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120" yWindow="120" windowWidth="9360" windowHeight="4440"/>
  </bookViews>
  <sheets>
    <sheet name="Compensation" sheetId="1" r:id="rId1"/>
    <sheet name="Summary" sheetId="4" r:id="rId2"/>
    <sheet name="Subtotals" sheetId="3" r:id="rId3"/>
  </sheets>
  <calcPr calcId="124519"/>
  <webPublishing codePage="1252"/>
</workbook>
</file>

<file path=xl/calcChain.xml><?xml version="1.0" encoding="utf-8"?>
<calcChain xmlns="http://schemas.openxmlformats.org/spreadsheetml/2006/main">
  <c r="G11" i="3"/>
  <c r="G10"/>
  <c r="G9"/>
  <c r="G8"/>
  <c r="G7"/>
  <c r="G6"/>
  <c r="G5"/>
  <c r="G4"/>
  <c r="G3"/>
  <c r="G2"/>
  <c r="G11" i="4"/>
  <c r="G10"/>
  <c r="G9"/>
  <c r="G8"/>
  <c r="G7"/>
  <c r="G6"/>
  <c r="G5"/>
  <c r="G4"/>
  <c r="G3"/>
  <c r="G2"/>
  <c r="G3" i="1"/>
  <c r="I3" s="1"/>
  <c r="J3" s="1"/>
  <c r="G4"/>
  <c r="I4"/>
  <c r="G5"/>
  <c r="I5"/>
  <c r="G6"/>
  <c r="I6"/>
  <c r="G7"/>
  <c r="I7"/>
  <c r="G8"/>
  <c r="I8"/>
  <c r="G9"/>
  <c r="I9"/>
  <c r="G10"/>
  <c r="I10"/>
  <c r="G11"/>
  <c r="I11"/>
  <c r="J11" s="1"/>
  <c r="G2"/>
  <c r="I2"/>
  <c r="J10"/>
  <c r="J9"/>
  <c r="J8"/>
  <c r="J7"/>
  <c r="J6"/>
  <c r="J5"/>
  <c r="J4"/>
  <c r="J2"/>
  <c r="I2" i="3" l="1"/>
  <c r="J2" s="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2" i="4"/>
  <c r="J2" s="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</calcChain>
</file>

<file path=xl/sharedStrings.xml><?xml version="1.0" encoding="utf-8"?>
<sst xmlns="http://schemas.openxmlformats.org/spreadsheetml/2006/main" count="125" uniqueCount="35">
  <si>
    <t>First
Name</t>
  </si>
  <si>
    <t>Last
Name</t>
  </si>
  <si>
    <t>Hire Date</t>
  </si>
  <si>
    <t>Monthly
Salary</t>
  </si>
  <si>
    <t>Annual
Salary</t>
  </si>
  <si>
    <t>Annual
Bonus</t>
  </si>
  <si>
    <t>Benefits
Dollars</t>
  </si>
  <si>
    <t>Peter</t>
  </si>
  <si>
    <t>Reed</t>
  </si>
  <si>
    <t>Roy</t>
  </si>
  <si>
    <t>Mary</t>
  </si>
  <si>
    <t>Laurie</t>
  </si>
  <si>
    <t>Donna</t>
  </si>
  <si>
    <t>Paul</t>
  </si>
  <si>
    <t>Erin</t>
  </si>
  <si>
    <t>Mark</t>
  </si>
  <si>
    <t>Hailey</t>
  </si>
  <si>
    <t>Joyce</t>
  </si>
  <si>
    <t>Annual
Compensation</t>
  </si>
  <si>
    <t>Employee
 Number</t>
  </si>
  <si>
    <t>Department</t>
  </si>
  <si>
    <t>Lawson</t>
  </si>
  <si>
    <t>Wales</t>
  </si>
  <si>
    <t>Dahar</t>
  </si>
  <si>
    <t>Marlin</t>
  </si>
  <si>
    <t>Gamache</t>
  </si>
  <si>
    <t>Erickson</t>
  </si>
  <si>
    <t>Mallo</t>
  </si>
  <si>
    <t>Merry</t>
  </si>
  <si>
    <t>Annual Compensation</t>
  </si>
  <si>
    <t>Branch</t>
  </si>
  <si>
    <t>NY</t>
  </si>
  <si>
    <t>Boston</t>
  </si>
  <si>
    <t>Philadelphia</t>
  </si>
  <si>
    <t>Average Annual Salary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</si>
</sst>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theme="7"/>
      <name val="Cambria"/>
      <family val="1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164" fontId="2" fillId="0" borderId="0" xfId="1" applyNumberForma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42" fontId="0" fillId="0" borderId="0" xfId="1" applyNumberFormat="1" applyFont="1"/>
    <xf numFmtId="0" fontId="4" fillId="0" borderId="0" xfId="0" applyFont="1" applyBorder="1" applyAlignment="1">
      <alignment wrapText="1"/>
    </xf>
    <xf numFmtId="0" fontId="6" fillId="0" borderId="0" xfId="0" applyFont="1" applyAlignment="1">
      <alignment wrapText="1"/>
    </xf>
    <xf numFmtId="14" fontId="5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30"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color theme="1"/>
        <name val="Arial"/>
        <scheme val="none"/>
      </font>
      <numFmt numFmtId="19" formatCode="m/d/yyyy"/>
    </dxf>
    <dxf>
      <numFmt numFmtId="19" formatCode="m/d/yyyy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0"/>
        <name val="Arial"/>
        <scheme val="none"/>
      </font>
    </dxf>
    <dxf>
      <alignment horizontal="general" vertical="bottom" textRotation="0" wrapText="1" indent="0" relativeIndent="255" justifyLastLine="0" shrinkToFit="0" mergeCell="0" readingOrder="0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color theme="1"/>
        <name val="Arial"/>
        <scheme val="none"/>
      </font>
      <numFmt numFmtId="19" formatCode="m/d/yyyy"/>
    </dxf>
    <dxf>
      <numFmt numFmtId="19" formatCode="m/d/yyyy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0"/>
        <name val="Arial"/>
        <scheme val="none"/>
      </font>
    </dxf>
    <dxf>
      <alignment horizontal="general" vertical="bottom" textRotation="0" wrapText="1" indent="0" relativeIndent="255" justifyLastLine="0" shrinkToFit="0" mergeCell="0" readingOrder="0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0"/>
        <name val="Arial"/>
        <scheme val="none"/>
      </font>
    </dxf>
    <dxf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1" totalsRowShown="0" headerRowDxfId="29" dataDxfId="28" dataCellStyle="Comma">
  <autoFilter ref="A1:J11"/>
  <tableColumns count="10">
    <tableColumn id="1" name="Employee&#10; Number" dataDxfId="27"/>
    <tableColumn id="2" name="First&#10;Name"/>
    <tableColumn id="3" name="Last&#10;Name"/>
    <tableColumn id="4" name="Hire Date" dataDxfId="26"/>
    <tableColumn id="5" name="Branch" dataDxfId="25"/>
    <tableColumn id="6" name="Monthly&#10;Salary" dataDxfId="24" dataCellStyle="Comma"/>
    <tableColumn id="7" name="Annual&#10;Salary" dataDxfId="23" dataCellStyle="Comma">
      <calculatedColumnFormula>F2*12</calculatedColumnFormula>
    </tableColumn>
    <tableColumn id="8" name="Annual&#10;Bonus" dataDxfId="22" dataCellStyle="Comma"/>
    <tableColumn id="9" name="Benefits&#10;Dollars" dataDxfId="21" dataCellStyle="Comma">
      <calculatedColumnFormula>G2*0.23</calculatedColumnFormula>
    </tableColumn>
    <tableColumn id="10" name="Annual&#10;Compensation" dataDxfId="20" dataCellStyle="Comma">
      <calculatedColumnFormula>G2+H2+I2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1" totalsRowShown="0" headerRowDxfId="19" dataDxfId="18" dataCellStyle="Comma">
  <autoFilter ref="A1:J11"/>
  <tableColumns count="10">
    <tableColumn id="1" name="Employee&#10; Number" dataDxfId="17"/>
    <tableColumn id="2" name="First&#10;Name"/>
    <tableColumn id="3" name="Last&#10;Name"/>
    <tableColumn id="4" name="Hire Date" dataDxfId="16"/>
    <tableColumn id="5" name="Branch" dataDxfId="15"/>
    <tableColumn id="6" name="Monthly&#10;Salary" dataDxfId="14" dataCellStyle="Comma"/>
    <tableColumn id="7" name="Annual&#10;Salary" dataDxfId="13" dataCellStyle="Comma">
      <calculatedColumnFormula>F2*12</calculatedColumnFormula>
    </tableColumn>
    <tableColumn id="8" name="Annual&#10;Bonus" dataDxfId="12" dataCellStyle="Comma"/>
    <tableColumn id="9" name="Benefits&#10;Dollars" dataDxfId="11" dataCellStyle="Comma">
      <calculatedColumnFormula>G2*0.23</calculatedColumnFormula>
    </tableColumn>
    <tableColumn id="10" name="Annual&#10;Compensation" dataDxfId="10" dataCellStyle="Comma">
      <calculatedColumnFormula>G2+H2+I2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11" totalsRowShown="0" headerRowDxfId="9" dataDxfId="8" dataCellStyle="Comma">
  <autoFilter ref="A1:J11"/>
  <tableColumns count="10">
    <tableColumn id="1" name="Employee&#10; Number" dataDxfId="7"/>
    <tableColumn id="2" name="First&#10;Name"/>
    <tableColumn id="3" name="Last&#10;Name"/>
    <tableColumn id="4" name="Hire Date" dataDxfId="6"/>
    <tableColumn id="5" name="Department" dataDxfId="5"/>
    <tableColumn id="6" name="Monthly&#10;Salary" dataDxfId="4" dataCellStyle="Comma"/>
    <tableColumn id="7" name="Annual&#10;Salary" dataDxfId="3" dataCellStyle="Comma">
      <calculatedColumnFormula>F2*12</calculatedColumnFormula>
    </tableColumn>
    <tableColumn id="8" name="Annual&#10;Bonus" dataDxfId="2" dataCellStyle="Comma"/>
    <tableColumn id="9" name="Benefits&#10;Dollars" dataDxfId="1" dataCellStyle="Comma">
      <calculatedColumnFormula>G2*0.23</calculatedColumnFormula>
    </tableColumn>
    <tableColumn id="10" name="Annual&#10;Compensation" dataDxfId="0" dataCellStyle="Comma">
      <calculatedColumnFormula>G2+H2+I2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1:N22"/>
  <sheetViews>
    <sheetView tabSelected="1" workbookViewId="0"/>
  </sheetViews>
  <sheetFormatPr defaultRowHeight="12.75"/>
  <cols>
    <col min="1" max="1" width="11.140625" customWidth="1"/>
    <col min="2" max="2" width="14" customWidth="1"/>
    <col min="3" max="3" width="8.5703125" customWidth="1"/>
    <col min="4" max="4" width="12.28515625" customWidth="1"/>
    <col min="5" max="5" width="17.7109375" customWidth="1"/>
    <col min="6" max="6" width="9.28515625" bestFit="1" customWidth="1"/>
    <col min="7" max="7" width="9.7109375" bestFit="1" customWidth="1"/>
    <col min="8" max="8" width="9.28515625" bestFit="1" customWidth="1"/>
    <col min="9" max="9" width="10.140625" customWidth="1"/>
    <col min="10" max="10" width="15.85546875" customWidth="1"/>
  </cols>
  <sheetData>
    <row r="1" spans="1:14" ht="27" customHeight="1">
      <c r="A1" s="7" t="s">
        <v>19</v>
      </c>
      <c r="B1" s="7" t="s">
        <v>0</v>
      </c>
      <c r="C1" s="7" t="s">
        <v>1</v>
      </c>
      <c r="D1" s="7" t="s">
        <v>2</v>
      </c>
      <c r="E1" s="10" t="s">
        <v>30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18</v>
      </c>
      <c r="L1" s="4"/>
      <c r="M1" s="6"/>
      <c r="N1" s="6"/>
    </row>
    <row r="2" spans="1:14">
      <c r="A2" s="3">
        <v>1311</v>
      </c>
      <c r="B2" t="s">
        <v>10</v>
      </c>
      <c r="C2" t="s">
        <v>21</v>
      </c>
      <c r="D2" s="1">
        <v>39125</v>
      </c>
      <c r="E2" s="11" t="s">
        <v>31</v>
      </c>
      <c r="F2" s="8">
        <v>4500</v>
      </c>
      <c r="G2" s="8">
        <f t="shared" ref="G2:G11" si="0">F2*12</f>
        <v>54000</v>
      </c>
      <c r="H2" s="8">
        <v>1200</v>
      </c>
      <c r="I2" s="8">
        <f>G2*0.23</f>
        <v>12420</v>
      </c>
      <c r="J2" s="8">
        <f t="shared" ref="J2:J11" si="1">G2+H2+I2</f>
        <v>67620</v>
      </c>
    </row>
    <row r="3" spans="1:14">
      <c r="A3" s="3">
        <v>4522</v>
      </c>
      <c r="B3" t="s">
        <v>11</v>
      </c>
      <c r="C3" t="s">
        <v>22</v>
      </c>
      <c r="D3" s="1">
        <v>39539</v>
      </c>
      <c r="E3" s="11" t="s">
        <v>32</v>
      </c>
      <c r="F3" s="8">
        <v>5800</v>
      </c>
      <c r="G3" s="8">
        <f t="shared" si="0"/>
        <v>69600</v>
      </c>
      <c r="H3" s="8">
        <v>5400</v>
      </c>
      <c r="I3" s="8">
        <f t="shared" ref="I3:I11" si="2">G3*0.23</f>
        <v>16008</v>
      </c>
      <c r="J3" s="8">
        <f t="shared" si="1"/>
        <v>91008</v>
      </c>
    </row>
    <row r="4" spans="1:14">
      <c r="A4" s="3">
        <v>4177</v>
      </c>
      <c r="B4" t="s">
        <v>12</v>
      </c>
      <c r="C4" t="s">
        <v>23</v>
      </c>
      <c r="D4" s="1">
        <v>38843</v>
      </c>
      <c r="E4" s="11" t="s">
        <v>33</v>
      </c>
      <c r="F4" s="8">
        <v>7500</v>
      </c>
      <c r="G4" s="8">
        <f t="shared" si="0"/>
        <v>90000</v>
      </c>
      <c r="H4" s="8">
        <v>16000</v>
      </c>
      <c r="I4" s="8">
        <f t="shared" si="2"/>
        <v>20700</v>
      </c>
      <c r="J4" s="8">
        <f t="shared" si="1"/>
        <v>126700</v>
      </c>
    </row>
    <row r="5" spans="1:14">
      <c r="A5" s="3">
        <v>2571</v>
      </c>
      <c r="B5" t="s">
        <v>10</v>
      </c>
      <c r="C5" t="s">
        <v>24</v>
      </c>
      <c r="D5" s="1">
        <v>39426</v>
      </c>
      <c r="E5" s="11" t="s">
        <v>32</v>
      </c>
      <c r="F5" s="8">
        <v>8000</v>
      </c>
      <c r="G5" s="8">
        <f t="shared" si="0"/>
        <v>96000</v>
      </c>
      <c r="H5" s="8">
        <v>18000</v>
      </c>
      <c r="I5" s="8">
        <f t="shared" si="2"/>
        <v>22080</v>
      </c>
      <c r="J5" s="8">
        <f t="shared" si="1"/>
        <v>136080</v>
      </c>
    </row>
    <row r="6" spans="1:14">
      <c r="A6" s="3">
        <v>2214</v>
      </c>
      <c r="B6" t="s">
        <v>13</v>
      </c>
      <c r="C6" t="s">
        <v>25</v>
      </c>
      <c r="D6" s="1">
        <v>39859</v>
      </c>
      <c r="E6" s="11" t="s">
        <v>32</v>
      </c>
      <c r="F6" s="8">
        <v>2900</v>
      </c>
      <c r="G6" s="8">
        <f t="shared" si="0"/>
        <v>34800</v>
      </c>
      <c r="H6" s="8">
        <v>570</v>
      </c>
      <c r="I6" s="8">
        <f t="shared" si="2"/>
        <v>8004</v>
      </c>
      <c r="J6" s="8">
        <f t="shared" si="1"/>
        <v>43374</v>
      </c>
    </row>
    <row r="7" spans="1:14">
      <c r="A7" s="3">
        <v>6587</v>
      </c>
      <c r="B7" t="s">
        <v>7</v>
      </c>
      <c r="C7" t="s">
        <v>26</v>
      </c>
      <c r="D7" s="1">
        <v>39166</v>
      </c>
      <c r="E7" s="11" t="s">
        <v>31</v>
      </c>
      <c r="F7" s="8">
        <v>2775</v>
      </c>
      <c r="G7" s="8">
        <f t="shared" si="0"/>
        <v>33300</v>
      </c>
      <c r="H7" s="8">
        <v>770</v>
      </c>
      <c r="I7" s="8">
        <f t="shared" si="2"/>
        <v>7659</v>
      </c>
      <c r="J7" s="8">
        <f t="shared" si="1"/>
        <v>41729</v>
      </c>
    </row>
    <row r="8" spans="1:14">
      <c r="A8" s="3">
        <v>2123</v>
      </c>
      <c r="B8" t="s">
        <v>14</v>
      </c>
      <c r="C8" t="s">
        <v>27</v>
      </c>
      <c r="D8" s="1">
        <v>38891</v>
      </c>
      <c r="E8" s="11" t="s">
        <v>31</v>
      </c>
      <c r="F8" s="8">
        <v>3990</v>
      </c>
      <c r="G8" s="8">
        <f t="shared" si="0"/>
        <v>47880</v>
      </c>
      <c r="H8" s="8">
        <v>2500</v>
      </c>
      <c r="I8" s="8">
        <f t="shared" si="2"/>
        <v>11012.4</v>
      </c>
      <c r="J8" s="8">
        <f t="shared" si="1"/>
        <v>61392.4</v>
      </c>
    </row>
    <row r="9" spans="1:14">
      <c r="A9" s="3">
        <v>4439</v>
      </c>
      <c r="B9" t="s">
        <v>15</v>
      </c>
      <c r="C9" t="s">
        <v>28</v>
      </c>
      <c r="D9" s="1">
        <v>40028</v>
      </c>
      <c r="E9" s="11" t="s">
        <v>33</v>
      </c>
      <c r="F9" s="8">
        <v>6770</v>
      </c>
      <c r="G9" s="8">
        <f t="shared" si="0"/>
        <v>81240</v>
      </c>
      <c r="H9" s="8">
        <v>5000</v>
      </c>
      <c r="I9" s="8">
        <f t="shared" si="2"/>
        <v>18685.2</v>
      </c>
      <c r="J9" s="8">
        <f t="shared" si="1"/>
        <v>104925.2</v>
      </c>
    </row>
    <row r="10" spans="1:14">
      <c r="A10" s="3">
        <v>9807</v>
      </c>
      <c r="B10" t="s">
        <v>16</v>
      </c>
      <c r="C10" t="s">
        <v>8</v>
      </c>
      <c r="D10" s="1">
        <v>39720</v>
      </c>
      <c r="E10" s="11" t="s">
        <v>33</v>
      </c>
      <c r="F10" s="8">
        <v>8600</v>
      </c>
      <c r="G10" s="8">
        <f t="shared" si="0"/>
        <v>103200</v>
      </c>
      <c r="H10" s="8">
        <v>14000</v>
      </c>
      <c r="I10" s="8">
        <f t="shared" si="2"/>
        <v>23736</v>
      </c>
      <c r="J10" s="8">
        <f t="shared" si="1"/>
        <v>140936</v>
      </c>
    </row>
    <row r="11" spans="1:14">
      <c r="A11" s="3">
        <v>3944</v>
      </c>
      <c r="B11" t="s">
        <v>17</v>
      </c>
      <c r="C11" t="s">
        <v>9</v>
      </c>
      <c r="D11" s="1">
        <v>39214</v>
      </c>
      <c r="E11" s="11" t="s">
        <v>32</v>
      </c>
      <c r="F11" s="8">
        <v>3500</v>
      </c>
      <c r="G11" s="8">
        <f t="shared" si="0"/>
        <v>42000</v>
      </c>
      <c r="H11" s="8">
        <v>900</v>
      </c>
      <c r="I11" s="8">
        <f t="shared" si="2"/>
        <v>9660</v>
      </c>
      <c r="J11" s="8">
        <f t="shared" si="1"/>
        <v>52560</v>
      </c>
    </row>
    <row r="12" spans="1:14">
      <c r="H12" s="2"/>
    </row>
    <row r="13" spans="1:14">
      <c r="H13" s="2"/>
    </row>
    <row r="14" spans="1:14">
      <c r="H14" s="2"/>
    </row>
    <row r="15" spans="1:14">
      <c r="H15" s="2"/>
    </row>
    <row r="16" spans="1:14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8"/>
  </sheetPr>
  <dimension ref="A1:J22"/>
  <sheetViews>
    <sheetView workbookViewId="0"/>
  </sheetViews>
  <sheetFormatPr defaultRowHeight="12.75"/>
  <cols>
    <col min="1" max="1" width="11.42578125" customWidth="1"/>
    <col min="2" max="2" width="13.85546875" customWidth="1"/>
    <col min="3" max="3" width="11.140625" customWidth="1"/>
    <col min="4" max="4" width="12.140625" customWidth="1"/>
    <col min="5" max="5" width="18.28515625" bestFit="1" customWidth="1"/>
    <col min="7" max="7" width="9.85546875" customWidth="1"/>
    <col min="10" max="10" width="16.7109375" customWidth="1"/>
    <col min="12" max="12" width="10.85546875" customWidth="1"/>
    <col min="13" max="13" width="12" customWidth="1"/>
    <col min="14" max="14" width="14.140625" bestFit="1" customWidth="1"/>
  </cols>
  <sheetData>
    <row r="1" spans="1:10" ht="27" customHeight="1">
      <c r="A1" s="10" t="s">
        <v>19</v>
      </c>
      <c r="B1" s="7" t="s">
        <v>0</v>
      </c>
      <c r="C1" s="7" t="s">
        <v>1</v>
      </c>
      <c r="D1" s="7" t="s">
        <v>2</v>
      </c>
      <c r="E1" s="10" t="s">
        <v>30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18</v>
      </c>
    </row>
    <row r="2" spans="1:10">
      <c r="A2" s="3">
        <v>1311</v>
      </c>
      <c r="B2" t="s">
        <v>10</v>
      </c>
      <c r="C2" t="s">
        <v>21</v>
      </c>
      <c r="D2" s="1">
        <v>39125</v>
      </c>
      <c r="E2" s="11" t="s">
        <v>31</v>
      </c>
      <c r="F2" s="8">
        <v>4500</v>
      </c>
      <c r="G2" s="8">
        <f t="shared" ref="G2:G11" si="0">F2*12</f>
        <v>54000</v>
      </c>
      <c r="H2" s="8">
        <v>1200</v>
      </c>
      <c r="I2" s="8">
        <f>G2*0.23</f>
        <v>12420</v>
      </c>
      <c r="J2" s="8">
        <f t="shared" ref="J2:J11" si="1">G2+H2+I2</f>
        <v>67620</v>
      </c>
    </row>
    <row r="3" spans="1:10">
      <c r="A3" s="3">
        <v>4522</v>
      </c>
      <c r="B3" t="s">
        <v>11</v>
      </c>
      <c r="C3" t="s">
        <v>22</v>
      </c>
      <c r="D3" s="1">
        <v>39539</v>
      </c>
      <c r="E3" s="11" t="s">
        <v>32</v>
      </c>
      <c r="F3" s="8">
        <v>5800</v>
      </c>
      <c r="G3" s="8">
        <f t="shared" si="0"/>
        <v>69600</v>
      </c>
      <c r="H3" s="8">
        <v>5400</v>
      </c>
      <c r="I3" s="8">
        <f t="shared" ref="I3:I11" si="2">G3*0.23</f>
        <v>16008</v>
      </c>
      <c r="J3" s="8">
        <f t="shared" si="1"/>
        <v>91008</v>
      </c>
    </row>
    <row r="4" spans="1:10">
      <c r="A4" s="3">
        <v>4177</v>
      </c>
      <c r="B4" t="s">
        <v>12</v>
      </c>
      <c r="C4" t="s">
        <v>23</v>
      </c>
      <c r="D4" s="1">
        <v>38843</v>
      </c>
      <c r="E4" s="11" t="s">
        <v>33</v>
      </c>
      <c r="F4" s="8">
        <v>7500</v>
      </c>
      <c r="G4" s="8">
        <f t="shared" si="0"/>
        <v>90000</v>
      </c>
      <c r="H4" s="8">
        <v>16000</v>
      </c>
      <c r="I4" s="8">
        <f t="shared" si="2"/>
        <v>20700</v>
      </c>
      <c r="J4" s="8">
        <f t="shared" si="1"/>
        <v>126700</v>
      </c>
    </row>
    <row r="5" spans="1:10">
      <c r="A5" s="3">
        <v>2571</v>
      </c>
      <c r="B5" t="s">
        <v>10</v>
      </c>
      <c r="C5" t="s">
        <v>24</v>
      </c>
      <c r="D5" s="1">
        <v>39426</v>
      </c>
      <c r="E5" s="11" t="s">
        <v>32</v>
      </c>
      <c r="F5" s="8">
        <v>8000</v>
      </c>
      <c r="G5" s="8">
        <f t="shared" si="0"/>
        <v>96000</v>
      </c>
      <c r="H5" s="8">
        <v>18000</v>
      </c>
      <c r="I5" s="8">
        <f t="shared" si="2"/>
        <v>22080</v>
      </c>
      <c r="J5" s="8">
        <f t="shared" si="1"/>
        <v>136080</v>
      </c>
    </row>
    <row r="6" spans="1:10">
      <c r="A6" s="3">
        <v>2214</v>
      </c>
      <c r="B6" t="s">
        <v>13</v>
      </c>
      <c r="C6" t="s">
        <v>25</v>
      </c>
      <c r="D6" s="1">
        <v>39859</v>
      </c>
      <c r="E6" s="11" t="s">
        <v>32</v>
      </c>
      <c r="F6" s="8">
        <v>2900</v>
      </c>
      <c r="G6" s="8">
        <f t="shared" si="0"/>
        <v>34800</v>
      </c>
      <c r="H6" s="8">
        <v>570</v>
      </c>
      <c r="I6" s="8">
        <f t="shared" si="2"/>
        <v>8004</v>
      </c>
      <c r="J6" s="8">
        <f t="shared" si="1"/>
        <v>43374</v>
      </c>
    </row>
    <row r="7" spans="1:10">
      <c r="A7" s="3">
        <v>6587</v>
      </c>
      <c r="B7" t="s">
        <v>7</v>
      </c>
      <c r="C7" t="s">
        <v>26</v>
      </c>
      <c r="D7" s="1">
        <v>39166</v>
      </c>
      <c r="E7" s="11" t="s">
        <v>31</v>
      </c>
      <c r="F7" s="8">
        <v>2775</v>
      </c>
      <c r="G7" s="8">
        <f t="shared" si="0"/>
        <v>33300</v>
      </c>
      <c r="H7" s="8">
        <v>770</v>
      </c>
      <c r="I7" s="8">
        <f t="shared" si="2"/>
        <v>7659</v>
      </c>
      <c r="J7" s="8">
        <f t="shared" si="1"/>
        <v>41729</v>
      </c>
    </row>
    <row r="8" spans="1:10">
      <c r="A8" s="3">
        <v>2123</v>
      </c>
      <c r="B8" t="s">
        <v>14</v>
      </c>
      <c r="C8" t="s">
        <v>27</v>
      </c>
      <c r="D8" s="1">
        <v>38891</v>
      </c>
      <c r="E8" s="11" t="s">
        <v>31</v>
      </c>
      <c r="F8" s="8">
        <v>3990</v>
      </c>
      <c r="G8" s="8">
        <f t="shared" si="0"/>
        <v>47880</v>
      </c>
      <c r="H8" s="8">
        <v>2500</v>
      </c>
      <c r="I8" s="8">
        <f t="shared" si="2"/>
        <v>11012.4</v>
      </c>
      <c r="J8" s="8">
        <f t="shared" si="1"/>
        <v>61392.4</v>
      </c>
    </row>
    <row r="9" spans="1:10">
      <c r="A9" s="3">
        <v>4439</v>
      </c>
      <c r="B9" t="s">
        <v>15</v>
      </c>
      <c r="C9" t="s">
        <v>28</v>
      </c>
      <c r="D9" s="1">
        <v>40028</v>
      </c>
      <c r="E9" s="11" t="s">
        <v>33</v>
      </c>
      <c r="F9" s="8">
        <v>6770</v>
      </c>
      <c r="G9" s="8">
        <f t="shared" si="0"/>
        <v>81240</v>
      </c>
      <c r="H9" s="8">
        <v>5000</v>
      </c>
      <c r="I9" s="8">
        <f t="shared" si="2"/>
        <v>18685.2</v>
      </c>
      <c r="J9" s="8">
        <f t="shared" si="1"/>
        <v>104925.2</v>
      </c>
    </row>
    <row r="10" spans="1:10">
      <c r="A10" s="3">
        <v>9807</v>
      </c>
      <c r="B10" t="s">
        <v>16</v>
      </c>
      <c r="C10" t="s">
        <v>8</v>
      </c>
      <c r="D10" s="1">
        <v>39720</v>
      </c>
      <c r="E10" s="11" t="s">
        <v>33</v>
      </c>
      <c r="F10" s="8">
        <v>8600</v>
      </c>
      <c r="G10" s="8">
        <f t="shared" si="0"/>
        <v>103200</v>
      </c>
      <c r="H10" s="8">
        <v>14000</v>
      </c>
      <c r="I10" s="8">
        <f t="shared" si="2"/>
        <v>23736</v>
      </c>
      <c r="J10" s="8">
        <f t="shared" si="1"/>
        <v>140936</v>
      </c>
    </row>
    <row r="11" spans="1:10">
      <c r="A11" s="3">
        <v>3944</v>
      </c>
      <c r="B11" t="s">
        <v>17</v>
      </c>
      <c r="C11" t="s">
        <v>9</v>
      </c>
      <c r="D11" s="1">
        <v>39214</v>
      </c>
      <c r="E11" s="11" t="s">
        <v>32</v>
      </c>
      <c r="F11" s="8">
        <v>3500</v>
      </c>
      <c r="G11" s="8">
        <f t="shared" si="0"/>
        <v>42000</v>
      </c>
      <c r="H11" s="8">
        <v>900</v>
      </c>
      <c r="I11" s="8">
        <f t="shared" si="2"/>
        <v>9660</v>
      </c>
      <c r="J11" s="8">
        <f t="shared" si="1"/>
        <v>52560</v>
      </c>
    </row>
    <row r="12" spans="1:10">
      <c r="H12" s="5"/>
    </row>
    <row r="13" spans="1:10">
      <c r="H13" s="5"/>
    </row>
    <row r="14" spans="1:10">
      <c r="H14" s="5"/>
    </row>
    <row r="15" spans="1:10">
      <c r="H15" s="5"/>
    </row>
    <row r="16" spans="1:10" ht="25.5">
      <c r="A16" s="9" t="s">
        <v>19</v>
      </c>
      <c r="B16" s="9" t="s">
        <v>29</v>
      </c>
      <c r="D16" s="9" t="s">
        <v>30</v>
      </c>
      <c r="E16" s="9" t="s">
        <v>34</v>
      </c>
      <c r="H16" s="5"/>
    </row>
    <row r="17" spans="4:8">
      <c r="D17" s="12" t="s">
        <v>31</v>
      </c>
      <c r="H17" s="5"/>
    </row>
    <row r="18" spans="4:8">
      <c r="H18" s="5"/>
    </row>
    <row r="19" spans="4:8">
      <c r="H19" s="5"/>
    </row>
    <row r="20" spans="4:8">
      <c r="H20" s="5"/>
    </row>
    <row r="21" spans="4:8">
      <c r="H21" s="5"/>
    </row>
    <row r="22" spans="4:8">
      <c r="H22" s="5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</sheetPr>
  <dimension ref="A1:J11"/>
  <sheetViews>
    <sheetView workbookViewId="0"/>
  </sheetViews>
  <sheetFormatPr defaultRowHeight="12.75"/>
  <cols>
    <col min="1" max="1" width="12.85546875" customWidth="1"/>
    <col min="2" max="2" width="9.7109375" customWidth="1"/>
    <col min="3" max="3" width="9.5703125" customWidth="1"/>
    <col min="4" max="4" width="12.42578125" customWidth="1"/>
    <col min="5" max="5" width="14.85546875" customWidth="1"/>
    <col min="7" max="7" width="12.140625" customWidth="1"/>
    <col min="9" max="9" width="10" customWidth="1"/>
    <col min="10" max="10" width="16.7109375" customWidth="1"/>
  </cols>
  <sheetData>
    <row r="1" spans="1:10" ht="25.5">
      <c r="A1" s="7" t="s">
        <v>19</v>
      </c>
      <c r="B1" s="7" t="s">
        <v>0</v>
      </c>
      <c r="C1" s="7" t="s">
        <v>1</v>
      </c>
      <c r="D1" s="7" t="s">
        <v>2</v>
      </c>
      <c r="E1" s="7" t="s">
        <v>20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18</v>
      </c>
    </row>
    <row r="2" spans="1:10">
      <c r="A2" s="3">
        <v>1311</v>
      </c>
      <c r="B2" t="s">
        <v>10</v>
      </c>
      <c r="C2" t="s">
        <v>21</v>
      </c>
      <c r="D2" s="1">
        <v>39125</v>
      </c>
      <c r="E2" s="11" t="s">
        <v>31</v>
      </c>
      <c r="F2" s="8">
        <v>4500</v>
      </c>
      <c r="G2" s="8">
        <f t="shared" ref="G2:G11" si="0">F2*12</f>
        <v>54000</v>
      </c>
      <c r="H2" s="8">
        <v>1200</v>
      </c>
      <c r="I2" s="8">
        <f>G2*0.23</f>
        <v>12420</v>
      </c>
      <c r="J2" s="8">
        <f t="shared" ref="J2:J11" si="1">G2+H2+I2</f>
        <v>67620</v>
      </c>
    </row>
    <row r="3" spans="1:10">
      <c r="A3" s="3">
        <v>4522</v>
      </c>
      <c r="B3" t="s">
        <v>11</v>
      </c>
      <c r="C3" t="s">
        <v>22</v>
      </c>
      <c r="D3" s="1">
        <v>39539</v>
      </c>
      <c r="E3" s="11" t="s">
        <v>32</v>
      </c>
      <c r="F3" s="8">
        <v>5800</v>
      </c>
      <c r="G3" s="8">
        <f t="shared" si="0"/>
        <v>69600</v>
      </c>
      <c r="H3" s="8">
        <v>5400</v>
      </c>
      <c r="I3" s="8">
        <f t="shared" ref="I3:I11" si="2">G3*0.23</f>
        <v>16008</v>
      </c>
      <c r="J3" s="8">
        <f t="shared" si="1"/>
        <v>91008</v>
      </c>
    </row>
    <row r="4" spans="1:10">
      <c r="A4" s="3">
        <v>4177</v>
      </c>
      <c r="B4" t="s">
        <v>12</v>
      </c>
      <c r="C4" t="s">
        <v>23</v>
      </c>
      <c r="D4" s="1">
        <v>38843</v>
      </c>
      <c r="E4" s="11" t="s">
        <v>33</v>
      </c>
      <c r="F4" s="8">
        <v>7500</v>
      </c>
      <c r="G4" s="8">
        <f t="shared" si="0"/>
        <v>90000</v>
      </c>
      <c r="H4" s="8">
        <v>16000</v>
      </c>
      <c r="I4" s="8">
        <f t="shared" si="2"/>
        <v>20700</v>
      </c>
      <c r="J4" s="8">
        <f t="shared" si="1"/>
        <v>126700</v>
      </c>
    </row>
    <row r="5" spans="1:10">
      <c r="A5" s="3">
        <v>2571</v>
      </c>
      <c r="B5" t="s">
        <v>10</v>
      </c>
      <c r="C5" t="s">
        <v>24</v>
      </c>
      <c r="D5" s="1">
        <v>39426</v>
      </c>
      <c r="E5" s="11" t="s">
        <v>32</v>
      </c>
      <c r="F5" s="8">
        <v>8000</v>
      </c>
      <c r="G5" s="8">
        <f t="shared" si="0"/>
        <v>96000</v>
      </c>
      <c r="H5" s="8">
        <v>18000</v>
      </c>
      <c r="I5" s="8">
        <f t="shared" si="2"/>
        <v>22080</v>
      </c>
      <c r="J5" s="8">
        <f t="shared" si="1"/>
        <v>136080</v>
      </c>
    </row>
    <row r="6" spans="1:10">
      <c r="A6" s="3">
        <v>2214</v>
      </c>
      <c r="B6" t="s">
        <v>13</v>
      </c>
      <c r="C6" t="s">
        <v>25</v>
      </c>
      <c r="D6" s="1">
        <v>39859</v>
      </c>
      <c r="E6" s="11" t="s">
        <v>32</v>
      </c>
      <c r="F6" s="8">
        <v>2900</v>
      </c>
      <c r="G6" s="8">
        <f t="shared" si="0"/>
        <v>34800</v>
      </c>
      <c r="H6" s="8">
        <v>570</v>
      </c>
      <c r="I6" s="8">
        <f t="shared" si="2"/>
        <v>8004</v>
      </c>
      <c r="J6" s="8">
        <f t="shared" si="1"/>
        <v>43374</v>
      </c>
    </row>
    <row r="7" spans="1:10">
      <c r="A7" s="3">
        <v>6587</v>
      </c>
      <c r="B7" t="s">
        <v>7</v>
      </c>
      <c r="C7" t="s">
        <v>26</v>
      </c>
      <c r="D7" s="1">
        <v>39166</v>
      </c>
      <c r="E7" s="11" t="s">
        <v>31</v>
      </c>
      <c r="F7" s="8">
        <v>2775</v>
      </c>
      <c r="G7" s="8">
        <f t="shared" si="0"/>
        <v>33300</v>
      </c>
      <c r="H7" s="8">
        <v>770</v>
      </c>
      <c r="I7" s="8">
        <f t="shared" si="2"/>
        <v>7659</v>
      </c>
      <c r="J7" s="8">
        <f t="shared" si="1"/>
        <v>41729</v>
      </c>
    </row>
    <row r="8" spans="1:10">
      <c r="A8" s="3">
        <v>2123</v>
      </c>
      <c r="B8" t="s">
        <v>14</v>
      </c>
      <c r="C8" t="s">
        <v>27</v>
      </c>
      <c r="D8" s="1">
        <v>38891</v>
      </c>
      <c r="E8" s="11" t="s">
        <v>31</v>
      </c>
      <c r="F8" s="8">
        <v>3990</v>
      </c>
      <c r="G8" s="8">
        <f t="shared" si="0"/>
        <v>47880</v>
      </c>
      <c r="H8" s="8">
        <v>2500</v>
      </c>
      <c r="I8" s="8">
        <f t="shared" si="2"/>
        <v>11012.4</v>
      </c>
      <c r="J8" s="8">
        <f t="shared" si="1"/>
        <v>61392.4</v>
      </c>
    </row>
    <row r="9" spans="1:10">
      <c r="A9" s="3">
        <v>4439</v>
      </c>
      <c r="B9" t="s">
        <v>15</v>
      </c>
      <c r="C9" t="s">
        <v>28</v>
      </c>
      <c r="D9" s="1">
        <v>40028</v>
      </c>
      <c r="E9" s="11" t="s">
        <v>33</v>
      </c>
      <c r="F9" s="8">
        <v>6770</v>
      </c>
      <c r="G9" s="8">
        <f t="shared" si="0"/>
        <v>81240</v>
      </c>
      <c r="H9" s="8">
        <v>5000</v>
      </c>
      <c r="I9" s="8">
        <f t="shared" si="2"/>
        <v>18685.2</v>
      </c>
      <c r="J9" s="8">
        <f t="shared" si="1"/>
        <v>104925.2</v>
      </c>
    </row>
    <row r="10" spans="1:10">
      <c r="A10" s="3">
        <v>9807</v>
      </c>
      <c r="B10" t="s">
        <v>16</v>
      </c>
      <c r="C10" t="s">
        <v>8</v>
      </c>
      <c r="D10" s="1">
        <v>39720</v>
      </c>
      <c r="E10" s="11" t="s">
        <v>33</v>
      </c>
      <c r="F10" s="8">
        <v>8600</v>
      </c>
      <c r="G10" s="8">
        <f t="shared" si="0"/>
        <v>103200</v>
      </c>
      <c r="H10" s="8">
        <v>14000</v>
      </c>
      <c r="I10" s="8">
        <f t="shared" si="2"/>
        <v>23736</v>
      </c>
      <c r="J10" s="8">
        <f t="shared" si="1"/>
        <v>140936</v>
      </c>
    </row>
    <row r="11" spans="1:10">
      <c r="A11" s="3">
        <v>3944</v>
      </c>
      <c r="B11" t="s">
        <v>17</v>
      </c>
      <c r="C11" t="s">
        <v>9</v>
      </c>
      <c r="D11" s="1">
        <v>39214</v>
      </c>
      <c r="E11" s="11" t="s">
        <v>32</v>
      </c>
      <c r="F11" s="8">
        <v>3500</v>
      </c>
      <c r="G11" s="8">
        <f t="shared" si="0"/>
        <v>42000</v>
      </c>
      <c r="H11" s="8">
        <v>900</v>
      </c>
      <c r="I11" s="8">
        <f t="shared" si="2"/>
        <v>9660</v>
      </c>
      <c r="J11" s="8">
        <f t="shared" si="1"/>
        <v>52560</v>
      </c>
    </row>
  </sheetData>
  <phoneticPr fontId="0" type="noConversion"/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Compensation</vt:lpstr>
      <vt:lpstr>Summary</vt:lpstr>
      <vt:lpstr>Subtotals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wermers</dc:creator>
  <cp:lastModifiedBy>Lynn Wermers</cp:lastModifiedBy>
  <cp:lastPrinted>2006-08-13T02:01:16Z</cp:lastPrinted>
  <dcterms:created xsi:type="dcterms:W3CDTF">1995-09-14T21:47:22Z</dcterms:created>
  <dcterms:modified xsi:type="dcterms:W3CDTF">2010-01-21T19:21:17Z</dcterms:modified>
</cp:coreProperties>
</file>