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020" documentId="114_{AC9F4747-BE0F-452C-A2C8-58738AABDFF9}" xr6:coauthVersionLast="47" xr6:coauthVersionMax="47" xr10:uidLastSave="{E1BF7BFE-F5CF-4611-87AC-2BD120148FE3}"/>
  <bookViews>
    <workbookView xWindow="-120" yWindow="-120" windowWidth="38640" windowHeight="2112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2025" sheetId="46" r:id="rId7"/>
    <sheet name="Stat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<sst xmlns="http://schemas.openxmlformats.org/spreadsheetml/2006/main" count="1717" uniqueCount="485">
  <si>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</si>
  <si>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</si>
  <si>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</si>
  <si>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</si>
  <si>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</si>
  <si>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</si>
  <si>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</si>
  <si>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</si>
  <si>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</si>
  <si>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</si>
  <si>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</si>
  <si>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</si>
  <si>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</si>
  <si>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</si>
  <si>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</si>
  <si>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</si>
  <si>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</si>
  <si>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</si>
  <si>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</si>
  <si>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</si>
  <si>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</si>
  <si>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</si>
  <si>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</si>
  <si>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</si>
  <si>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</si>
  <si>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</si>
  <si>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</si>
  <si>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</si>
  <si>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</si>
  <si>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</si>
  <si>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</si>
  <si>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</si>
  <si>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</si>
  <si>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</si>
  <si>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</si>
  <si>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</si>
  <si>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</si>
  <si>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</si>
  <si>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</si>
  <si>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</si>
  <si>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</si>
  <si>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</si>
  <si>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</si>
  <si>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</si>
  <si>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</si>
  <si>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</si>
  <si>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</si>
  <si>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</si>
  <si>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</si>
  <si>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</si>
  <si>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</si>
  <si>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</si>
  <si>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</si>
  <si>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</si>
  <si>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</si>
  <si>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</si>
  <si>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</si>
  <si>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</si>
  <si>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</si>
  <si>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</si>
  <si>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</si>
  <si>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</si>
  <si>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</si>
  <si>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</si>
  <si>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</si>
  <si>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</si>
  <si>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</si>
  <si>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</si>
  <si>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</si>
  <si>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</si>
  <si>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</si>
  <si>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</si>
  <si>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</si>
  <si>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</si>
  <si>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</si>
  <si>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</si>
  <si>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</si>
  <si>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</si>
  <si>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</si>
  <si>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</si>
  <si>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</si>
  <si>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</si>
  <si>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</si>
  <si>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</si>
  <si>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</si>
  <si>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</si>
  <si>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</si>
  <si>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</si>
  <si>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</si>
  <si>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</si>
  <si>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</si>
  <si>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</si>
  <si>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</si>
  <si>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</si>
  <si>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</si>
  <si>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</si>
  <si>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</si>
  <si>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</si>
  <si>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</si>
  <si>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</si>
  <si>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</si>
  <si>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</si>
  <si>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</si>
  <si>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</si>
  <si>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</si>
  <si>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</si>
  <si>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</si>
  <si>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</si>
  <si>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</si>
  <si>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</si>
  <si>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</si>
  <si>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</si>
  <si>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</si>
  <si>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</si>
  <si>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</si>
  <si>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</si>
  <si>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</si>
  <si>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</si>
  <si>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</si>
  <si>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</si>
  <si>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</si>
  <si>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</si>
  <si>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</si>
  <si>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</si>
  <si>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</si>
  <si>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</si>
  <si>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</si>
  <si>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</si>
  <si>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</si>
  <si>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</si>
  <si>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</si>
  <si>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</si>
  <si>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</si>
  <si>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</si>
  <si>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</si>
  <si>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</si>
  <si>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</si>
  <si>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</si>
  <si>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</si>
  <si>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</si>
  <si>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</si>
  <si>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</si>
  <si>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</si>
  <si>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</si>
  <si>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</si>
  <si>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</si>
  <si>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</si>
  <si>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</si>
  <si>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</si>
  <si>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</si>
  <si>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</si>
  <si>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</si>
  <si>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</si>
  <si>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</si>
  <si>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</si>
  <si>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</si>
  <si>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</si>
  <si>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</si>
  <si>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</si>
  <si>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</si>
  <si>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</si>
  <si>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</si>
  <si>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</si>
  <si>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</si>
  <si>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</si>
  <si>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</si>
  <si>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</si>
  <si>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</si>
  <si>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</si>
  <si>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</si>
  <si>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</si>
  <si>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</si>
  <si>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</si>
  <si>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</si>
  <si>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</si>
  <si>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</si>
  <si>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</si>
  <si>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</si>
  <si>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</si>
  <si>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</si>
  <si>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</si>
  <si>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</si>
  <si>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</si>
  <si>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</si>
  <si>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</si>
  <si>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</si>
  <si>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</si>
  <si>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</si>
  <si>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</si>
  <si>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</si>
  <si>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</si>
  <si>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</si>
  <si>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</si>
  <si>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</si>
  <si>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</si>
  <si>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</si>
  <si>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</si>
  <si>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</si>
  <si>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</si>
  <si>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</si>
  <si>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</si>
  <si>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</si>
  <si>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</si>
  <si>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</si>
  <si>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</si>
  <si>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</si>
  <si>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</si>
  <si>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</si>
  <si>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</si>
  <si>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</si>
  <si>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</si>
  <si>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</si>
  <si>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</si>
  <si>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</si>
  <si>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</si>
  <si>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</si>
  <si>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</si>
  <si>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</si>
  <si>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</si>
  <si>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</si>
  <si>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</si>
  <si>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</si>
  <si>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</si>
  <si>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</si>
  <si>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</si>
  <si>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</si>
  <si>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</si>
  <si>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</si>
  <si>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</si>
  <si>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</si>
  <si>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</si>
  <si>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</si>
  <si>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</si>
  <si>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</si>
  <si>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</si>
  <si>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</si>
  <si>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</si>
  <si>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</si>
  <si>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</si>
  <si>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</si>
  <si>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</si>
  <si>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</si>
  <si>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</si>
  <si>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</si>
  <si>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</si>
  <si>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</si>
  <si>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</si>
  <si>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</si>
  <si>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</si>
  <si>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</si>
  <si>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</si>
  <si>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</si>
  <si>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</si>
  <si>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</si>
  <si>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</si>
  <si>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</si>
  <si>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</si>
  <si>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</si>
  <si>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</si>
  <si>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</si>
  <si>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</si>
  <si>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</si>
  <si>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</si>
  <si>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</si>
  <si>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</si>
  <si>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</si>
  <si>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</si>
  <si>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</si>
  <si>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</si>
  <si>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</si>
  <si>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</si>
  <si>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</si>
  <si>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</si>
  <si>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</si>
  <si>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</si>
  <si>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</si>
  <si>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</si>
  <si>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</si>
  <si>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</si>
  <si>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</si>
  <si>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</si>
  <si>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</si>
  <si>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</si>
  <si>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</si>
  <si>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</si>
  <si>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</si>
  <si>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</si>
  <si>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</si>
  <si>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</si>
  <si>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</si>
  <si>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</si>
  <si>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</si>
  <si>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</si>
  <si>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</si>
  <si>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</si>
  <si>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</si>
  <si>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</si>
  <si>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</si>
  <si>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</si>
  <si>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</si>
  <si>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</si>
  <si>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</si>
  <si>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</si>
  <si>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</si>
  <si>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</si>
  <si>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</si>
  <si>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</si>
  <si>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</si>
  <si>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</si>
  <si>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</si>
  <si>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</si>
  <si>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</si>
  <si>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</si>
  <si>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</si>
  <si>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</si>
  <si>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</si>
  <si>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</si>
  <si>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</si>
  <si>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</si>
  <si>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</si>
  <si>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</si>
  <si>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</si>
  <si>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</si>
  <si>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</si>
  <si>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</si>
  <si>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</si>
  <si>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</si>
  <si>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</si>
  <si>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</si>
  <si>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</si>
  <si>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</si>
  <si>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</si>
  <si>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</si>
  <si>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</si>
  <si>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</si>
  <si>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</si>
  <si>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</si>
  <si>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</si>
  <si>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</si>
  <si>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</si>
  <si>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</si>
  <si>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</si>
  <si>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</si>
  <si>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</si>
  <si>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</si>
  <si>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</si>
  <si>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</si>
  <si>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</si>
  <si>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</si>
  <si>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</si>
  <si>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</si>
  <si>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</si>
  <si>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</si>
  <si>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</si>
  <si>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</si>
  <si>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</si>
  <si>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</si>
  <si>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</si>
  <si>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</si>
  <si>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</si>
  <si>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</si>
  <si>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</si>
  <si>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</si>
  <si>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</si>
  <si>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</si>
  <si>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</si>
  <si>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</si>
  <si>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</si>
  <si>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</si>
  <si>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</si>
  <si>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</si>
  <si>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</si>
  <si>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</si>
  <si>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</si>
  <si>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</si>
  <si>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</si>
  <si>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</si>
  <si>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</si>
  <si>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</si>
  <si>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</si>
  <si>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</si>
  <si>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</si>
  <si>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</si>
  <si>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</si>
  <si>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</si>
  <si>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</si>
  <si>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</si>
  <si>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</si>
  <si>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</si>
  <si>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</si>
  <si>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</si>
  <si>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</si>
  <si>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</si>
  <si>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</si>
  <si>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</si>
  <si>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</si>
  <si>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</si>
  <si>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</si>
  <si>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</si>
  <si>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</si>
  <si>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</si>
  <si>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</si>
  <si>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</si>
  <si>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</si>
  <si>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</si>
  <si>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</si>
  <si>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</si>
  <si>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</si>
  <si>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</si>
  <si>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</si>
  <si>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</si>
  <si>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</si>
  <si>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</si>
  <si>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</si>
  <si>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</si>
  <si>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</si>
  <si>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</si>
  <si>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</si>
  <si>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</si>
  <si>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</si>
  <si>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</si>
  <si>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</si>
  <si>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</si>
  <si>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</si>
  <si>
    <t>6-1 3-6 7-5</t>
  </si>
  <si>
    <t>6-3 7-6(8)</t>
  </si>
  <si>
    <t>Alexander Shevchenko (RUSSIA)</t>
  </si>
  <si>
    <t>6-1 7-5 6-1</t>
  </si>
  <si>
    <t>6-0 6-1 6-4</t>
  </si>
  <si>
    <t>6-2 6-4 6-7(3) 6-2</t>
  </si>
  <si>
    <t>7-5 6-1 RETIRED</t>
  </si>
  <si>
    <t>4-6 6-4 6-3 6-4</t>
  </si>
  <si>
    <t>ROTTERDAM OPEN</t>
  </si>
  <si>
    <t>7-6(3) 3-6 6-1</t>
  </si>
  <si>
    <t>6-4 6-7(5) 6-3</t>
  </si>
  <si>
    <t>6-4 3-6 6-2</t>
  </si>
  <si>
    <t>QATAR OPEN</t>
  </si>
  <si>
    <t>Luca Nardi (ITALY)</t>
  </si>
  <si>
    <t>6-1 4-6 6-3</t>
  </si>
  <si>
    <t>6-3 3-6 6-4</t>
  </si>
  <si>
    <t>Quentin Halys (FRANCE)</t>
  </si>
  <si>
    <t>6-1 0-6 6-4</t>
  </si>
  <si>
    <t>5-7 6-4 6-3</t>
  </si>
  <si>
    <t>MONTE CARLOS MASTERS</t>
  </si>
  <si>
    <t>Arthur Fils (FRANCE)</t>
  </si>
  <si>
    <t>3-6 6-0 6-1</t>
  </si>
  <si>
    <t>4-6 7-5 6-3</t>
  </si>
  <si>
    <t>3-6 6-1 6-0</t>
  </si>
  <si>
    <t>7-6(2) 6-4</t>
  </si>
  <si>
    <t>Ethan Quinn (USA)</t>
  </si>
  <si>
    <t>6-2 7-6(6)</t>
  </si>
  <si>
    <t>7-6(6) 6-2</t>
  </si>
  <si>
    <t>6-3 3-6 7-5</t>
  </si>
  <si>
    <t>6-3 6-4 6-2</t>
  </si>
  <si>
    <t>6-1 4-6 6-1 6-2</t>
  </si>
  <si>
    <t>6-1 6-3 4-6 6-4</t>
  </si>
  <si>
    <t>7-6(8) 6-3 4-6 6-4</t>
  </si>
  <si>
    <t>4-6 7-6(3) 6-0 2-0 RETIRED</t>
  </si>
  <si>
    <t>4-6 6-7(4) 6-4 7-6(3) 7-6(10-2)</t>
  </si>
  <si>
    <t>Adam Walton (AUSTRALIA)</t>
  </si>
  <si>
    <t>6-4 7-6(4)</t>
  </si>
  <si>
    <t>6-4 6-7(7) 7-5</t>
  </si>
  <si>
    <t>7-5 6-7(5) 6-2</t>
  </si>
  <si>
    <t>QUEENS CLUB CHAMPIONSHIPS</t>
  </si>
  <si>
    <t>7-5 6-7(5) 7-5 2-6 6-1</t>
  </si>
  <si>
    <t>Oliver Tarvet (GREAT BRITAIN)</t>
  </si>
  <si>
    <t>6-1 3-6 6-3 6-4</t>
  </si>
  <si>
    <t>6-7(5) 6-3 6-4 6-4</t>
  </si>
  <si>
    <t>6-4 6-4 6-4 6-4</t>
  </si>
  <si>
    <t>6-4 5-7 6-3 7-6(6)</t>
  </si>
  <si>
    <t>6-2 6-3 6-3</t>
  </si>
  <si>
    <t>Hamad Medjedovic (SERBIA)</t>
  </si>
  <si>
    <t>6-1 2-6 6-3</t>
  </si>
  <si>
    <t>6-1 6-4</t>
  </si>
  <si>
    <t>6-3 4-6 7-5</t>
  </si>
  <si>
    <t>5-0 RETIRED</t>
  </si>
  <si>
    <t>Reilly Opelka (USA)</t>
  </si>
  <si>
    <t>6-4 7-5 6-4</t>
  </si>
  <si>
    <t>6-1 6-0 6-3</t>
  </si>
  <si>
    <t>6-2 6-4 6-0</t>
  </si>
  <si>
    <t>7-6(3) 6-3 6-4</t>
  </si>
  <si>
    <t>6-4 7-6(4) 6-2</t>
  </si>
  <si>
    <t>Luciano Darderi (ITALY)</t>
  </si>
  <si>
    <t>Mattia Bellucci (ITALY)</t>
  </si>
  <si>
    <t>6-2 3-6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</si>
</sst>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51</c:v>
                </c:pt>
                <c:pt idx="6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3-4561-A0FF-264D916171AA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3-4561-A0FF-264D9161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67616"/>
        <c:axId val="1126772416"/>
      </c:barChart>
      <c:catAx>
        <c:axId val="11267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72416"/>
        <c:crosses val="autoZero"/>
        <c:auto val="1"/>
        <c:lblAlgn val="ctr"/>
        <c:lblOffset val="100"/>
        <c:noMultiLvlLbl val="0"/>
      </c:catAx>
      <c:valAx>
        <c:axId val="1126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</a:t>
            </a:r>
            <a:r>
              <a:rPr lang="en-US" b="1" baseline="0"/>
              <a:t>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0.76470588235294112</c:v>
                </c:pt>
                <c:pt idx="6">
                  <c:v>0.90163934426229508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4-4520-82FC-3F764351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58016"/>
        <c:axId val="1124066176"/>
      </c:lineChart>
      <c:catAx>
        <c:axId val="11240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66176"/>
        <c:crosses val="autoZero"/>
        <c:auto val="1"/>
        <c:lblAlgn val="ctr"/>
        <c:lblOffset val="100"/>
        <c:noMultiLvlLbl val="0"/>
      </c:catAx>
      <c:valAx>
        <c:axId val="1124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18</xdr:col>
      <xdr:colOff>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FA5B-8BC0-9934-47BE-3210BB01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21</xdr:row>
      <xdr:rowOff>0</xdr:rowOff>
    </xdr:from>
    <xdr:to>
      <xdr:col>18</xdr:col>
      <xdr:colOff>0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CB70A-7328-F397-0BCD-D6C0D924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F30" sqref="F30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F30" sqref="F30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workbookViewId="0">
      <selection activeCell="F30" sqref="F3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1" zoomScaleNormal="100" workbookViewId="0">
      <selection activeCell="D72" sqref="D7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43" zoomScaleNormal="100" workbookViewId="0">
      <selection activeCell="A67" sqref="A67:B6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81"/>
  <sheetViews>
    <sheetView topLeftCell="A31" zoomScaleNormal="100" workbookViewId="0">
      <selection activeCell="D48" sqref="D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25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25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25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25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25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25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25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25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25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25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25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25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25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25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25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25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25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25">
      <c r="D63" t="s">
        <v>407</v>
      </c>
      <c r="E63" s="4" t="s">
        <v>11</v>
      </c>
      <c r="F63" t="s">
        <v>19</v>
      </c>
    </row>
    <row r="65" spans="1:6" x14ac:dyDescent="0.25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25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25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25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25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25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25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25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25">
      <c r="C74" t="s">
        <v>162</v>
      </c>
      <c r="D74" t="s">
        <v>419</v>
      </c>
      <c r="E74" s="5" t="s">
        <v>12</v>
      </c>
      <c r="F74" t="s">
        <v>423</v>
      </c>
    </row>
    <row r="76" spans="1:6" x14ac:dyDescent="0.25">
      <c r="A76" t="s">
        <v>255</v>
      </c>
      <c r="B76" t="s">
        <v>14</v>
      </c>
      <c r="C76" t="s">
        <v>142</v>
      </c>
      <c r="D76" t="s">
        <v>302</v>
      </c>
      <c r="E76" s="4" t="s">
        <v>11</v>
      </c>
      <c r="F76" t="s">
        <v>133</v>
      </c>
    </row>
    <row r="77" spans="1:6" x14ac:dyDescent="0.25">
      <c r="C77" t="s">
        <v>144</v>
      </c>
      <c r="D77" t="s">
        <v>407</v>
      </c>
      <c r="E77" s="5" t="s">
        <v>12</v>
      </c>
      <c r="F77" t="s">
        <v>424</v>
      </c>
    </row>
    <row r="79" spans="1:6" x14ac:dyDescent="0.25">
      <c r="A79" t="s">
        <v>365</v>
      </c>
      <c r="B79" t="s">
        <v>14</v>
      </c>
      <c r="C79" t="s">
        <v>366</v>
      </c>
      <c r="D79" t="s">
        <v>203</v>
      </c>
      <c r="E79" s="5" t="s">
        <v>12</v>
      </c>
      <c r="F79" t="s">
        <v>311</v>
      </c>
    </row>
    <row r="80" spans="1:6" x14ac:dyDescent="0.25">
      <c r="C80" t="s">
        <v>366</v>
      </c>
      <c r="D80" t="s">
        <v>210</v>
      </c>
      <c r="E80" s="5" t="s">
        <v>12</v>
      </c>
      <c r="F80" t="s">
        <v>399</v>
      </c>
    </row>
    <row r="81" spans="3:6" x14ac:dyDescent="0.25">
      <c r="C81" t="s">
        <v>366</v>
      </c>
      <c r="D81" t="s">
        <v>367</v>
      </c>
      <c r="E81" s="4" t="s">
        <v>11</v>
      </c>
      <c r="F81" t="s">
        <v>425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AE7B-9233-44D8-9BC3-5168B33C7E27}">
  <sheetPr>
    <pageSetUpPr fitToPage="1"/>
  </sheetPr>
  <dimension ref="A1:F80"/>
  <sheetViews>
    <sheetView tabSelected="1" topLeftCell="A40" zoomScaleNormal="100" workbookViewId="0">
      <selection activeCell="E77" sqref="E77"/>
    </sheetView>
  </sheetViews>
  <sheetFormatPr defaultRowHeight="15" x14ac:dyDescent="0.25"/>
  <cols>
    <col min="1" max="1" width="29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426</v>
      </c>
      <c r="E2" s="4" t="s">
        <v>11</v>
      </c>
      <c r="F2" t="s">
        <v>427</v>
      </c>
    </row>
    <row r="3" spans="1:6" x14ac:dyDescent="0.25">
      <c r="C3" t="s">
        <v>141</v>
      </c>
      <c r="D3" t="s">
        <v>293</v>
      </c>
      <c r="E3" s="4" t="s">
        <v>11</v>
      </c>
      <c r="F3" t="s">
        <v>428</v>
      </c>
    </row>
    <row r="4" spans="1:6" x14ac:dyDescent="0.25">
      <c r="C4" t="s">
        <v>142</v>
      </c>
      <c r="D4" t="s">
        <v>309</v>
      </c>
      <c r="E4" s="4" t="s">
        <v>11</v>
      </c>
      <c r="F4" t="s">
        <v>429</v>
      </c>
    </row>
    <row r="5" spans="1:6" x14ac:dyDescent="0.25">
      <c r="C5" t="s">
        <v>144</v>
      </c>
      <c r="D5" t="s">
        <v>288</v>
      </c>
      <c r="E5" s="4" t="s">
        <v>11</v>
      </c>
      <c r="F5" t="s">
        <v>430</v>
      </c>
    </row>
    <row r="6" spans="1:6" x14ac:dyDescent="0.25">
      <c r="C6" t="s">
        <v>162</v>
      </c>
      <c r="D6" t="s">
        <v>273</v>
      </c>
      <c r="E6" s="5" t="s">
        <v>12</v>
      </c>
      <c r="F6" t="s">
        <v>431</v>
      </c>
    </row>
    <row r="8" spans="1:6" x14ac:dyDescent="0.25">
      <c r="A8" t="s">
        <v>432</v>
      </c>
      <c r="B8" t="s">
        <v>14</v>
      </c>
      <c r="C8" t="s">
        <v>142</v>
      </c>
      <c r="D8" t="s">
        <v>199</v>
      </c>
      <c r="E8" s="4" t="s">
        <v>11</v>
      </c>
      <c r="F8" t="s">
        <v>433</v>
      </c>
    </row>
    <row r="9" spans="1:6" x14ac:dyDescent="0.25">
      <c r="C9" t="s">
        <v>144</v>
      </c>
      <c r="D9" t="s">
        <v>377</v>
      </c>
      <c r="E9" s="4" t="s">
        <v>11</v>
      </c>
      <c r="F9" t="s">
        <v>384</v>
      </c>
    </row>
    <row r="10" spans="1:6" x14ac:dyDescent="0.25">
      <c r="C10" t="s">
        <v>162</v>
      </c>
      <c r="D10" t="s">
        <v>150</v>
      </c>
      <c r="E10" s="4" t="s">
        <v>11</v>
      </c>
      <c r="F10" t="s">
        <v>384</v>
      </c>
    </row>
    <row r="11" spans="1:6" x14ac:dyDescent="0.25">
      <c r="C11" t="s">
        <v>163</v>
      </c>
      <c r="D11" t="s">
        <v>267</v>
      </c>
      <c r="E11" s="4" t="s">
        <v>11</v>
      </c>
      <c r="F11" t="s">
        <v>434</v>
      </c>
    </row>
    <row r="12" spans="1:6" x14ac:dyDescent="0.25">
      <c r="C12" t="s">
        <v>164</v>
      </c>
      <c r="D12" t="s">
        <v>271</v>
      </c>
      <c r="E12" s="4" t="s">
        <v>11</v>
      </c>
      <c r="F12" t="s">
        <v>435</v>
      </c>
    </row>
    <row r="14" spans="1:6" x14ac:dyDescent="0.25">
      <c r="A14" t="s">
        <v>436</v>
      </c>
      <c r="B14" t="s">
        <v>14</v>
      </c>
      <c r="C14" t="s">
        <v>142</v>
      </c>
      <c r="D14" t="s">
        <v>215</v>
      </c>
      <c r="E14" s="4" t="s">
        <v>11</v>
      </c>
      <c r="F14" t="s">
        <v>29</v>
      </c>
    </row>
    <row r="15" spans="1:6" x14ac:dyDescent="0.25">
      <c r="C15" t="s">
        <v>144</v>
      </c>
      <c r="D15" t="s">
        <v>437</v>
      </c>
      <c r="E15" s="4" t="s">
        <v>11</v>
      </c>
      <c r="F15" t="s">
        <v>438</v>
      </c>
    </row>
    <row r="16" spans="1:6" x14ac:dyDescent="0.25">
      <c r="C16" t="s">
        <v>162</v>
      </c>
      <c r="D16" t="s">
        <v>330</v>
      </c>
      <c r="E16" s="5" t="s">
        <v>12</v>
      </c>
      <c r="F16" t="s">
        <v>439</v>
      </c>
    </row>
    <row r="18" spans="1:6" x14ac:dyDescent="0.25">
      <c r="A18" t="s">
        <v>250</v>
      </c>
      <c r="B18" t="s">
        <v>14</v>
      </c>
      <c r="C18" t="s">
        <v>141</v>
      </c>
      <c r="D18" t="s">
        <v>440</v>
      </c>
      <c r="E18" s="4" t="s">
        <v>11</v>
      </c>
      <c r="F18" t="s">
        <v>13</v>
      </c>
    </row>
    <row r="19" spans="1:6" x14ac:dyDescent="0.25">
      <c r="C19" t="s">
        <v>142</v>
      </c>
      <c r="D19" t="s">
        <v>327</v>
      </c>
      <c r="E19" s="4" t="s">
        <v>11</v>
      </c>
      <c r="F19" t="s">
        <v>18</v>
      </c>
    </row>
    <row r="20" spans="1:6" x14ac:dyDescent="0.25">
      <c r="C20" t="s">
        <v>144</v>
      </c>
      <c r="D20" t="s">
        <v>292</v>
      </c>
      <c r="E20" s="4" t="s">
        <v>11</v>
      </c>
      <c r="F20" t="s">
        <v>35</v>
      </c>
    </row>
    <row r="21" spans="1:6" x14ac:dyDescent="0.25">
      <c r="C21" t="s">
        <v>162</v>
      </c>
      <c r="D21" t="s">
        <v>398</v>
      </c>
      <c r="E21" s="4" t="s">
        <v>11</v>
      </c>
      <c r="F21" t="s">
        <v>39</v>
      </c>
    </row>
    <row r="22" spans="1:6" x14ac:dyDescent="0.25">
      <c r="C22" t="s">
        <v>163</v>
      </c>
      <c r="D22" t="s">
        <v>288</v>
      </c>
      <c r="E22" s="5" t="s">
        <v>12</v>
      </c>
      <c r="F22" t="s">
        <v>441</v>
      </c>
    </row>
    <row r="24" spans="1:6" x14ac:dyDescent="0.25">
      <c r="A24" t="s">
        <v>205</v>
      </c>
      <c r="B24" t="s">
        <v>14</v>
      </c>
      <c r="C24" t="s">
        <v>141</v>
      </c>
      <c r="D24" t="s">
        <v>196</v>
      </c>
      <c r="E24" s="5" t="s">
        <v>12</v>
      </c>
      <c r="F24" t="s">
        <v>442</v>
      </c>
    </row>
    <row r="26" spans="1:6" x14ac:dyDescent="0.25">
      <c r="A26" t="s">
        <v>443</v>
      </c>
      <c r="B26" t="s">
        <v>34</v>
      </c>
      <c r="C26" t="s">
        <v>142</v>
      </c>
      <c r="D26" t="s">
        <v>398</v>
      </c>
      <c r="E26" s="4" t="s">
        <v>11</v>
      </c>
      <c r="F26" t="s">
        <v>445</v>
      </c>
    </row>
    <row r="27" spans="1:6" x14ac:dyDescent="0.25">
      <c r="C27" t="s">
        <v>144</v>
      </c>
      <c r="D27" t="s">
        <v>176</v>
      </c>
      <c r="E27" s="4" t="s">
        <v>11</v>
      </c>
      <c r="F27" t="s">
        <v>79</v>
      </c>
    </row>
    <row r="28" spans="1:6" x14ac:dyDescent="0.25">
      <c r="C28" t="s">
        <v>162</v>
      </c>
      <c r="D28" t="s">
        <v>444</v>
      </c>
      <c r="E28" s="4" t="s">
        <v>11</v>
      </c>
      <c r="F28" t="s">
        <v>446</v>
      </c>
    </row>
    <row r="29" spans="1:6" x14ac:dyDescent="0.25">
      <c r="C29" t="s">
        <v>163</v>
      </c>
      <c r="D29" t="s">
        <v>310</v>
      </c>
      <c r="E29" s="4" t="s">
        <v>11</v>
      </c>
      <c r="F29" t="s">
        <v>448</v>
      </c>
    </row>
    <row r="30" spans="1:6" x14ac:dyDescent="0.25">
      <c r="C30" t="s">
        <v>164</v>
      </c>
      <c r="D30" t="s">
        <v>170</v>
      </c>
      <c r="E30" s="4" t="s">
        <v>11</v>
      </c>
      <c r="F30" t="s">
        <v>447</v>
      </c>
    </row>
    <row r="32" spans="1:6" x14ac:dyDescent="0.25">
      <c r="A32" t="s">
        <v>146</v>
      </c>
      <c r="B32" t="s">
        <v>34</v>
      </c>
      <c r="C32" t="s">
        <v>142</v>
      </c>
      <c r="D32" t="s">
        <v>449</v>
      </c>
      <c r="E32" s="4" t="s">
        <v>11</v>
      </c>
      <c r="F32" t="s">
        <v>450</v>
      </c>
    </row>
    <row r="33" spans="1:6" x14ac:dyDescent="0.25">
      <c r="C33" t="s">
        <v>144</v>
      </c>
      <c r="D33" t="s">
        <v>298</v>
      </c>
      <c r="E33" s="4" t="s">
        <v>11</v>
      </c>
      <c r="F33" t="s">
        <v>18</v>
      </c>
    </row>
    <row r="34" spans="1:6" x14ac:dyDescent="0.25">
      <c r="C34" t="s">
        <v>162</v>
      </c>
      <c r="D34" t="s">
        <v>271</v>
      </c>
      <c r="E34" s="4" t="s">
        <v>11</v>
      </c>
      <c r="F34" t="s">
        <v>27</v>
      </c>
    </row>
    <row r="35" spans="1:6" x14ac:dyDescent="0.25">
      <c r="C35" t="s">
        <v>163</v>
      </c>
      <c r="D35" t="s">
        <v>444</v>
      </c>
      <c r="E35" s="4" t="s">
        <v>11</v>
      </c>
      <c r="F35" t="s">
        <v>18</v>
      </c>
    </row>
    <row r="36" spans="1:6" x14ac:dyDescent="0.25">
      <c r="C36" t="s">
        <v>164</v>
      </c>
      <c r="D36" t="s">
        <v>290</v>
      </c>
      <c r="E36" s="5" t="s">
        <v>12</v>
      </c>
      <c r="F36" t="s">
        <v>451</v>
      </c>
    </row>
    <row r="38" spans="1:6" x14ac:dyDescent="0.25">
      <c r="A38" t="s">
        <v>317</v>
      </c>
      <c r="B38" t="s">
        <v>34</v>
      </c>
      <c r="C38" t="s">
        <v>141</v>
      </c>
      <c r="D38" t="s">
        <v>259</v>
      </c>
      <c r="E38" s="4" t="s">
        <v>11</v>
      </c>
      <c r="F38" t="s">
        <v>19</v>
      </c>
    </row>
    <row r="39" spans="1:6" x14ac:dyDescent="0.25">
      <c r="C39" t="s">
        <v>142</v>
      </c>
      <c r="D39" t="s">
        <v>298</v>
      </c>
      <c r="E39" s="4" t="s">
        <v>11</v>
      </c>
      <c r="F39" t="s">
        <v>72</v>
      </c>
    </row>
    <row r="40" spans="1:6" x14ac:dyDescent="0.25">
      <c r="C40" t="s">
        <v>144</v>
      </c>
      <c r="D40" t="s">
        <v>275</v>
      </c>
      <c r="E40" s="4" t="s">
        <v>11</v>
      </c>
      <c r="F40" t="s">
        <v>452</v>
      </c>
    </row>
    <row r="41" spans="1:6" x14ac:dyDescent="0.25">
      <c r="C41" t="s">
        <v>162</v>
      </c>
      <c r="D41" t="s">
        <v>288</v>
      </c>
      <c r="E41" s="4" t="s">
        <v>11</v>
      </c>
      <c r="F41" t="s">
        <v>29</v>
      </c>
    </row>
    <row r="42" spans="1:6" x14ac:dyDescent="0.25">
      <c r="C42" t="s">
        <v>163</v>
      </c>
      <c r="D42" t="s">
        <v>170</v>
      </c>
      <c r="E42" s="4" t="s">
        <v>11</v>
      </c>
      <c r="F42" t="s">
        <v>39</v>
      </c>
    </row>
    <row r="43" spans="1:6" x14ac:dyDescent="0.25">
      <c r="C43" t="s">
        <v>164</v>
      </c>
      <c r="D43" t="s">
        <v>147</v>
      </c>
      <c r="E43" s="4" t="s">
        <v>11</v>
      </c>
      <c r="F43" t="s">
        <v>382</v>
      </c>
    </row>
    <row r="45" spans="1:6" x14ac:dyDescent="0.25">
      <c r="A45" t="s">
        <v>178</v>
      </c>
      <c r="B45" t="s">
        <v>34</v>
      </c>
      <c r="C45" t="s">
        <v>198</v>
      </c>
      <c r="D45" t="s">
        <v>281</v>
      </c>
      <c r="E45" s="4" t="s">
        <v>11</v>
      </c>
      <c r="F45" t="s">
        <v>453</v>
      </c>
    </row>
    <row r="46" spans="1:6" x14ac:dyDescent="0.25">
      <c r="C46" t="s">
        <v>141</v>
      </c>
      <c r="D46" t="s">
        <v>318</v>
      </c>
      <c r="E46" s="4" t="s">
        <v>11</v>
      </c>
      <c r="F46" t="s">
        <v>454</v>
      </c>
    </row>
    <row r="47" spans="1:6" x14ac:dyDescent="0.25">
      <c r="C47" t="s">
        <v>142</v>
      </c>
      <c r="D47" t="s">
        <v>186</v>
      </c>
      <c r="E47" s="4" t="s">
        <v>11</v>
      </c>
      <c r="F47" t="s">
        <v>455</v>
      </c>
    </row>
    <row r="48" spans="1:6" x14ac:dyDescent="0.25">
      <c r="C48" t="s">
        <v>144</v>
      </c>
      <c r="D48" t="s">
        <v>339</v>
      </c>
      <c r="E48" s="4" t="s">
        <v>11</v>
      </c>
      <c r="F48" t="s">
        <v>456</v>
      </c>
    </row>
    <row r="49" spans="1:6" x14ac:dyDescent="0.25">
      <c r="C49" t="s">
        <v>162</v>
      </c>
      <c r="D49" t="s">
        <v>283</v>
      </c>
      <c r="E49" s="4" t="s">
        <v>11</v>
      </c>
      <c r="F49" t="s">
        <v>428</v>
      </c>
    </row>
    <row r="50" spans="1:6" x14ac:dyDescent="0.25">
      <c r="C50" t="s">
        <v>163</v>
      </c>
      <c r="D50" t="s">
        <v>170</v>
      </c>
      <c r="E50" s="4" t="s">
        <v>11</v>
      </c>
      <c r="F50" t="s">
        <v>457</v>
      </c>
    </row>
    <row r="51" spans="1:6" x14ac:dyDescent="0.25">
      <c r="C51" t="s">
        <v>164</v>
      </c>
      <c r="D51" t="s">
        <v>147</v>
      </c>
      <c r="E51" s="4" t="s">
        <v>11</v>
      </c>
      <c r="F51" t="s">
        <v>458</v>
      </c>
    </row>
    <row r="53" spans="1:6" x14ac:dyDescent="0.25">
      <c r="A53" t="s">
        <v>463</v>
      </c>
      <c r="B53" t="s">
        <v>24</v>
      </c>
      <c r="C53" t="s">
        <v>142</v>
      </c>
      <c r="D53" t="s">
        <v>459</v>
      </c>
      <c r="E53" s="4" t="s">
        <v>11</v>
      </c>
      <c r="F53" t="s">
        <v>460</v>
      </c>
    </row>
    <row r="54" spans="1:6" x14ac:dyDescent="0.25">
      <c r="C54" t="s">
        <v>144</v>
      </c>
      <c r="D54" t="s">
        <v>211</v>
      </c>
      <c r="E54" s="4" t="s">
        <v>11</v>
      </c>
      <c r="F54" t="s">
        <v>461</v>
      </c>
    </row>
    <row r="55" spans="1:6" x14ac:dyDescent="0.25">
      <c r="C55" t="s">
        <v>162</v>
      </c>
      <c r="D55" t="s">
        <v>235</v>
      </c>
      <c r="E55" s="4" t="s">
        <v>11</v>
      </c>
      <c r="F55" t="s">
        <v>28</v>
      </c>
    </row>
    <row r="56" spans="1:6" x14ac:dyDescent="0.25">
      <c r="C56" t="s">
        <v>163</v>
      </c>
      <c r="D56" t="s">
        <v>264</v>
      </c>
      <c r="E56" s="4" t="s">
        <v>11</v>
      </c>
      <c r="F56" t="s">
        <v>29</v>
      </c>
    </row>
    <row r="57" spans="1:6" x14ac:dyDescent="0.25">
      <c r="C57" t="s">
        <v>164</v>
      </c>
      <c r="D57" t="s">
        <v>330</v>
      </c>
      <c r="E57" s="4" t="s">
        <v>11</v>
      </c>
      <c r="F57" t="s">
        <v>462</v>
      </c>
    </row>
    <row r="59" spans="1:6" x14ac:dyDescent="0.25">
      <c r="A59" t="s">
        <v>224</v>
      </c>
      <c r="B59" t="s">
        <v>24</v>
      </c>
      <c r="C59" t="s">
        <v>198</v>
      </c>
      <c r="D59" t="s">
        <v>261</v>
      </c>
      <c r="E59" s="4" t="s">
        <v>11</v>
      </c>
      <c r="F59" t="s">
        <v>464</v>
      </c>
    </row>
    <row r="60" spans="1:6" x14ac:dyDescent="0.25">
      <c r="C60" t="s">
        <v>141</v>
      </c>
      <c r="D60" t="s">
        <v>465</v>
      </c>
      <c r="E60" s="4" t="s">
        <v>11</v>
      </c>
      <c r="F60" t="s">
        <v>96</v>
      </c>
    </row>
    <row r="61" spans="1:6" x14ac:dyDescent="0.25">
      <c r="C61" t="s">
        <v>142</v>
      </c>
      <c r="D61" t="s">
        <v>223</v>
      </c>
      <c r="E61" s="4" t="s">
        <v>11</v>
      </c>
      <c r="F61" t="s">
        <v>466</v>
      </c>
    </row>
    <row r="62" spans="1:6" x14ac:dyDescent="0.25">
      <c r="C62" t="s">
        <v>144</v>
      </c>
      <c r="D62" t="s">
        <v>367</v>
      </c>
      <c r="E62" s="4" t="s">
        <v>11</v>
      </c>
      <c r="F62" t="s">
        <v>467</v>
      </c>
    </row>
    <row r="63" spans="1:6" x14ac:dyDescent="0.25">
      <c r="C63" t="s">
        <v>162</v>
      </c>
      <c r="D63" t="s">
        <v>234</v>
      </c>
      <c r="E63" s="4" t="s">
        <v>11</v>
      </c>
      <c r="F63" t="s">
        <v>470</v>
      </c>
    </row>
    <row r="64" spans="1:6" x14ac:dyDescent="0.25">
      <c r="C64" t="s">
        <v>163</v>
      </c>
      <c r="D64" t="s">
        <v>308</v>
      </c>
      <c r="E64" s="4" t="s">
        <v>11</v>
      </c>
      <c r="F64" t="s">
        <v>469</v>
      </c>
    </row>
    <row r="65" spans="1:6" x14ac:dyDescent="0.25">
      <c r="C65" t="s">
        <v>164</v>
      </c>
      <c r="D65" t="s">
        <v>147</v>
      </c>
      <c r="E65" s="5" t="s">
        <v>12</v>
      </c>
      <c r="F65" t="s">
        <v>468</v>
      </c>
    </row>
    <row r="67" spans="1:6" x14ac:dyDescent="0.25">
      <c r="A67" t="s">
        <v>244</v>
      </c>
      <c r="B67" t="s">
        <v>14</v>
      </c>
      <c r="C67" t="s">
        <v>141</v>
      </c>
      <c r="D67" t="s">
        <v>186</v>
      </c>
      <c r="E67" s="4" t="s">
        <v>11</v>
      </c>
      <c r="F67" t="s">
        <v>472</v>
      </c>
    </row>
    <row r="68" spans="1:6" x14ac:dyDescent="0.25">
      <c r="C68" t="s">
        <v>142</v>
      </c>
      <c r="D68" t="s">
        <v>471</v>
      </c>
      <c r="E68" s="4" t="s">
        <v>11</v>
      </c>
      <c r="F68" t="s">
        <v>29</v>
      </c>
    </row>
    <row r="69" spans="1:6" x14ac:dyDescent="0.25">
      <c r="C69" t="s">
        <v>144</v>
      </c>
      <c r="D69" t="s">
        <v>437</v>
      </c>
      <c r="E69" s="4" t="s">
        <v>11</v>
      </c>
      <c r="F69" t="s">
        <v>473</v>
      </c>
    </row>
    <row r="70" spans="1:6" x14ac:dyDescent="0.25">
      <c r="C70" t="s">
        <v>162</v>
      </c>
      <c r="D70" t="s">
        <v>367</v>
      </c>
      <c r="E70" s="4" t="s">
        <v>11</v>
      </c>
      <c r="F70" t="s">
        <v>474</v>
      </c>
    </row>
    <row r="71" spans="1:6" x14ac:dyDescent="0.25">
      <c r="C71" t="s">
        <v>163</v>
      </c>
      <c r="D71" t="s">
        <v>203</v>
      </c>
      <c r="E71" s="4" t="s">
        <v>11</v>
      </c>
      <c r="F71" t="s">
        <v>15</v>
      </c>
    </row>
    <row r="72" spans="1:6" x14ac:dyDescent="0.25">
      <c r="C72" t="s">
        <v>164</v>
      </c>
      <c r="D72" t="s">
        <v>147</v>
      </c>
      <c r="E72" s="4" t="s">
        <v>11</v>
      </c>
      <c r="F72" t="s">
        <v>475</v>
      </c>
    </row>
    <row r="74" spans="1:6" x14ac:dyDescent="0.25">
      <c r="A74" t="s">
        <v>249</v>
      </c>
      <c r="B74" t="s">
        <v>14</v>
      </c>
      <c r="C74" t="s">
        <v>198</v>
      </c>
      <c r="D74" t="s">
        <v>476</v>
      </c>
      <c r="E74" s="4" t="s">
        <v>11</v>
      </c>
      <c r="F74" t="s">
        <v>477</v>
      </c>
    </row>
    <row r="75" spans="1:6" x14ac:dyDescent="0.25">
      <c r="C75" t="s">
        <v>141</v>
      </c>
      <c r="D75" t="s">
        <v>483</v>
      </c>
      <c r="E75" s="4" t="s">
        <v>11</v>
      </c>
      <c r="F75" t="s">
        <v>478</v>
      </c>
    </row>
    <row r="76" spans="1:6" x14ac:dyDescent="0.25">
      <c r="C76" t="s">
        <v>142</v>
      </c>
      <c r="D76" t="s">
        <v>482</v>
      </c>
      <c r="E76" s="4" t="s">
        <v>11</v>
      </c>
      <c r="F76" t="s">
        <v>479</v>
      </c>
    </row>
    <row r="77" spans="1:6" x14ac:dyDescent="0.25">
      <c r="C77" t="s">
        <v>144</v>
      </c>
      <c r="D77" t="s">
        <v>235</v>
      </c>
      <c r="E77" s="4" t="s">
        <v>11</v>
      </c>
      <c r="F77" t="s">
        <v>480</v>
      </c>
    </row>
    <row r="78" spans="1:6" x14ac:dyDescent="0.25">
      <c r="C78" t="s">
        <v>162</v>
      </c>
      <c r="D78" t="s">
        <v>330</v>
      </c>
      <c r="E78" s="4" t="s">
        <v>11</v>
      </c>
      <c r="F78" t="s">
        <v>84</v>
      </c>
    </row>
    <row r="79" spans="1:6" x14ac:dyDescent="0.25">
      <c r="C79" t="s">
        <v>163</v>
      </c>
      <c r="D79" t="s">
        <v>273</v>
      </c>
      <c r="E79" s="4" t="s">
        <v>11</v>
      </c>
      <c r="F79" t="s">
        <v>481</v>
      </c>
    </row>
    <row r="80" spans="1:6" x14ac:dyDescent="0.25">
      <c r="C80" t="s">
        <v>164</v>
      </c>
      <c r="D80" t="s">
        <v>147</v>
      </c>
      <c r="E80" s="4" t="s">
        <v>11</v>
      </c>
      <c r="F80" t="s">
        <v>484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17</v>
      </c>
      <c r="C7">
        <v>4</v>
      </c>
      <c r="D7">
        <v>51</v>
      </c>
      <c r="E7">
        <v>12</v>
      </c>
      <c r="F7" s="3">
        <f t="shared" si="0"/>
        <v>0.76470588235294112</v>
      </c>
    </row>
    <row r="8" spans="1:6" x14ac:dyDescent="0.25">
      <c r="A8">
        <v>2025</v>
      </c>
      <c r="B8">
        <v>13</v>
      </c>
      <c r="C8">
        <v>7</v>
      </c>
      <c r="D8">
        <v>61</v>
      </c>
      <c r="E8">
        <v>6</v>
      </c>
      <c r="F8" s="3">
        <f t="shared" si="0"/>
        <v>0.90163934426229508</v>
      </c>
    </row>
    <row r="9" spans="1:6" x14ac:dyDescent="0.25">
      <c r="A9" s="1" t="s">
        <v>6</v>
      </c>
      <c r="B9" s="2">
        <f>SUM(B2:B8)</f>
        <v>97</v>
      </c>
      <c r="C9" s="2">
        <f>SUM(C2:C8)</f>
        <v>23</v>
      </c>
      <c r="D9" s="2">
        <f>SUM(D2:D8)</f>
        <v>297</v>
      </c>
      <c r="E9" s="2">
        <f>SUM(E2:E8)</f>
        <v>70</v>
      </c>
      <c r="F9" s="6">
        <f>(D9-E9)/D9</f>
        <v>0.76430976430976427</v>
      </c>
    </row>
    <row r="10" spans="1:6" x14ac:dyDescent="0.25">
      <c r="A10" s="1" t="s">
        <v>30</v>
      </c>
      <c r="B10" s="2">
        <f>AVERAGE(B2:B8)</f>
        <v>13.857142857142858</v>
      </c>
      <c r="C10" s="2">
        <f>AVERAGE(C2:C8)</f>
        <v>3.2857142857142856</v>
      </c>
      <c r="D10" s="2">
        <f>AVERAGE(D2:D8)</f>
        <v>42.428571428571431</v>
      </c>
      <c r="E10" s="2">
        <f>AVERAGE(E2:E8)</f>
        <v>10</v>
      </c>
      <c r="F10" s="6">
        <f>(D10-E10)/D10</f>
        <v>0.76430976430976427</v>
      </c>
    </row>
  </sheetData>
  <conditionalFormatting sqref="F2:F8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2025-09-16T20:03:24Z</dcterms:modified>
</cp:coreProperties>
</file>