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vajjh\OneDrive\Documents\Personal\Website\Soumya's Website\Spreadsheet Applications\Microsoft Excel-Comprehensive\Using Functions, Creating Tables, and Managing Large Workbooks\"/>
    </mc:Choice>
  </mc:AlternateContent>
  <xr:revisionPtr revIDLastSave="131" documentId="11_F412DEF72157777AD9225100F20AB52B1D68CF96" xr6:coauthVersionLast="44" xr6:coauthVersionMax="44" xr10:uidLastSave="{9547845A-DEF8-4505-A9DC-F1829C296410}"/>
  <bookViews>
    <workbookView xWindow="-120" yWindow="-120" windowWidth="20730" windowHeight="11160" xr2:uid="{00000000-000D-0000-FFFF-FFFF00000000}"/>
  </bookViews>
  <sheets>
    <sheet name="Tree 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4" i="1"/>
  <c r="B10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<sst xmlns="http://schemas.openxmlformats.org/spreadsheetml/2006/main" count="135" uniqueCount="61">
  <si>
    <t>Quantity in Stock</t>
  </si>
  <si>
    <t>Tree Name</t>
  </si>
  <si>
    <t>Retail Price</t>
  </si>
  <si>
    <t>Light</t>
  </si>
  <si>
    <t>Landscape Use</t>
  </si>
  <si>
    <t>Golden Oak</t>
  </si>
  <si>
    <t>Partial Sun</t>
  </si>
  <si>
    <t>Columnar English</t>
  </si>
  <si>
    <t>Full Shade</t>
  </si>
  <si>
    <t>Border</t>
  </si>
  <si>
    <t>Coral Bark</t>
  </si>
  <si>
    <t>Partial Shade</t>
  </si>
  <si>
    <t>Crimson King</t>
  </si>
  <si>
    <t>Japanese Blooming</t>
  </si>
  <si>
    <t>Crimson Queen</t>
  </si>
  <si>
    <t>Filtered Sun</t>
  </si>
  <si>
    <t>Black Japanese</t>
  </si>
  <si>
    <t>Artist Flowering</t>
  </si>
  <si>
    <t>Bing Small Sweet</t>
  </si>
  <si>
    <t>Bartlett</t>
  </si>
  <si>
    <t>Bloodgood</t>
  </si>
  <si>
    <t>Sentry</t>
  </si>
  <si>
    <t>Burgundy Bell</t>
  </si>
  <si>
    <t>Lace Maple</t>
  </si>
  <si>
    <t xml:space="preserve">Partial Sun </t>
  </si>
  <si>
    <t>Emerald Elf</t>
  </si>
  <si>
    <t>Ginger Pear</t>
  </si>
  <si>
    <t>Fernleaf</t>
  </si>
  <si>
    <t>Flamingo</t>
  </si>
  <si>
    <t>Bing Sweet</t>
  </si>
  <si>
    <t>Butterfly Japanese</t>
  </si>
  <si>
    <t>Ever Red</t>
  </si>
  <si>
    <t>Osakazuki</t>
  </si>
  <si>
    <t>Anna</t>
  </si>
  <si>
    <t>Woodland Garden</t>
  </si>
  <si>
    <t>Palo Alto</t>
  </si>
  <si>
    <t>Pacific Fire</t>
  </si>
  <si>
    <t>Cheals Weeping</t>
  </si>
  <si>
    <t xml:space="preserve">Embers </t>
  </si>
  <si>
    <t xml:space="preserve">Beurre </t>
  </si>
  <si>
    <t>Bradford</t>
  </si>
  <si>
    <t>Pasadena Tree Nursery</t>
  </si>
  <si>
    <t>As of December 31</t>
  </si>
  <si>
    <t>Total Items in Stock</t>
  </si>
  <si>
    <t>Average Price</t>
  </si>
  <si>
    <t>Median Price</t>
  </si>
  <si>
    <t>Lowest Price</t>
  </si>
  <si>
    <t>Highest Price</t>
  </si>
  <si>
    <t>Oak</t>
  </si>
  <si>
    <t>Cherry</t>
  </si>
  <si>
    <t>Maple</t>
  </si>
  <si>
    <t>Pear</t>
  </si>
  <si>
    <t>Category</t>
  </si>
  <si>
    <t>Magnolia</t>
  </si>
  <si>
    <t>Item #</t>
  </si>
  <si>
    <t>Tree Statistics</t>
  </si>
  <si>
    <t>Oak Trees</t>
  </si>
  <si>
    <t>Stock Level</t>
  </si>
  <si>
    <t>Erosion Control</t>
  </si>
  <si>
    <t>Maple  Trees</t>
  </si>
  <si>
    <t>6 (571 total items in stock)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</si>
</sst>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8" fontId="0" fillId="0" borderId="0" xfId="0" applyNumberFormat="1"/>
    <xf numFmtId="0" fontId="2" fillId="0" borderId="0" xfId="1" applyAlignment="1">
      <alignment horizontal="center"/>
    </xf>
    <xf numFmtId="0" fontId="3" fillId="0" borderId="1" xfId="2" applyAlignment="1">
      <alignment horizontal="center"/>
    </xf>
    <xf numFmtId="0" fontId="1" fillId="2" borderId="0" xfId="3"/>
    <xf numFmtId="168" fontId="1" fillId="2" borderId="0" xfId="3" applyNumberFormat="1"/>
    <xf numFmtId="0" fontId="4" fillId="0" borderId="0" xfId="0" applyFont="1" applyAlignment="1">
      <alignment horizontal="center" textRotation="30"/>
    </xf>
    <xf numFmtId="0" fontId="4" fillId="0" borderId="0" xfId="0" applyFont="1" applyAlignment="1">
      <alignment horizontal="center" textRotation="30"/>
    </xf>
  </cellXfs>
  <cellStyles count="4">
    <cellStyle name="20% - Accent1" xfId="3" builtinId="30"/>
    <cellStyle name="Heading 1" xfId="2" builtinId="16"/>
    <cellStyle name="Normal" xfId="0" builtinId="0"/>
    <cellStyle name="Title" xfId="1" builtinId="15"/>
  </cellStyles>
  <dxfs count="3">
    <dxf>
      <font>
        <b/>
        <i/>
        <color theme="9"/>
      </font>
    </dxf>
    <dxf>
      <numFmt numFmtId="168" formatCode="&quot;$&quot;#,##0"/>
    </dxf>
    <dxf>
      <font>
        <b/>
        <i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C069D-9DE9-487C-B91B-714A26BBCC56}" name="Table1" displayName="Table1" ref="A13:H42">
  <autoFilter ref="A13:H42" xr:uid="{01086622-ED0B-4C77-8324-8F1D7EE343C4}"/>
  <sortState xmlns:xlrd2="http://schemas.microsoft.com/office/spreadsheetml/2017/richdata2" ref="A14:H42">
    <sortCondition ref="B13:B42"/>
  </sortState>
  <tableColumns count="8">
    <tableColumn id="1" xr3:uid="{56502734-A789-4570-96E5-58752B346F5D}" name="Quantity in Stock" totalsRowFunction="sum"/>
    <tableColumn id="2" xr3:uid="{15D3DA61-EE64-4A39-A370-B7F11428D9E0}" name="Item #"/>
    <tableColumn id="3" xr3:uid="{62E94B3C-7FB8-4054-A5FE-8C87A7906AB8}" name="Tree Name"/>
    <tableColumn id="4" xr3:uid="{949E2016-3B79-45F5-9EF9-EFE768EDFBD3}" name="Retail Price" dataDxfId="1"/>
    <tableColumn id="5" xr3:uid="{4ED0BB13-49C8-43E4-89E5-412B8F80BBA8}" name="Light"/>
    <tableColumn id="6" xr3:uid="{E1EE81FF-9D15-4C92-8C4F-813D689D38D6}" name="Landscape Use"/>
    <tableColumn id="7" xr3:uid="{D2BA541B-0204-480C-A183-D4D8BDFEFDAF}" name="Category"/>
    <tableColumn id="8" xr3:uid="{B9146048-12B3-4479-9B84-4C52B41ECE68}" name="Stock Level">
      <calculatedColumnFormula>IF(A14&lt;75,"Order","OK")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2"/>
  <sheetViews>
    <sheetView tabSelected="1" workbookViewId="0">
      <selection activeCell="A41" sqref="A41"/>
    </sheetView>
  </sheetViews>
  <sheetFormatPr defaultRowHeight="15" x14ac:dyDescent="0.25"/>
  <cols>
    <col min="1" max="1" width="18.140625" customWidth="1"/>
    <col min="2" max="2" width="24.42578125" bestFit="1" customWidth="1"/>
    <col min="3" max="3" width="18.28515625" bestFit="1" customWidth="1"/>
    <col min="4" max="4" width="18.42578125" bestFit="1" customWidth="1"/>
    <col min="5" max="5" width="12.5703125" bestFit="1" customWidth="1"/>
    <col min="6" max="6" width="17.28515625" bestFit="1" customWidth="1"/>
    <col min="7" max="7" width="11" customWidth="1"/>
    <col min="8" max="8" width="13" customWidth="1"/>
  </cols>
  <sheetData>
    <row r="1" spans="1:8" ht="23.25" x14ac:dyDescent="0.35">
      <c r="A1" s="3" t="s">
        <v>41</v>
      </c>
      <c r="B1" s="3"/>
      <c r="C1" s="3"/>
      <c r="D1" s="3"/>
      <c r="E1" s="3"/>
      <c r="F1" s="3"/>
      <c r="G1" s="3"/>
    </row>
    <row r="2" spans="1:8" ht="20.25" thickBot="1" x14ac:dyDescent="0.35">
      <c r="A2" s="4" t="s">
        <v>42</v>
      </c>
      <c r="B2" s="4"/>
      <c r="C2" s="4"/>
      <c r="D2" s="4"/>
      <c r="E2" s="4"/>
      <c r="F2" s="4"/>
      <c r="G2" s="4"/>
    </row>
    <row r="3" spans="1:8" ht="15.75" thickTop="1" x14ac:dyDescent="0.25">
      <c r="D3" s="1"/>
    </row>
    <row r="4" spans="1:8" x14ac:dyDescent="0.25">
      <c r="C4" s="7" t="s">
        <v>55</v>
      </c>
      <c r="D4" s="5" t="s">
        <v>43</v>
      </c>
      <c r="E4" s="5">
        <f>SUM(A14:A42)</f>
        <v>3022</v>
      </c>
    </row>
    <row r="5" spans="1:8" x14ac:dyDescent="0.25">
      <c r="C5" s="7"/>
      <c r="D5" s="5" t="s">
        <v>44</v>
      </c>
      <c r="E5" s="6">
        <f>AVERAGE(D14:D42)</f>
        <v>107.88689655172411</v>
      </c>
    </row>
    <row r="6" spans="1:8" x14ac:dyDescent="0.25">
      <c r="C6" s="7"/>
      <c r="D6" s="5" t="s">
        <v>45</v>
      </c>
      <c r="E6" s="6">
        <f>MEDIAN(D14:D42)</f>
        <v>107.99</v>
      </c>
    </row>
    <row r="7" spans="1:8" x14ac:dyDescent="0.25">
      <c r="C7" s="7"/>
      <c r="D7" s="5" t="s">
        <v>46</v>
      </c>
      <c r="E7" s="6">
        <f>MIN(D14:D42)</f>
        <v>102.99</v>
      </c>
    </row>
    <row r="8" spans="1:8" x14ac:dyDescent="0.25">
      <c r="C8" s="7"/>
      <c r="D8" s="5" t="s">
        <v>47</v>
      </c>
      <c r="E8" s="6">
        <f>MAX(D14:D42)</f>
        <v>117.98</v>
      </c>
    </row>
    <row r="9" spans="1:8" x14ac:dyDescent="0.25">
      <c r="C9" s="8"/>
    </row>
    <row r="10" spans="1:8" x14ac:dyDescent="0.25">
      <c r="A10" t="s">
        <v>56</v>
      </c>
      <c r="B10">
        <f>COUNTIF(G14:G42,"Oak")</f>
        <v>13</v>
      </c>
      <c r="C10" s="8"/>
    </row>
    <row r="11" spans="1:8" x14ac:dyDescent="0.25">
      <c r="A11" t="s">
        <v>59</v>
      </c>
      <c r="B11" t="s">
        <v>60</v>
      </c>
      <c r="D11" s="1"/>
    </row>
    <row r="12" spans="1:8" x14ac:dyDescent="0.25">
      <c r="D12" s="1"/>
    </row>
    <row r="13" spans="1:8" x14ac:dyDescent="0.25">
      <c r="A13" t="s">
        <v>0</v>
      </c>
      <c r="B13" t="s">
        <v>54</v>
      </c>
      <c r="C13" t="s">
        <v>1</v>
      </c>
      <c r="D13" s="1" t="s">
        <v>2</v>
      </c>
      <c r="E13" t="s">
        <v>3</v>
      </c>
      <c r="F13" t="s">
        <v>4</v>
      </c>
      <c r="G13" t="s">
        <v>52</v>
      </c>
      <c r="H13" t="s">
        <v>57</v>
      </c>
    </row>
    <row r="14" spans="1:8" x14ac:dyDescent="0.25">
      <c r="A14">
        <v>78</v>
      </c>
      <c r="B14">
        <v>13129</v>
      </c>
      <c r="C14" t="s">
        <v>5</v>
      </c>
      <c r="D14" s="2">
        <v>108.99</v>
      </c>
      <c r="E14" t="s">
        <v>6</v>
      </c>
      <c r="F14" t="s">
        <v>58</v>
      </c>
      <c r="G14" t="s">
        <v>48</v>
      </c>
      <c r="H14" t="str">
        <f>IF(A14&lt;75,"Order","OK")</f>
        <v>OK</v>
      </c>
    </row>
    <row r="15" spans="1:8" x14ac:dyDescent="0.25">
      <c r="A15">
        <v>35</v>
      </c>
      <c r="B15">
        <v>13358</v>
      </c>
      <c r="C15" t="s">
        <v>7</v>
      </c>
      <c r="D15" s="2">
        <v>106.95</v>
      </c>
      <c r="E15" t="s">
        <v>8</v>
      </c>
      <c r="F15" t="s">
        <v>9</v>
      </c>
      <c r="G15" t="s">
        <v>48</v>
      </c>
      <c r="H15" t="str">
        <f>IF(A15&lt;75,"Order","OK")</f>
        <v>Order</v>
      </c>
    </row>
    <row r="16" spans="1:8" x14ac:dyDescent="0.25">
      <c r="A16">
        <v>60</v>
      </c>
      <c r="B16">
        <v>15688</v>
      </c>
      <c r="C16" t="s">
        <v>10</v>
      </c>
      <c r="D16" s="2">
        <v>106.25</v>
      </c>
      <c r="E16" t="s">
        <v>11</v>
      </c>
      <c r="F16" t="s">
        <v>58</v>
      </c>
      <c r="G16" t="s">
        <v>48</v>
      </c>
      <c r="H16" t="str">
        <f>IF(A16&lt;75,"Order","OK")</f>
        <v>Order</v>
      </c>
    </row>
    <row r="17" spans="1:8" x14ac:dyDescent="0.25">
      <c r="A17">
        <v>20</v>
      </c>
      <c r="B17">
        <v>16555</v>
      </c>
      <c r="C17" t="s">
        <v>12</v>
      </c>
      <c r="D17" s="2">
        <v>105.5</v>
      </c>
      <c r="E17" t="s">
        <v>8</v>
      </c>
      <c r="F17" t="s">
        <v>9</v>
      </c>
      <c r="G17" t="s">
        <v>48</v>
      </c>
      <c r="H17" t="str">
        <f>IF(A17&lt;75,"Order","OK")</f>
        <v>Order</v>
      </c>
    </row>
    <row r="18" spans="1:8" x14ac:dyDescent="0.25">
      <c r="A18">
        <v>75</v>
      </c>
      <c r="B18">
        <v>21683</v>
      </c>
      <c r="C18" t="s">
        <v>13</v>
      </c>
      <c r="D18" s="2">
        <v>103.99</v>
      </c>
      <c r="E18" t="s">
        <v>11</v>
      </c>
      <c r="F18" t="s">
        <v>58</v>
      </c>
      <c r="G18" t="s">
        <v>49</v>
      </c>
      <c r="H18" t="str">
        <f>IF(A18&lt;75,"Order","OK")</f>
        <v>OK</v>
      </c>
    </row>
    <row r="19" spans="1:8" x14ac:dyDescent="0.25">
      <c r="A19">
        <v>60</v>
      </c>
      <c r="B19">
        <v>22189</v>
      </c>
      <c r="C19" t="s">
        <v>14</v>
      </c>
      <c r="D19" s="2">
        <v>109.95</v>
      </c>
      <c r="E19" t="s">
        <v>15</v>
      </c>
      <c r="F19" t="s">
        <v>58</v>
      </c>
      <c r="G19" t="s">
        <v>48</v>
      </c>
      <c r="H19" t="str">
        <f>IF(A19&lt;75,"Order","OK")</f>
        <v>Order</v>
      </c>
    </row>
    <row r="20" spans="1:8" x14ac:dyDescent="0.25">
      <c r="A20">
        <v>68</v>
      </c>
      <c r="B20">
        <v>23677</v>
      </c>
      <c r="C20" t="s">
        <v>16</v>
      </c>
      <c r="D20" s="2">
        <v>107.99</v>
      </c>
      <c r="E20" t="s">
        <v>6</v>
      </c>
      <c r="F20" t="s">
        <v>9</v>
      </c>
      <c r="G20" t="s">
        <v>50</v>
      </c>
      <c r="H20" t="str">
        <f>IF(A20&lt;75,"Order","OK")</f>
        <v>Order</v>
      </c>
    </row>
    <row r="21" spans="1:8" x14ac:dyDescent="0.25">
      <c r="A21">
        <v>71</v>
      </c>
      <c r="B21">
        <v>23688</v>
      </c>
      <c r="C21" t="s">
        <v>17</v>
      </c>
      <c r="D21" s="2">
        <v>109.95</v>
      </c>
      <c r="E21" t="s">
        <v>6</v>
      </c>
      <c r="F21" t="s">
        <v>58</v>
      </c>
      <c r="G21" t="s">
        <v>51</v>
      </c>
      <c r="H21" t="str">
        <f>IF(A21&lt;75,"Order","OK")</f>
        <v>Order</v>
      </c>
    </row>
    <row r="22" spans="1:8" x14ac:dyDescent="0.25">
      <c r="A22">
        <v>159</v>
      </c>
      <c r="B22">
        <v>24896</v>
      </c>
      <c r="C22" t="s">
        <v>18</v>
      </c>
      <c r="D22" s="2">
        <v>105.99</v>
      </c>
      <c r="E22" t="s">
        <v>11</v>
      </c>
      <c r="F22" t="s">
        <v>9</v>
      </c>
      <c r="G22" t="s">
        <v>49</v>
      </c>
      <c r="H22" t="str">
        <f>IF(A22&lt;75,"Order","OK")</f>
        <v>OK</v>
      </c>
    </row>
    <row r="23" spans="1:8" x14ac:dyDescent="0.25">
      <c r="A23">
        <v>60</v>
      </c>
      <c r="B23">
        <v>25678</v>
      </c>
      <c r="C23" t="s">
        <v>19</v>
      </c>
      <c r="D23" s="2">
        <v>109.75</v>
      </c>
      <c r="E23" t="s">
        <v>6</v>
      </c>
      <c r="F23" t="s">
        <v>58</v>
      </c>
      <c r="G23" t="s">
        <v>51</v>
      </c>
      <c r="H23" t="str">
        <f>IF(A23&lt;75,"Order","OK")</f>
        <v>Order</v>
      </c>
    </row>
    <row r="24" spans="1:8" x14ac:dyDescent="0.25">
      <c r="A24">
        <v>179</v>
      </c>
      <c r="B24">
        <v>25844</v>
      </c>
      <c r="C24" t="s">
        <v>20</v>
      </c>
      <c r="D24" s="2">
        <v>110.99</v>
      </c>
      <c r="E24" t="s">
        <v>11</v>
      </c>
      <c r="F24" t="s">
        <v>9</v>
      </c>
      <c r="G24" t="s">
        <v>50</v>
      </c>
      <c r="H24" t="str">
        <f>IF(A24&lt;75,"Order","OK")</f>
        <v>OK</v>
      </c>
    </row>
    <row r="25" spans="1:8" x14ac:dyDescent="0.25">
      <c r="A25">
        <v>90</v>
      </c>
      <c r="B25">
        <v>26787</v>
      </c>
      <c r="C25" t="s">
        <v>21</v>
      </c>
      <c r="D25" s="2">
        <v>108.5</v>
      </c>
      <c r="E25" t="s">
        <v>6</v>
      </c>
      <c r="F25" t="s">
        <v>9</v>
      </c>
      <c r="G25" t="s">
        <v>48</v>
      </c>
      <c r="H25" t="str">
        <f>IF(A25&lt;75,"Order","OK")</f>
        <v>OK</v>
      </c>
    </row>
    <row r="26" spans="1:8" x14ac:dyDescent="0.25">
      <c r="A26">
        <v>81</v>
      </c>
      <c r="B26">
        <v>32544</v>
      </c>
      <c r="C26" t="s">
        <v>22</v>
      </c>
      <c r="D26" s="2">
        <v>110.95</v>
      </c>
      <c r="E26" t="s">
        <v>6</v>
      </c>
      <c r="F26" t="s">
        <v>9</v>
      </c>
      <c r="G26" t="s">
        <v>50</v>
      </c>
      <c r="H26" t="str">
        <f>IF(A26&lt;75,"Order","OK")</f>
        <v>OK</v>
      </c>
    </row>
    <row r="27" spans="1:8" x14ac:dyDescent="0.25">
      <c r="A27">
        <v>81</v>
      </c>
      <c r="B27">
        <v>34266</v>
      </c>
      <c r="C27" t="s">
        <v>23</v>
      </c>
      <c r="D27" s="2">
        <v>109.99</v>
      </c>
      <c r="E27" t="s">
        <v>24</v>
      </c>
      <c r="F27" t="s">
        <v>9</v>
      </c>
      <c r="G27" t="s">
        <v>50</v>
      </c>
      <c r="H27" t="str">
        <f>IF(A27&lt;75,"Order","OK")</f>
        <v>OK</v>
      </c>
    </row>
    <row r="28" spans="1:8" x14ac:dyDescent="0.25">
      <c r="A28">
        <v>113</v>
      </c>
      <c r="B28">
        <v>34793</v>
      </c>
      <c r="C28" t="s">
        <v>25</v>
      </c>
      <c r="D28" s="2">
        <v>103.98</v>
      </c>
      <c r="E28" t="s">
        <v>8</v>
      </c>
      <c r="F28" t="s">
        <v>58</v>
      </c>
      <c r="G28" t="s">
        <v>48</v>
      </c>
      <c r="H28" t="str">
        <f>IF(A28&lt;75,"Order","OK")</f>
        <v>OK</v>
      </c>
    </row>
    <row r="29" spans="1:8" x14ac:dyDescent="0.25">
      <c r="A29">
        <v>191</v>
      </c>
      <c r="B29">
        <v>34878</v>
      </c>
      <c r="C29" t="s">
        <v>26</v>
      </c>
      <c r="D29" s="2">
        <v>107.78</v>
      </c>
      <c r="E29" t="s">
        <v>6</v>
      </c>
      <c r="F29" t="s">
        <v>9</v>
      </c>
      <c r="G29" t="s">
        <v>51</v>
      </c>
      <c r="H29" t="str">
        <f>IF(A29&lt;75,"Order","OK")</f>
        <v>OK</v>
      </c>
    </row>
    <row r="30" spans="1:8" x14ac:dyDescent="0.25">
      <c r="A30">
        <v>102</v>
      </c>
      <c r="B30">
        <v>34982</v>
      </c>
      <c r="C30" t="s">
        <v>27</v>
      </c>
      <c r="D30" s="2">
        <v>105.99</v>
      </c>
      <c r="E30" t="s">
        <v>11</v>
      </c>
      <c r="F30" t="s">
        <v>9</v>
      </c>
      <c r="G30" t="s">
        <v>48</v>
      </c>
      <c r="H30" t="str">
        <f>IF(A30&lt;75,"Order","OK")</f>
        <v>OK</v>
      </c>
    </row>
    <row r="31" spans="1:8" x14ac:dyDescent="0.25">
      <c r="A31">
        <v>170</v>
      </c>
      <c r="B31">
        <v>35677</v>
      </c>
      <c r="C31" t="s">
        <v>28</v>
      </c>
      <c r="D31" s="2">
        <v>109.99</v>
      </c>
      <c r="E31" t="s">
        <v>6</v>
      </c>
      <c r="F31" t="s">
        <v>9</v>
      </c>
      <c r="G31" t="s">
        <v>48</v>
      </c>
      <c r="H31" t="str">
        <f>IF(A31&lt;75,"Order","OK")</f>
        <v>OK</v>
      </c>
    </row>
    <row r="32" spans="1:8" x14ac:dyDescent="0.25">
      <c r="A32">
        <v>170</v>
      </c>
      <c r="B32">
        <v>35690</v>
      </c>
      <c r="C32" t="s">
        <v>29</v>
      </c>
      <c r="D32" s="2">
        <v>107.99</v>
      </c>
      <c r="E32" t="s">
        <v>6</v>
      </c>
      <c r="F32" t="s">
        <v>58</v>
      </c>
      <c r="G32" t="s">
        <v>49</v>
      </c>
      <c r="H32" t="str">
        <f>IF(A32&lt;75,"Order","OK")</f>
        <v>OK</v>
      </c>
    </row>
    <row r="33" spans="1:8" x14ac:dyDescent="0.25">
      <c r="A33">
        <v>70</v>
      </c>
      <c r="B33">
        <v>35988</v>
      </c>
      <c r="C33" t="s">
        <v>30</v>
      </c>
      <c r="D33" s="2">
        <v>111.75</v>
      </c>
      <c r="E33" t="s">
        <v>6</v>
      </c>
      <c r="F33" t="s">
        <v>9</v>
      </c>
      <c r="G33" t="s">
        <v>50</v>
      </c>
      <c r="H33" t="str">
        <f>IF(A33&lt;75,"Order","OK")</f>
        <v>Order</v>
      </c>
    </row>
    <row r="34" spans="1:8" x14ac:dyDescent="0.25">
      <c r="A34">
        <v>92</v>
      </c>
      <c r="B34">
        <v>36820</v>
      </c>
      <c r="C34" t="s">
        <v>31</v>
      </c>
      <c r="D34" s="2">
        <v>110.95</v>
      </c>
      <c r="E34" t="s">
        <v>6</v>
      </c>
      <c r="F34" t="s">
        <v>9</v>
      </c>
      <c r="G34" t="s">
        <v>50</v>
      </c>
      <c r="H34" t="str">
        <f>IF(A34&lt;75,"Order","OK")</f>
        <v>OK</v>
      </c>
    </row>
    <row r="35" spans="1:8" x14ac:dyDescent="0.25">
      <c r="A35">
        <v>173</v>
      </c>
      <c r="B35">
        <v>37803</v>
      </c>
      <c r="C35" t="s">
        <v>32</v>
      </c>
      <c r="D35" s="2">
        <v>103.88</v>
      </c>
      <c r="E35" t="s">
        <v>8</v>
      </c>
      <c r="F35" t="s">
        <v>58</v>
      </c>
      <c r="G35" t="s">
        <v>48</v>
      </c>
      <c r="H35" t="str">
        <f>IF(A35&lt;75,"Order","OK")</f>
        <v>OK</v>
      </c>
    </row>
    <row r="36" spans="1:8" x14ac:dyDescent="0.25">
      <c r="A36">
        <v>113</v>
      </c>
      <c r="B36">
        <v>37845</v>
      </c>
      <c r="C36" t="s">
        <v>33</v>
      </c>
      <c r="D36" s="2">
        <v>117.98</v>
      </c>
      <c r="E36" t="s">
        <v>6</v>
      </c>
      <c r="F36" t="s">
        <v>34</v>
      </c>
      <c r="G36" t="s">
        <v>53</v>
      </c>
      <c r="H36" t="str">
        <f>IF(A36&lt;75,"Order","OK")</f>
        <v>OK</v>
      </c>
    </row>
    <row r="37" spans="1:8" x14ac:dyDescent="0.25">
      <c r="A37">
        <v>75</v>
      </c>
      <c r="B37">
        <v>38675</v>
      </c>
      <c r="C37" t="s">
        <v>35</v>
      </c>
      <c r="D37" s="2">
        <v>102.99</v>
      </c>
      <c r="E37" t="s">
        <v>11</v>
      </c>
      <c r="F37" t="s">
        <v>58</v>
      </c>
      <c r="G37" t="s">
        <v>48</v>
      </c>
      <c r="H37" t="str">
        <f>IF(A37&lt;75,"Order","OK")</f>
        <v>OK</v>
      </c>
    </row>
    <row r="38" spans="1:8" x14ac:dyDescent="0.25">
      <c r="A38">
        <v>93</v>
      </c>
      <c r="B38">
        <v>38700</v>
      </c>
      <c r="C38" t="s">
        <v>36</v>
      </c>
      <c r="D38" s="2">
        <v>103.75</v>
      </c>
      <c r="E38" t="s">
        <v>8</v>
      </c>
      <c r="F38" t="s">
        <v>58</v>
      </c>
      <c r="G38" t="s">
        <v>48</v>
      </c>
      <c r="H38" t="str">
        <f>IF(A38&lt;75,"Order","OK")</f>
        <v>OK</v>
      </c>
    </row>
    <row r="39" spans="1:8" x14ac:dyDescent="0.25">
      <c r="A39">
        <v>45</v>
      </c>
      <c r="B39">
        <v>38744</v>
      </c>
      <c r="C39" t="s">
        <v>37</v>
      </c>
      <c r="D39" s="2">
        <v>104.99</v>
      </c>
      <c r="E39" t="s">
        <v>11</v>
      </c>
      <c r="F39" t="s">
        <v>58</v>
      </c>
      <c r="G39" t="s">
        <v>49</v>
      </c>
      <c r="H39" t="str">
        <f>IF(A39&lt;75,"Order","OK")</f>
        <v>Order</v>
      </c>
    </row>
    <row r="40" spans="1:8" x14ac:dyDescent="0.25">
      <c r="A40">
        <v>58</v>
      </c>
      <c r="B40">
        <v>39704</v>
      </c>
      <c r="C40" t="s">
        <v>38</v>
      </c>
      <c r="D40" s="2">
        <v>105.99</v>
      </c>
      <c r="E40" t="s">
        <v>6</v>
      </c>
      <c r="F40" t="s">
        <v>58</v>
      </c>
      <c r="G40" t="s">
        <v>48</v>
      </c>
      <c r="H40" t="str">
        <f>IF(A40&lt;75,"Order","OK")</f>
        <v>Order</v>
      </c>
    </row>
    <row r="41" spans="1:8" x14ac:dyDescent="0.25">
      <c r="A41">
        <v>90</v>
      </c>
      <c r="B41">
        <v>42599</v>
      </c>
      <c r="C41" t="s">
        <v>39</v>
      </c>
      <c r="D41" s="2">
        <v>109.98</v>
      </c>
      <c r="E41" t="s">
        <v>6</v>
      </c>
      <c r="F41" t="s">
        <v>9</v>
      </c>
      <c r="G41" t="s">
        <v>51</v>
      </c>
      <c r="H41" t="str">
        <f>IF(A41&lt;75,"Order","OK")</f>
        <v>OK</v>
      </c>
    </row>
    <row r="42" spans="1:8" x14ac:dyDescent="0.25">
      <c r="A42">
        <v>350</v>
      </c>
      <c r="B42">
        <v>43153</v>
      </c>
      <c r="C42" t="s">
        <v>40</v>
      </c>
      <c r="D42" s="2">
        <v>104.99</v>
      </c>
      <c r="E42" t="s">
        <v>8</v>
      </c>
      <c r="F42" t="s">
        <v>9</v>
      </c>
      <c r="G42" t="s">
        <v>51</v>
      </c>
      <c r="H42" t="str">
        <f>IF(A42&lt;75,"Order","OK")</f>
        <v>OK</v>
      </c>
    </row>
  </sheetData>
  <mergeCells count="3">
    <mergeCell ref="A1:G1"/>
    <mergeCell ref="A2:G2"/>
    <mergeCell ref="C4:C8"/>
  </mergeCells>
  <conditionalFormatting sqref="H14:H42">
    <cfRule type="containsText" dxfId="0" priority="2" operator="containsText" text="Order">
      <formula>NOT(ISERROR(SEARCH("Order",H14)))</formula>
    </cfRule>
  </conditionalFormatting>
  <conditionalFormatting sqref="A14:A4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{64FF39AF-A65D-44A6-9D8D-D8BEF4AF846A}</x14:id>
        </ext>
      </extLst>
    </cfRule>
  </conditionalFormatting>
  <pageMargins left="0.75" right="0.75" top="1" bottom="1" header="0.5" footer="0.5"/>
  <pageSetup scale="74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FF39AF-A65D-44A6-9D8D-D8BEF4AF84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A14:A42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SOUMYA VAJJHALA</cp:lastModifiedBy>
  <dcterms:created xsi:type="dcterms:W3CDTF">2012-11-10T17:27:16Z</dcterms:created>
  <dcterms:modified xsi:type="dcterms:W3CDTF">2019-09-29T16:41:58Z</dcterms:modified>
</cp:coreProperties>
</file>