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204" documentId="114_{AC9F4747-BE0F-452C-A2C8-58738AABDFF9}" xr6:coauthVersionLast="47" xr6:coauthVersionMax="47" xr10:uidLastSave="{7BD99EE5-7FE3-4769-A00F-659C5F8E1014}"/>
  <bookViews>
    <workbookView xWindow="-120" yWindow="-120" windowWidth="20730" windowHeight="11160" firstSheet="4" activeTab="8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YTD Stats" sheetId="1" r:id="rId9"/>
    <sheet name="YTD Wins-Losses" sheetId="29" r:id="rId10"/>
    <sheet name="Winning Percentile Range" sheetId="3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F9" i="1"/>
  <c r="D10" i="1"/>
  <c r="D11" i="1"/>
  <c r="C10" i="1"/>
  <c r="C11" i="1"/>
  <c r="B10" i="1"/>
  <c r="B11" i="1"/>
  <c r="F8" i="1" l="1"/>
  <c r="F6" i="1"/>
  <c r="F5" i="1"/>
  <c r="F11" i="1" l="1"/>
  <c r="F4" i="1"/>
  <c r="F3" i="1" l="1"/>
  <c r="F2" i="1"/>
  <c r="F7" i="1"/>
  <c r="F10" i="1" l="1"/>
</calcChain>
</file>

<file path=xl/sharedStrings.xml><?xml version="1.0" encoding="utf-8"?>
<sst xmlns="http://schemas.openxmlformats.org/spreadsheetml/2006/main" count="1100" uniqueCount="393">
  <si>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</si>
  <si>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</si>
  <si>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</si>
  <si>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</si>
  <si>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</si>
  <si>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</si>
  <si>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</si>
  <si>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</si>
  <si>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</si>
  <si>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</si>
  <si>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</si>
  <si>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</si>
  <si>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</si>
  <si>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</si>
  <si>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</si>
  <si>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</si>
  <si>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</si>
  <si>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</si>
  <si>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</si>
  <si>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</si>
  <si>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</si>
  <si>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</si>
  <si>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</si>
  <si>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</si>
  <si>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</si>
  <si>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</si>
  <si>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</si>
  <si>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</si>
  <si>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</si>
  <si>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</si>
  <si>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</si>
  <si>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</si>
  <si>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</si>
  <si>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</si>
  <si>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</si>
  <si>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</si>
  <si>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</si>
  <si>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</si>
  <si>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</si>
  <si>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</si>
  <si>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</si>
  <si>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</si>
  <si>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</si>
  <si>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</si>
  <si>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</si>
  <si>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</si>
  <si>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</si>
  <si>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</si>
  <si>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</si>
  <si>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</si>
  <si>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</si>
  <si>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</si>
  <si>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</si>
  <si>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</si>
  <si>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</si>
  <si>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</si>
  <si>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</si>
  <si>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</si>
  <si>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</si>
  <si>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</si>
  <si>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</si>
  <si>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</si>
  <si>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</si>
  <si>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</si>
  <si>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</si>
  <si>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</si>
  <si>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</si>
  <si>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</si>
  <si>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</si>
  <si>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</si>
  <si>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</si>
  <si>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</si>
  <si>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</si>
  <si>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</si>
  <si>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</si>
  <si>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</si>
  <si>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</si>
  <si>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</si>
  <si>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</si>
  <si>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</si>
  <si>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</si>
  <si>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</si>
  <si>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</si>
  <si>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</si>
  <si>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</si>
  <si>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</si>
  <si>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</si>
  <si>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</si>
  <si>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</si>
  <si>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</si>
  <si>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</si>
  <si>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</si>
  <si>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</si>
  <si>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</si>
  <si>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</si>
  <si>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</si>
  <si>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</si>
  <si>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</si>
  <si>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</si>
  <si>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</si>
  <si>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</si>
  <si>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</si>
  <si>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</si>
  <si>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</si>
  <si>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</si>
  <si>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</si>
  <si>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</si>
  <si>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</si>
  <si>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</si>
  <si>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</si>
  <si>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</si>
  <si>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</si>
  <si>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</si>
  <si>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</si>
  <si>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</si>
  <si>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</si>
  <si>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</si>
  <si>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</si>
  <si>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</si>
  <si>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</si>
  <si>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</si>
  <si>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</si>
  <si>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</si>
  <si>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</si>
  <si>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</si>
  <si>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</si>
  <si>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</si>
  <si>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</si>
  <si>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</si>
  <si>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</si>
  <si>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</si>
  <si>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</si>
  <si>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</si>
  <si>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</si>
  <si>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</si>
  <si>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</si>
  <si>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</si>
  <si>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</si>
  <si>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</si>
  <si>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</si>
  <si>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</si>
  <si>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</si>
  <si>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</si>
  <si>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</si>
  <si>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</si>
  <si>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</si>
  <si>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</si>
  <si>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</si>
  <si>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</si>
  <si>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</si>
  <si>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</si>
  <si>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</si>
  <si>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</si>
  <si>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</si>
  <si>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</si>
  <si>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</si>
  <si>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</si>
  <si>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</si>
  <si>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</si>
  <si>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</si>
  <si>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</si>
  <si>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</si>
  <si>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</si>
  <si>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</si>
  <si>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</si>
  <si>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</si>
  <si>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</si>
  <si>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</si>
  <si>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</si>
  <si>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</si>
  <si>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</si>
  <si>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</si>
  <si>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</si>
  <si>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</si>
  <si>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</si>
  <si>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</si>
  <si>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</si>
  <si>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</si>
  <si>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</si>
  <si>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</si>
  <si>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</si>
  <si>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</si>
  <si>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</si>
  <si>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</si>
  <si>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</si>
  <si>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</si>
  <si>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</si>
  <si>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</si>
  <si>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</si>
  <si>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</si>
  <si>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</si>
  <si>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</si>
  <si>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</si>
  <si>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</si>
  <si>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</si>
  <si>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</si>
  <si>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</si>
  <si>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</si>
  <si>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</si>
  <si>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</si>
  <si>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</si>
  <si>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</si>
  <si>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</si>
  <si>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</si>
  <si>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</si>
  <si>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</si>
  <si>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</si>
  <si>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</si>
  <si>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</si>
  <si>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</si>
  <si>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</si>
  <si>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</si>
  <si>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</si>
  <si>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</si>
  <si>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</si>
  <si>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</si>
  <si>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</si>
  <si>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</si>
  <si>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</si>
  <si>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</si>
  <si>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</si>
  <si>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</si>
  <si>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</si>
  <si>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</si>
  <si>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</si>
  <si>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</si>
  <si>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</si>
  <si>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</si>
  <si>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</si>
  <si>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</si>
  <si>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</si>
  <si>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</si>
  <si>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</si>
  <si>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</si>
  <si>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</si>
  <si>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</si>
  <si>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</si>
  <si>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</si>
  <si>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</si>
  <si>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</si>
  <si>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</si>
  <si>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</si>
  <si>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</si>
  <si>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</si>
  <si>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</si>
  <si>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</si>
  <si>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</si>
  <si>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</si>
  <si>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</si>
  <si>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</si>
  <si>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</si>
  <si>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</si>
  <si>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</si>
  <si>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</si>
  <si>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</si>
  <si>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</si>
  <si>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</si>
  <si>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</si>
  <si>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</si>
  <si>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</si>
  <si>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</si>
  <si>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</si>
  <si>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</si>
  <si>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</si>
  <si>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</si>
  <si>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</si>
  <si>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</si>
  <si>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</si>
  <si>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</si>
  <si>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</si>
  <si>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</si>
  <si>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</si>
  <si>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</si>
  <si>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</si>
  <si>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</si>
  <si>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</si>
  <si>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</si>
  <si>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</si>
  <si>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</si>
  <si>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</si>
  <si>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</si>
  <si>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</si>
  <si>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</si>
  <si>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</si>
  <si>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</si>
  <si>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</si>
  <si>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</si>
  <si>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</si>
  <si>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</si>
  <si>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</si>
  <si>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</si>
  <si>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</si>
  <si>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</si>
  <si>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</si>
  <si>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</si>
  <si>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</si>
  <si>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</si>
  <si>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</si>
  <si>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</si>
  <si>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</si>
  <si>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</si>
  <si>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</si>
  <si>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</si>
  <si>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</si>
  <si>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</si>
  <si>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</si>
  <si>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</si>
  <si>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</si>
  <si>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</si>
  <si>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</si>
  <si>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</si>
  <si>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</si>
  <si>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</si>
  <si>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</si>
  <si>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</si>
  <si>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</si>
  <si>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</si>
  <si>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</si>
  <si>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</si>
  <si>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</si>
  <si>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</si>
  <si>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</si>
  <si>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</si>
  <si>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</si>
  <si>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</si>
  <si>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</si>
  <si>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</si>
  <si>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</si>
  <si>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</si>
  <si>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</si>
  <si>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</si>
  <si>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</si>
  <si>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</si>
  <si>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</si>
  <si>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</si>
  <si>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</si>
  <si>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</si>
  <si>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</si>
  <si>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</si>
  <si>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</si>
  <si>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</si>
  <si>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</si>
  <si>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</si>
  <si>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</si>
  <si>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</si>
  <si>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</si>
  <si>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</si>
  <si>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</si>
  <si>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</si>
  <si>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</si>
  <si>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</si>
  <si>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</si>
  <si>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</si>
  <si>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</si>
  <si>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</si>
  <si>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</si>
  <si>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</si>
  <si>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</si>
  <si>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</si>
  <si>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</si>
  <si>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</si>
  <si>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</si>
  <si>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</si>
  <si>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</si>
  <si>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</si>
  <si>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</si>
  <si>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</si>
  <si>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</si>
  <si>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</si>
  <si>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</si>
  <si>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NATIONAL BANK OPEN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</si>
  <si>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</si>
  <si>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</si>
  <si>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</si>
  <si>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</si>
  <si>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</si>
  <si>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</si>
  <si>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</si>
  <si>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</si>
  <si>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</si>
  <si>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</si>
  <si>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</si>
  <si>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</si>
  <si>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</si>
  <si>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</si>
  <si>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</si>
  <si>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</si>
  <si>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</si>
  <si>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</si>
  <si>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</si>
  <si>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</si>
  <si>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MUTUA MADRID OPEN</t>
  </si>
  <si>
    <t>Danielle Collins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</si>
</sst>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</a:t>
            </a:r>
            <a:r>
              <a:rPr lang="en-US" b="1" baseline="0"/>
              <a:t> Andreescu (CANADA):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'YTD Stats'!$D$2:$D$8</c:f>
              <c:numCache>
                <c:formatCode>General</c:formatCode>
                <c:ptCount val="7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3-4FF8-BDAB-541A9B5AE252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'YTD Stats'!$E$2:$E$8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3-4FF8-BDAB-541A9B5AE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266703"/>
        <c:axId val="2048246735"/>
      </c:barChart>
      <c:catAx>
        <c:axId val="204826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46735"/>
        <c:crosses val="autoZero"/>
        <c:auto val="1"/>
        <c:lblAlgn val="ctr"/>
        <c:lblOffset val="100"/>
        <c:noMultiLvlLbl val="0"/>
      </c:catAx>
      <c:valAx>
        <c:axId val="204824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6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</a:t>
            </a:r>
            <a:r>
              <a:rPr lang="en-US" b="1" baseline="0"/>
              <a:t> (CANADA):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'YTD Stats'!$F$2:$F$8</c:f>
              <c:numCache>
                <c:formatCode>0%</c:formatCode>
                <c:ptCount val="7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9-4C16-A292-26D1475FB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326623"/>
        <c:axId val="335323295"/>
      </c:lineChart>
      <c:catAx>
        <c:axId val="33532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23295"/>
        <c:crosses val="autoZero"/>
        <c:auto val="1"/>
        <c:lblAlgn val="ctr"/>
        <c:lblOffset val="100"/>
        <c:noMultiLvlLbl val="0"/>
      </c:catAx>
      <c:valAx>
        <c:axId val="335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2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28ED73-5264-44EE-9AC5-49A8D01EE84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196088-D968-4675-9941-431035E29C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57B62-11C3-4FF7-8F8D-45BED17D86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EC9C3-0274-4898-84EE-9C2B23130A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activeCell="D10" sqref="D10"/>
    </sheetView>
  </sheetViews>
  <sheetFormatPr defaultRowHeight="15" x14ac:dyDescent="0.25"/>
  <cols>
    <col min="1" max="1" width="22" bestFit="1" customWidth="1"/>
    <col min="2" max="2" width="9" bestFit="1" customWidth="1"/>
    <col min="3" max="3" width="12.7109375" bestFit="1" customWidth="1"/>
    <col min="4" max="4" width="32.8554687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25">
      <c r="C3" t="s">
        <v>11</v>
      </c>
      <c r="D3" t="s">
        <v>46</v>
      </c>
      <c r="E3" s="4" t="s">
        <v>13</v>
      </c>
      <c r="F3" t="s">
        <v>50</v>
      </c>
    </row>
    <row r="4" spans="1:6" x14ac:dyDescent="0.25">
      <c r="C4" t="s">
        <v>15</v>
      </c>
      <c r="D4" t="s">
        <v>47</v>
      </c>
      <c r="E4" s="4" t="s">
        <v>13</v>
      </c>
      <c r="F4" t="s">
        <v>51</v>
      </c>
    </row>
    <row r="5" spans="1:6" x14ac:dyDescent="0.25">
      <c r="C5" t="s">
        <v>16</v>
      </c>
      <c r="D5" t="s">
        <v>48</v>
      </c>
      <c r="E5" s="4" t="s">
        <v>13</v>
      </c>
      <c r="F5" t="s">
        <v>25</v>
      </c>
    </row>
    <row r="6" spans="1:6" x14ac:dyDescent="0.25">
      <c r="C6" t="s">
        <v>17</v>
      </c>
      <c r="D6" t="s">
        <v>49</v>
      </c>
      <c r="E6" s="5" t="s">
        <v>14</v>
      </c>
      <c r="F6" t="s">
        <v>23</v>
      </c>
    </row>
    <row r="8" spans="1:6" x14ac:dyDescent="0.25">
      <c r="A8" t="s">
        <v>41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25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2:D2">
    <cfRule type="duplicateValues" dxfId="4" priority="39"/>
  </conditionalFormatting>
  <conditionalFormatting sqref="C10">
    <cfRule type="duplicateValues" dxfId="3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activeCell="D17" sqref="D17"/>
    </sheetView>
  </sheetViews>
  <sheetFormatPr defaultRowHeight="15" x14ac:dyDescent="0.25"/>
  <cols>
    <col min="1" max="1" width="22.140625" bestFit="1" customWidth="1"/>
    <col min="2" max="2" width="9" bestFit="1" customWidth="1"/>
    <col min="3" max="3" width="12.7109375" bestFit="1" customWidth="1"/>
    <col min="4" max="4" width="30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25">
      <c r="C3" t="s">
        <v>11</v>
      </c>
      <c r="D3" t="s">
        <v>56</v>
      </c>
      <c r="E3" s="5" t="s">
        <v>14</v>
      </c>
      <c r="F3" t="s">
        <v>57</v>
      </c>
    </row>
    <row r="5" spans="1:6" x14ac:dyDescent="0.25">
      <c r="A5" t="s">
        <v>41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25">
      <c r="C6" t="s">
        <v>21</v>
      </c>
      <c r="D6" t="s">
        <v>30</v>
      </c>
      <c r="E6" s="5" t="s">
        <v>14</v>
      </c>
      <c r="F6" t="s">
        <v>22</v>
      </c>
    </row>
    <row r="8" spans="1:6" x14ac:dyDescent="0.25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25">
      <c r="C9" t="s">
        <v>11</v>
      </c>
      <c r="D9" t="s">
        <v>42</v>
      </c>
      <c r="E9" s="5" t="s">
        <v>14</v>
      </c>
      <c r="F9" t="s">
        <v>60</v>
      </c>
    </row>
    <row r="11" spans="1:6" x14ac:dyDescent="0.25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25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25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25">
      <c r="C14" t="s">
        <v>16</v>
      </c>
      <c r="D14" t="s">
        <v>62</v>
      </c>
      <c r="E14" s="4" t="s">
        <v>13</v>
      </c>
      <c r="F14" t="s">
        <v>63</v>
      </c>
    </row>
    <row r="15" spans="1:6" x14ac:dyDescent="0.25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25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25">
      <c r="C18" t="s">
        <v>11</v>
      </c>
      <c r="D18" t="s">
        <v>64</v>
      </c>
      <c r="E18" s="4" t="s">
        <v>13</v>
      </c>
      <c r="F18" t="s">
        <v>70</v>
      </c>
    </row>
    <row r="19" spans="1:6" x14ac:dyDescent="0.25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25">
      <c r="C20" t="s">
        <v>16</v>
      </c>
      <c r="D20" t="s">
        <v>38</v>
      </c>
      <c r="E20" s="4" t="s">
        <v>13</v>
      </c>
      <c r="F20" t="s">
        <v>71</v>
      </c>
    </row>
    <row r="21" spans="1:6" x14ac:dyDescent="0.25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25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25">
      <c r="C24" t="s">
        <v>11</v>
      </c>
      <c r="D24" t="s">
        <v>42</v>
      </c>
      <c r="E24" s="4" t="s">
        <v>13</v>
      </c>
      <c r="F24" t="s">
        <v>75</v>
      </c>
    </row>
    <row r="25" spans="1:6" x14ac:dyDescent="0.25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25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25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topLeftCell="A49" workbookViewId="0">
      <selection activeCell="D46" sqref="D46"/>
    </sheetView>
  </sheetViews>
  <sheetFormatPr defaultRowHeight="15" x14ac:dyDescent="0.25"/>
  <cols>
    <col min="1" max="1" width="39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25">
      <c r="C3" t="s">
        <v>11</v>
      </c>
      <c r="D3" t="s">
        <v>79</v>
      </c>
      <c r="E3" s="4" t="s">
        <v>13</v>
      </c>
      <c r="F3" t="s">
        <v>36</v>
      </c>
    </row>
    <row r="4" spans="1:6" x14ac:dyDescent="0.25">
      <c r="C4" t="s">
        <v>15</v>
      </c>
      <c r="D4" t="s">
        <v>80</v>
      </c>
      <c r="E4" s="5" t="s">
        <v>14</v>
      </c>
      <c r="F4" t="s">
        <v>81</v>
      </c>
    </row>
    <row r="6" spans="1:6" x14ac:dyDescent="0.25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25">
      <c r="C7" t="s">
        <v>11</v>
      </c>
      <c r="D7" t="s">
        <v>87</v>
      </c>
      <c r="E7" s="4" t="s">
        <v>13</v>
      </c>
      <c r="F7" t="s">
        <v>18</v>
      </c>
    </row>
    <row r="8" spans="1:6" x14ac:dyDescent="0.25">
      <c r="C8" t="s">
        <v>15</v>
      </c>
      <c r="D8" t="s">
        <v>88</v>
      </c>
      <c r="E8" s="4" t="s">
        <v>13</v>
      </c>
      <c r="F8" t="s">
        <v>22</v>
      </c>
    </row>
    <row r="9" spans="1:6" x14ac:dyDescent="0.25">
      <c r="C9" t="s">
        <v>16</v>
      </c>
      <c r="D9" t="s">
        <v>84</v>
      </c>
      <c r="E9" s="4" t="s">
        <v>13</v>
      </c>
      <c r="F9" t="s">
        <v>35</v>
      </c>
    </row>
    <row r="10" spans="1:6" x14ac:dyDescent="0.25">
      <c r="C10" t="s">
        <v>17</v>
      </c>
      <c r="D10" t="s">
        <v>85</v>
      </c>
      <c r="E10" s="4" t="s">
        <v>13</v>
      </c>
      <c r="F10" t="s">
        <v>90</v>
      </c>
    </row>
    <row r="12" spans="1:6" x14ac:dyDescent="0.25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25">
      <c r="C13" t="s">
        <v>11</v>
      </c>
      <c r="D13" t="s">
        <v>94</v>
      </c>
      <c r="E13" s="4" t="s">
        <v>13</v>
      </c>
      <c r="F13" t="s">
        <v>99</v>
      </c>
    </row>
    <row r="14" spans="1:6" x14ac:dyDescent="0.25">
      <c r="C14" t="s">
        <v>15</v>
      </c>
      <c r="D14" t="s">
        <v>95</v>
      </c>
      <c r="E14" s="4" t="s">
        <v>13</v>
      </c>
      <c r="F14" t="s">
        <v>82</v>
      </c>
    </row>
    <row r="15" spans="1:6" x14ac:dyDescent="0.25">
      <c r="C15" t="s">
        <v>16</v>
      </c>
      <c r="D15" t="s">
        <v>96</v>
      </c>
      <c r="E15" s="5" t="s">
        <v>14</v>
      </c>
      <c r="F15" t="s">
        <v>97</v>
      </c>
    </row>
    <row r="17" spans="1:6" x14ac:dyDescent="0.25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25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25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25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25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25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25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25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25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25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25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25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25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25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25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25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25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25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25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25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25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25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25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25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25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25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25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25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25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25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25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25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workbookViewId="0">
      <selection activeCell="D14" sqref="D14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9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25">
      <c r="C3" t="s">
        <v>11</v>
      </c>
      <c r="D3" t="s">
        <v>169</v>
      </c>
      <c r="E3" s="4" t="s">
        <v>13</v>
      </c>
      <c r="F3" t="s">
        <v>172</v>
      </c>
    </row>
    <row r="4" spans="1:6" x14ac:dyDescent="0.25">
      <c r="C4" t="s">
        <v>15</v>
      </c>
      <c r="D4" t="s">
        <v>170</v>
      </c>
      <c r="E4" s="5" t="s">
        <v>14</v>
      </c>
      <c r="F4" t="s">
        <v>173</v>
      </c>
    </row>
    <row r="6" spans="1:6" x14ac:dyDescent="0.25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25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25">
      <c r="C9" t="s">
        <v>11</v>
      </c>
      <c r="D9" t="s">
        <v>156</v>
      </c>
      <c r="E9" s="4" t="s">
        <v>13</v>
      </c>
      <c r="F9" t="s">
        <v>178</v>
      </c>
    </row>
    <row r="10" spans="1:6" x14ac:dyDescent="0.25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25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25">
      <c r="A14" t="s">
        <v>183</v>
      </c>
      <c r="B14" t="s">
        <v>19</v>
      </c>
      <c r="C14" t="s">
        <v>12</v>
      </c>
      <c r="D14" t="s">
        <v>375</v>
      </c>
      <c r="E14" s="4" t="s">
        <v>13</v>
      </c>
      <c r="F14" t="s">
        <v>82</v>
      </c>
    </row>
    <row r="15" spans="1:6" x14ac:dyDescent="0.25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25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25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25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25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25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25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25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25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25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25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25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25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25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25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25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25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25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25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25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25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25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25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25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25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25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25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25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25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25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25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25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25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25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25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25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25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25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25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25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25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25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25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25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25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25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25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25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25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25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25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topLeftCell="A58" zoomScaleNormal="100" workbookViewId="0">
      <selection activeCell="D47" sqref="D47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25">
      <c r="C3" t="s">
        <v>21</v>
      </c>
      <c r="D3" t="s">
        <v>267</v>
      </c>
      <c r="E3" s="4" t="s">
        <v>13</v>
      </c>
      <c r="F3" t="s">
        <v>273</v>
      </c>
    </row>
    <row r="4" spans="1:6" x14ac:dyDescent="0.25">
      <c r="C4" t="s">
        <v>120</v>
      </c>
      <c r="D4" t="s">
        <v>268</v>
      </c>
      <c r="E4" s="4" t="s">
        <v>13</v>
      </c>
      <c r="F4" t="s">
        <v>274</v>
      </c>
    </row>
    <row r="5" spans="1:6" x14ac:dyDescent="0.25">
      <c r="C5" t="s">
        <v>12</v>
      </c>
      <c r="D5" t="s">
        <v>142</v>
      </c>
      <c r="E5" s="4" t="s">
        <v>13</v>
      </c>
      <c r="F5" t="s">
        <v>275</v>
      </c>
    </row>
    <row r="6" spans="1:6" x14ac:dyDescent="0.25">
      <c r="C6" t="s">
        <v>11</v>
      </c>
      <c r="D6" t="s">
        <v>269</v>
      </c>
      <c r="E6" s="4" t="s">
        <v>13</v>
      </c>
      <c r="F6" t="s">
        <v>164</v>
      </c>
    </row>
    <row r="7" spans="1:6" x14ac:dyDescent="0.25">
      <c r="C7" t="s">
        <v>15</v>
      </c>
      <c r="D7" t="s">
        <v>270</v>
      </c>
      <c r="E7" s="4" t="s">
        <v>13</v>
      </c>
      <c r="F7" t="s">
        <v>276</v>
      </c>
    </row>
    <row r="8" spans="1:6" x14ac:dyDescent="0.25">
      <c r="C8" t="s">
        <v>16</v>
      </c>
      <c r="D8" t="s">
        <v>271</v>
      </c>
      <c r="E8" s="4" t="s">
        <v>13</v>
      </c>
      <c r="F8" t="s">
        <v>82</v>
      </c>
    </row>
    <row r="9" spans="1:6" x14ac:dyDescent="0.25">
      <c r="C9" t="s">
        <v>17</v>
      </c>
      <c r="D9" t="s">
        <v>277</v>
      </c>
      <c r="E9" s="5" t="s">
        <v>14</v>
      </c>
      <c r="F9" t="s">
        <v>272</v>
      </c>
    </row>
    <row r="11" spans="1:6" x14ac:dyDescent="0.25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25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25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25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25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25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25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25">
      <c r="C19" t="s">
        <v>15</v>
      </c>
      <c r="D19" t="s">
        <v>381</v>
      </c>
      <c r="E19" s="4" t="s">
        <v>13</v>
      </c>
      <c r="F19" t="s">
        <v>218</v>
      </c>
    </row>
    <row r="20" spans="1:6" x14ac:dyDescent="0.25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25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25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25">
      <c r="D24" t="s">
        <v>207</v>
      </c>
      <c r="E24" s="4" t="s">
        <v>13</v>
      </c>
      <c r="F24" t="s">
        <v>90</v>
      </c>
    </row>
    <row r="26" spans="1:6" x14ac:dyDescent="0.25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25">
      <c r="C27" t="s">
        <v>11</v>
      </c>
      <c r="D27" t="s">
        <v>43</v>
      </c>
      <c r="E27" s="4" t="s">
        <v>13</v>
      </c>
      <c r="F27" t="s">
        <v>40</v>
      </c>
    </row>
    <row r="28" spans="1:6" x14ac:dyDescent="0.25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25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25">
      <c r="A31" t="s">
        <v>387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25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25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25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25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25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25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25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25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25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25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25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25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25">
      <c r="A47" t="s">
        <v>41</v>
      </c>
      <c r="B47" t="s">
        <v>19</v>
      </c>
      <c r="C47" t="s">
        <v>141</v>
      </c>
      <c r="D47" t="s">
        <v>381</v>
      </c>
      <c r="E47" s="4" t="s">
        <v>13</v>
      </c>
      <c r="F47" t="s">
        <v>316</v>
      </c>
    </row>
    <row r="48" spans="1:6" x14ac:dyDescent="0.25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25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25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25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25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25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25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25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25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25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25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25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25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25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25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25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25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25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activeCell="A2" sqref="A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workbookViewId="0">
      <selection activeCell="E8" sqref="E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25">
      <c r="C3" t="s">
        <v>141</v>
      </c>
      <c r="D3" t="s">
        <v>271</v>
      </c>
      <c r="E3" s="5" t="s">
        <v>14</v>
      </c>
      <c r="F3" t="s">
        <v>134</v>
      </c>
    </row>
    <row r="5" spans="1:6" x14ac:dyDescent="0.25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25">
      <c r="C6" t="s">
        <v>11</v>
      </c>
      <c r="D6" t="s">
        <v>342</v>
      </c>
      <c r="E6" s="4" t="s">
        <v>13</v>
      </c>
      <c r="F6" t="s">
        <v>279</v>
      </c>
    </row>
    <row r="7" spans="1:6" x14ac:dyDescent="0.25">
      <c r="C7" t="s">
        <v>15</v>
      </c>
      <c r="D7" t="s">
        <v>181</v>
      </c>
      <c r="E7" s="4" t="s">
        <v>13</v>
      </c>
      <c r="F7" t="s">
        <v>343</v>
      </c>
    </row>
    <row r="8" spans="1:6" x14ac:dyDescent="0.25">
      <c r="C8" t="s">
        <v>16</v>
      </c>
      <c r="D8" t="s">
        <v>288</v>
      </c>
      <c r="E8" s="5" t="s">
        <v>14</v>
      </c>
      <c r="F8" t="s">
        <v>339</v>
      </c>
    </row>
    <row r="10" spans="1:6" x14ac:dyDescent="0.25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25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25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25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25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25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25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25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25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25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25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25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25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25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25">
      <c r="A30" t="s">
        <v>370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25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25">
      <c r="A33" t="s">
        <v>372</v>
      </c>
      <c r="B33" t="s">
        <v>19</v>
      </c>
      <c r="C33" t="s">
        <v>12</v>
      </c>
      <c r="D33" t="s">
        <v>371</v>
      </c>
      <c r="E33" s="5" t="s">
        <v>14</v>
      </c>
      <c r="F33" t="s">
        <v>18</v>
      </c>
    </row>
    <row r="35" spans="1:6" x14ac:dyDescent="0.25">
      <c r="A35" t="s">
        <v>146</v>
      </c>
      <c r="B35" t="s">
        <v>19</v>
      </c>
      <c r="C35" t="s">
        <v>127</v>
      </c>
      <c r="D35" t="s">
        <v>376</v>
      </c>
      <c r="E35" s="4" t="s">
        <v>13</v>
      </c>
      <c r="F35" t="s">
        <v>377</v>
      </c>
    </row>
    <row r="36" spans="1:6" x14ac:dyDescent="0.25">
      <c r="C36" t="s">
        <v>141</v>
      </c>
      <c r="D36" t="s">
        <v>378</v>
      </c>
      <c r="E36" s="4" t="s">
        <v>13</v>
      </c>
      <c r="F36" t="s">
        <v>164</v>
      </c>
    </row>
    <row r="37" spans="1:6" x14ac:dyDescent="0.25">
      <c r="C37" t="s">
        <v>12</v>
      </c>
      <c r="D37" t="s">
        <v>379</v>
      </c>
      <c r="E37" s="4" t="s">
        <v>13</v>
      </c>
      <c r="F37" t="s">
        <v>242</v>
      </c>
    </row>
    <row r="38" spans="1:6" x14ac:dyDescent="0.25">
      <c r="C38" t="s">
        <v>11</v>
      </c>
      <c r="D38" t="s">
        <v>352</v>
      </c>
      <c r="E38" s="5" t="s">
        <v>14</v>
      </c>
      <c r="F38" t="s">
        <v>380</v>
      </c>
    </row>
    <row r="40" spans="1:6" x14ac:dyDescent="0.25">
      <c r="A40" t="s">
        <v>382</v>
      </c>
      <c r="B40" t="s">
        <v>19</v>
      </c>
      <c r="C40" t="s">
        <v>12</v>
      </c>
      <c r="D40" t="s">
        <v>383</v>
      </c>
      <c r="E40" s="5" t="s">
        <v>14</v>
      </c>
      <c r="F40" t="s">
        <v>179</v>
      </c>
    </row>
    <row r="42" spans="1:6" x14ac:dyDescent="0.25">
      <c r="A42" t="s">
        <v>387</v>
      </c>
      <c r="B42" t="s">
        <v>19</v>
      </c>
      <c r="C42" t="s">
        <v>141</v>
      </c>
      <c r="D42" t="s">
        <v>384</v>
      </c>
      <c r="E42" s="4" t="s">
        <v>13</v>
      </c>
      <c r="F42" t="s">
        <v>385</v>
      </c>
    </row>
    <row r="43" spans="1:6" x14ac:dyDescent="0.25">
      <c r="C43" t="s">
        <v>12</v>
      </c>
      <c r="D43" t="s">
        <v>311</v>
      </c>
      <c r="E43" s="5" t="s">
        <v>14</v>
      </c>
      <c r="F43" t="s">
        <v>386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6"/>
  <sheetViews>
    <sheetView workbookViewId="0">
      <selection activeCell="E5" sqref="E5"/>
    </sheetView>
  </sheetViews>
  <sheetFormatPr defaultRowHeight="15" x14ac:dyDescent="0.25"/>
  <cols>
    <col min="1" max="1" width="21" bestFit="1" customWidth="1"/>
    <col min="2" max="2" width="9" bestFit="1" customWidth="1"/>
    <col min="3" max="3" width="11.42578125" customWidth="1"/>
    <col min="4" max="4" width="25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389</v>
      </c>
      <c r="B2" t="s">
        <v>92</v>
      </c>
      <c r="C2" t="s">
        <v>12</v>
      </c>
      <c r="D2" t="s">
        <v>388</v>
      </c>
      <c r="E2" s="4" t="s">
        <v>13</v>
      </c>
      <c r="F2" t="s">
        <v>386</v>
      </c>
    </row>
    <row r="3" spans="1:6" x14ac:dyDescent="0.25">
      <c r="C3" t="s">
        <v>11</v>
      </c>
      <c r="D3" t="s">
        <v>117</v>
      </c>
      <c r="E3" s="5" t="s">
        <v>14</v>
      </c>
      <c r="F3" t="s">
        <v>390</v>
      </c>
    </row>
    <row r="5" spans="1:6" x14ac:dyDescent="0.25">
      <c r="A5" t="s">
        <v>391</v>
      </c>
      <c r="B5" t="s">
        <v>92</v>
      </c>
      <c r="C5" t="s">
        <v>141</v>
      </c>
      <c r="D5" t="s">
        <v>384</v>
      </c>
      <c r="E5" s="4" t="s">
        <v>13</v>
      </c>
    </row>
    <row r="6" spans="1:6" x14ac:dyDescent="0.25">
      <c r="C6" t="s">
        <v>12</v>
      </c>
      <c r="D6" t="s">
        <v>392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1"/>
  <sheetViews>
    <sheetView tabSelected="1" workbookViewId="0">
      <selection activeCell="F9" sqref="F9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373</v>
      </c>
      <c r="C1" s="1" t="s">
        <v>374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25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25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25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25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25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9" si="0">(D7-E7)/D7</f>
        <v>#DIV/0!</v>
      </c>
    </row>
    <row r="8" spans="1:6" x14ac:dyDescent="0.25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25">
      <c r="A9">
        <v>2022</v>
      </c>
      <c r="B9">
        <v>2</v>
      </c>
      <c r="C9">
        <v>0</v>
      </c>
      <c r="D9">
        <v>2</v>
      </c>
      <c r="E9">
        <v>1</v>
      </c>
      <c r="F9" s="3">
        <f t="shared" si="0"/>
        <v>0.5</v>
      </c>
    </row>
    <row r="10" spans="1:6" x14ac:dyDescent="0.25">
      <c r="A10" s="1" t="s">
        <v>6</v>
      </c>
      <c r="B10" s="2">
        <f>SUM(B2:B9)</f>
        <v>76</v>
      </c>
      <c r="C10" s="2">
        <f>SUM(C2:C9)</f>
        <v>3</v>
      </c>
      <c r="D10" s="2">
        <f>SUM(D2:D9)</f>
        <v>156</v>
      </c>
      <c r="E10" s="2">
        <f>SUM(E2:E9)</f>
        <v>63</v>
      </c>
      <c r="F10" s="7">
        <f>(D10-E10)/D10</f>
        <v>0.59615384615384615</v>
      </c>
    </row>
    <row r="11" spans="1:6" x14ac:dyDescent="0.25">
      <c r="A11" s="1" t="s">
        <v>369</v>
      </c>
      <c r="B11" s="2">
        <f>AVERAGE(B2:B9)</f>
        <v>9.5</v>
      </c>
      <c r="C11" s="2">
        <f>AVERAGE(C2:C9)</f>
        <v>0.375</v>
      </c>
      <c r="D11" s="2">
        <f>AVERAGE(D2:D9)</f>
        <v>19.5</v>
      </c>
      <c r="E11" s="2">
        <f>AVERAGE(E2:E9)</f>
        <v>7.875</v>
      </c>
      <c r="F11" s="7">
        <f>(D11-E11)/D11</f>
        <v>0.59615384615384615</v>
      </c>
    </row>
  </sheetData>
  <conditionalFormatting sqref="F2:F9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</vt:vector>
  </HeadingPairs>
  <TitlesOfParts>
    <vt:vector size="11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2022-04-29T21:25:17Z</dcterms:modified>
</cp:coreProperties>
</file>