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ER-SWHC024-05\scripts\data transformation\"/>
    </mc:Choice>
  </mc:AlternateContent>
  <xr:revisionPtr revIDLastSave="0" documentId="13_ncr:1_{D112D17C-ACF7-467C-BF77-17F928C05E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Measure_list!$A$5:$AG$667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9" i="1" l="1"/>
  <c r="U759" i="1"/>
  <c r="T759" i="1"/>
  <c r="S759" i="1" s="1"/>
  <c r="N759" i="1" s="1"/>
  <c r="M759" i="1"/>
  <c r="L759" i="1"/>
  <c r="K759" i="1"/>
  <c r="G759" i="1"/>
  <c r="D759" i="1"/>
  <c r="E759" i="1" s="1"/>
  <c r="F756" i="1"/>
  <c r="F757" i="1"/>
  <c r="U757" i="1"/>
  <c r="T757" i="1"/>
  <c r="S757" i="1"/>
  <c r="N757" i="1"/>
  <c r="M757" i="1"/>
  <c r="L757" i="1"/>
  <c r="K757" i="1"/>
  <c r="G757" i="1"/>
  <c r="D757" i="1"/>
  <c r="E757" i="1" s="1"/>
  <c r="K677" i="1"/>
  <c r="L677" i="1"/>
  <c r="M677" i="1"/>
  <c r="K678" i="1"/>
  <c r="L678" i="1"/>
  <c r="M678" i="1"/>
  <c r="K679" i="1"/>
  <c r="L679" i="1"/>
  <c r="M679" i="1"/>
  <c r="K680" i="1"/>
  <c r="L680" i="1"/>
  <c r="M680" i="1"/>
  <c r="K681" i="1"/>
  <c r="L681" i="1"/>
  <c r="M681" i="1"/>
  <c r="K682" i="1"/>
  <c r="L682" i="1"/>
  <c r="M682" i="1"/>
  <c r="K683" i="1"/>
  <c r="L683" i="1"/>
  <c r="M683" i="1"/>
  <c r="K684" i="1"/>
  <c r="L684" i="1"/>
  <c r="M684" i="1"/>
  <c r="K685" i="1"/>
  <c r="L685" i="1"/>
  <c r="M685" i="1"/>
  <c r="K686" i="1"/>
  <c r="L686" i="1"/>
  <c r="M686" i="1"/>
  <c r="K687" i="1"/>
  <c r="L687" i="1"/>
  <c r="M687" i="1"/>
  <c r="K688" i="1"/>
  <c r="L688" i="1"/>
  <c r="M688" i="1"/>
  <c r="K689" i="1"/>
  <c r="L689" i="1"/>
  <c r="M689" i="1"/>
  <c r="K690" i="1"/>
  <c r="L690" i="1"/>
  <c r="M690" i="1"/>
  <c r="K691" i="1"/>
  <c r="L691" i="1"/>
  <c r="M691" i="1"/>
  <c r="K692" i="1"/>
  <c r="L692" i="1"/>
  <c r="M692" i="1"/>
  <c r="K693" i="1"/>
  <c r="L693" i="1"/>
  <c r="M693" i="1"/>
  <c r="K694" i="1"/>
  <c r="L694" i="1"/>
  <c r="M694" i="1"/>
  <c r="K695" i="1"/>
  <c r="L695" i="1"/>
  <c r="M695" i="1"/>
  <c r="K696" i="1"/>
  <c r="L696" i="1"/>
  <c r="M696" i="1"/>
  <c r="K697" i="1"/>
  <c r="L697" i="1"/>
  <c r="M697" i="1"/>
  <c r="K698" i="1"/>
  <c r="L698" i="1"/>
  <c r="M698" i="1"/>
  <c r="K699" i="1"/>
  <c r="L699" i="1"/>
  <c r="M699" i="1"/>
  <c r="K700" i="1"/>
  <c r="L700" i="1"/>
  <c r="M700" i="1"/>
  <c r="K701" i="1"/>
  <c r="L701" i="1"/>
  <c r="M701" i="1"/>
  <c r="K702" i="1"/>
  <c r="L702" i="1"/>
  <c r="M702" i="1"/>
  <c r="K703" i="1"/>
  <c r="L703" i="1"/>
  <c r="M703" i="1"/>
  <c r="K704" i="1"/>
  <c r="L704" i="1"/>
  <c r="M704" i="1"/>
  <c r="K705" i="1"/>
  <c r="L705" i="1"/>
  <c r="M705" i="1"/>
  <c r="K706" i="1"/>
  <c r="L706" i="1"/>
  <c r="M706" i="1"/>
  <c r="K707" i="1"/>
  <c r="L707" i="1"/>
  <c r="M707" i="1"/>
  <c r="K708" i="1"/>
  <c r="L708" i="1"/>
  <c r="M708" i="1"/>
  <c r="K709" i="1"/>
  <c r="L709" i="1"/>
  <c r="M709" i="1"/>
  <c r="K710" i="1"/>
  <c r="L710" i="1"/>
  <c r="M710" i="1"/>
  <c r="K711" i="1"/>
  <c r="L711" i="1"/>
  <c r="M711" i="1"/>
  <c r="K712" i="1"/>
  <c r="L712" i="1"/>
  <c r="M712" i="1"/>
  <c r="K713" i="1"/>
  <c r="L713" i="1"/>
  <c r="M713" i="1"/>
  <c r="K714" i="1"/>
  <c r="L714" i="1"/>
  <c r="M714" i="1"/>
  <c r="K715" i="1"/>
  <c r="L715" i="1"/>
  <c r="M715" i="1"/>
  <c r="K716" i="1"/>
  <c r="L716" i="1"/>
  <c r="M716" i="1"/>
  <c r="K717" i="1"/>
  <c r="L717" i="1"/>
  <c r="M717" i="1"/>
  <c r="K718" i="1"/>
  <c r="L718" i="1"/>
  <c r="M718" i="1"/>
  <c r="K719" i="1"/>
  <c r="L719" i="1"/>
  <c r="M719" i="1"/>
  <c r="K720" i="1"/>
  <c r="L720" i="1"/>
  <c r="M720" i="1"/>
  <c r="K721" i="1"/>
  <c r="L721" i="1"/>
  <c r="M721" i="1"/>
  <c r="K722" i="1"/>
  <c r="L722" i="1"/>
  <c r="M722" i="1"/>
  <c r="K723" i="1"/>
  <c r="L723" i="1"/>
  <c r="M723" i="1"/>
  <c r="K724" i="1"/>
  <c r="L724" i="1"/>
  <c r="M724" i="1"/>
  <c r="K725" i="1"/>
  <c r="L725" i="1"/>
  <c r="M725" i="1"/>
  <c r="K726" i="1"/>
  <c r="L726" i="1"/>
  <c r="M726" i="1"/>
  <c r="K727" i="1"/>
  <c r="L727" i="1"/>
  <c r="M727" i="1"/>
  <c r="K728" i="1"/>
  <c r="L728" i="1"/>
  <c r="M728" i="1"/>
  <c r="K729" i="1"/>
  <c r="L729" i="1"/>
  <c r="M729" i="1"/>
  <c r="K730" i="1"/>
  <c r="L730" i="1"/>
  <c r="M730" i="1"/>
  <c r="K731" i="1"/>
  <c r="L731" i="1"/>
  <c r="M731" i="1"/>
  <c r="K732" i="1"/>
  <c r="L732" i="1"/>
  <c r="M732" i="1"/>
  <c r="K733" i="1"/>
  <c r="L733" i="1"/>
  <c r="M733" i="1"/>
  <c r="K734" i="1"/>
  <c r="L734" i="1"/>
  <c r="M734" i="1"/>
  <c r="K735" i="1"/>
  <c r="L735" i="1"/>
  <c r="M735" i="1"/>
  <c r="K736" i="1"/>
  <c r="L736" i="1"/>
  <c r="M736" i="1"/>
  <c r="K737" i="1"/>
  <c r="L737" i="1"/>
  <c r="M737" i="1"/>
  <c r="K738" i="1"/>
  <c r="L738" i="1"/>
  <c r="M738" i="1"/>
  <c r="K739" i="1"/>
  <c r="L739" i="1"/>
  <c r="M739" i="1"/>
  <c r="K740" i="1"/>
  <c r="L740" i="1"/>
  <c r="M740" i="1"/>
  <c r="K741" i="1"/>
  <c r="L741" i="1"/>
  <c r="M741" i="1"/>
  <c r="K742" i="1"/>
  <c r="L742" i="1"/>
  <c r="M742" i="1"/>
  <c r="K743" i="1"/>
  <c r="L743" i="1"/>
  <c r="M743" i="1"/>
  <c r="K744" i="1"/>
  <c r="L744" i="1"/>
  <c r="M744" i="1"/>
  <c r="K745" i="1"/>
  <c r="L745" i="1"/>
  <c r="M745" i="1"/>
  <c r="K746" i="1"/>
  <c r="L746" i="1"/>
  <c r="M746" i="1"/>
  <c r="K747" i="1"/>
  <c r="L747" i="1"/>
  <c r="M747" i="1"/>
  <c r="K748" i="1"/>
  <c r="L748" i="1"/>
  <c r="M748" i="1"/>
  <c r="K749" i="1"/>
  <c r="L749" i="1"/>
  <c r="M749" i="1"/>
  <c r="K750" i="1"/>
  <c r="L750" i="1"/>
  <c r="M750" i="1"/>
  <c r="K751" i="1"/>
  <c r="L751" i="1"/>
  <c r="M751" i="1"/>
  <c r="K752" i="1"/>
  <c r="L752" i="1"/>
  <c r="M752" i="1"/>
  <c r="K753" i="1"/>
  <c r="L753" i="1"/>
  <c r="M753" i="1"/>
  <c r="K754" i="1"/>
  <c r="L754" i="1"/>
  <c r="M754" i="1"/>
  <c r="K755" i="1"/>
  <c r="L755" i="1"/>
  <c r="M755" i="1"/>
  <c r="K756" i="1"/>
  <c r="L756" i="1"/>
  <c r="M756" i="1"/>
  <c r="K758" i="1"/>
  <c r="L758" i="1"/>
  <c r="M758" i="1"/>
  <c r="L676" i="1"/>
  <c r="M676" i="1"/>
  <c r="K676" i="1"/>
  <c r="U731" i="1"/>
  <c r="T731" i="1"/>
  <c r="F731" i="1"/>
  <c r="G731" i="1" s="1"/>
  <c r="D731" i="1"/>
  <c r="E731" i="1" s="1"/>
  <c r="U730" i="1"/>
  <c r="T730" i="1"/>
  <c r="S730" i="1" s="1"/>
  <c r="N730" i="1" s="1"/>
  <c r="F730" i="1"/>
  <c r="G730" i="1" s="1"/>
  <c r="D730" i="1"/>
  <c r="E730" i="1" s="1"/>
  <c r="D690" i="1"/>
  <c r="E690" i="1" s="1"/>
  <c r="F690" i="1"/>
  <c r="G690" i="1"/>
  <c r="T690" i="1"/>
  <c r="U690" i="1"/>
  <c r="D691" i="1"/>
  <c r="E691" i="1" s="1"/>
  <c r="F691" i="1"/>
  <c r="G691" i="1" s="1"/>
  <c r="T691" i="1"/>
  <c r="U691" i="1"/>
  <c r="U758" i="1"/>
  <c r="T758" i="1"/>
  <c r="F758" i="1"/>
  <c r="G758" i="1" s="1"/>
  <c r="D758" i="1"/>
  <c r="E758" i="1" s="1"/>
  <c r="U756" i="1"/>
  <c r="T756" i="1"/>
  <c r="S756" i="1" s="1"/>
  <c r="N756" i="1" s="1"/>
  <c r="G756" i="1"/>
  <c r="D756" i="1"/>
  <c r="E756" i="1" s="1"/>
  <c r="U755" i="1"/>
  <c r="T755" i="1"/>
  <c r="F755" i="1"/>
  <c r="G755" i="1" s="1"/>
  <c r="D755" i="1"/>
  <c r="E755" i="1" s="1"/>
  <c r="U754" i="1"/>
  <c r="T754" i="1"/>
  <c r="F754" i="1"/>
  <c r="G754" i="1" s="1"/>
  <c r="D754" i="1"/>
  <c r="E754" i="1" s="1"/>
  <c r="U753" i="1"/>
  <c r="T753" i="1"/>
  <c r="F753" i="1"/>
  <c r="G753" i="1" s="1"/>
  <c r="D753" i="1"/>
  <c r="E753" i="1" s="1"/>
  <c r="U752" i="1"/>
  <c r="T752" i="1"/>
  <c r="S752" i="1"/>
  <c r="N752" i="1" s="1"/>
  <c r="F752" i="1"/>
  <c r="G752" i="1" s="1"/>
  <c r="D752" i="1"/>
  <c r="E752" i="1" s="1"/>
  <c r="U751" i="1"/>
  <c r="T751" i="1"/>
  <c r="F751" i="1"/>
  <c r="G751" i="1" s="1"/>
  <c r="D751" i="1"/>
  <c r="E751" i="1" s="1"/>
  <c r="U750" i="1"/>
  <c r="T750" i="1"/>
  <c r="S750" i="1" s="1"/>
  <c r="N750" i="1" s="1"/>
  <c r="F750" i="1"/>
  <c r="G750" i="1" s="1"/>
  <c r="D750" i="1"/>
  <c r="E750" i="1" s="1"/>
  <c r="U749" i="1"/>
  <c r="T749" i="1"/>
  <c r="F749" i="1"/>
  <c r="G749" i="1" s="1"/>
  <c r="D749" i="1"/>
  <c r="E749" i="1" s="1"/>
  <c r="U748" i="1"/>
  <c r="T748" i="1"/>
  <c r="S748" i="1"/>
  <c r="N748" i="1" s="1"/>
  <c r="F748" i="1"/>
  <c r="G748" i="1" s="1"/>
  <c r="D748" i="1"/>
  <c r="E748" i="1" s="1"/>
  <c r="U747" i="1"/>
  <c r="T747" i="1"/>
  <c r="F747" i="1"/>
  <c r="G747" i="1" s="1"/>
  <c r="D747" i="1"/>
  <c r="E747" i="1" s="1"/>
  <c r="U746" i="1"/>
  <c r="T746" i="1"/>
  <c r="S746" i="1" s="1"/>
  <c r="N746" i="1" s="1"/>
  <c r="F746" i="1"/>
  <c r="G746" i="1" s="1"/>
  <c r="D746" i="1"/>
  <c r="E746" i="1" s="1"/>
  <c r="U745" i="1"/>
  <c r="T745" i="1"/>
  <c r="F745" i="1"/>
  <c r="G745" i="1" s="1"/>
  <c r="D745" i="1"/>
  <c r="E745" i="1" s="1"/>
  <c r="U744" i="1"/>
  <c r="T744" i="1"/>
  <c r="F744" i="1"/>
  <c r="G744" i="1" s="1"/>
  <c r="D744" i="1"/>
  <c r="E744" i="1" s="1"/>
  <c r="U743" i="1"/>
  <c r="T743" i="1"/>
  <c r="F743" i="1"/>
  <c r="G743" i="1" s="1"/>
  <c r="D743" i="1"/>
  <c r="E743" i="1" s="1"/>
  <c r="U742" i="1"/>
  <c r="T742" i="1"/>
  <c r="F742" i="1"/>
  <c r="G742" i="1" s="1"/>
  <c r="D742" i="1"/>
  <c r="E742" i="1" s="1"/>
  <c r="U741" i="1"/>
  <c r="T741" i="1"/>
  <c r="F741" i="1"/>
  <c r="G741" i="1" s="1"/>
  <c r="D741" i="1"/>
  <c r="E741" i="1" s="1"/>
  <c r="U740" i="1"/>
  <c r="T740" i="1"/>
  <c r="S740" i="1"/>
  <c r="N740" i="1"/>
  <c r="F740" i="1"/>
  <c r="G740" i="1" s="1"/>
  <c r="D740" i="1"/>
  <c r="E740" i="1" s="1"/>
  <c r="U739" i="1"/>
  <c r="T739" i="1"/>
  <c r="F739" i="1"/>
  <c r="G739" i="1" s="1"/>
  <c r="D739" i="1"/>
  <c r="E739" i="1" s="1"/>
  <c r="U738" i="1"/>
  <c r="T738" i="1"/>
  <c r="S738" i="1" s="1"/>
  <c r="N738" i="1" s="1"/>
  <c r="F738" i="1"/>
  <c r="G738" i="1" s="1"/>
  <c r="D738" i="1"/>
  <c r="E738" i="1" s="1"/>
  <c r="U737" i="1"/>
  <c r="T737" i="1"/>
  <c r="F737" i="1"/>
  <c r="G737" i="1" s="1"/>
  <c r="D737" i="1"/>
  <c r="E737" i="1" s="1"/>
  <c r="U736" i="1"/>
  <c r="T736" i="1"/>
  <c r="S736" i="1"/>
  <c r="N736" i="1"/>
  <c r="F736" i="1"/>
  <c r="G736" i="1" s="1"/>
  <c r="D736" i="1"/>
  <c r="E736" i="1" s="1"/>
  <c r="U735" i="1"/>
  <c r="T735" i="1"/>
  <c r="S735" i="1" s="1"/>
  <c r="N735" i="1" s="1"/>
  <c r="F735" i="1"/>
  <c r="G735" i="1" s="1"/>
  <c r="D735" i="1"/>
  <c r="E735" i="1" s="1"/>
  <c r="U734" i="1"/>
  <c r="T734" i="1"/>
  <c r="S734" i="1" s="1"/>
  <c r="N734" i="1" s="1"/>
  <c r="F734" i="1"/>
  <c r="G734" i="1" s="1"/>
  <c r="D734" i="1"/>
  <c r="E734" i="1" s="1"/>
  <c r="U733" i="1"/>
  <c r="T733" i="1"/>
  <c r="F733" i="1"/>
  <c r="G733" i="1" s="1"/>
  <c r="D733" i="1"/>
  <c r="E733" i="1" s="1"/>
  <c r="U732" i="1"/>
  <c r="T732" i="1"/>
  <c r="S732" i="1" s="1"/>
  <c r="N732" i="1" s="1"/>
  <c r="F732" i="1"/>
  <c r="G732" i="1" s="1"/>
  <c r="D732" i="1"/>
  <c r="E732" i="1" s="1"/>
  <c r="U729" i="1"/>
  <c r="T729" i="1"/>
  <c r="S729" i="1"/>
  <c r="N729" i="1" s="1"/>
  <c r="F729" i="1"/>
  <c r="G729" i="1" s="1"/>
  <c r="D729" i="1"/>
  <c r="E729" i="1" s="1"/>
  <c r="U728" i="1"/>
  <c r="T728" i="1"/>
  <c r="S728" i="1" s="1"/>
  <c r="N728" i="1" s="1"/>
  <c r="F728" i="1"/>
  <c r="G728" i="1" s="1"/>
  <c r="D728" i="1"/>
  <c r="E728" i="1" s="1"/>
  <c r="U727" i="1"/>
  <c r="T727" i="1"/>
  <c r="F727" i="1"/>
  <c r="G727" i="1" s="1"/>
  <c r="D727" i="1"/>
  <c r="E727" i="1" s="1"/>
  <c r="U726" i="1"/>
  <c r="T726" i="1"/>
  <c r="F726" i="1"/>
  <c r="G726" i="1" s="1"/>
  <c r="D726" i="1"/>
  <c r="E726" i="1" s="1"/>
  <c r="U725" i="1"/>
  <c r="T725" i="1"/>
  <c r="F725" i="1"/>
  <c r="G725" i="1" s="1"/>
  <c r="D725" i="1"/>
  <c r="E725" i="1" s="1"/>
  <c r="U724" i="1"/>
  <c r="T724" i="1"/>
  <c r="S724" i="1" s="1"/>
  <c r="N724" i="1" s="1"/>
  <c r="F724" i="1"/>
  <c r="G724" i="1" s="1"/>
  <c r="D724" i="1"/>
  <c r="E724" i="1" s="1"/>
  <c r="U723" i="1"/>
  <c r="T723" i="1"/>
  <c r="F723" i="1"/>
  <c r="G723" i="1" s="1"/>
  <c r="D723" i="1"/>
  <c r="E723" i="1" s="1"/>
  <c r="U722" i="1"/>
  <c r="T722" i="1"/>
  <c r="S722" i="1"/>
  <c r="N722" i="1"/>
  <c r="F722" i="1"/>
  <c r="G722" i="1" s="1"/>
  <c r="D722" i="1"/>
  <c r="E722" i="1" s="1"/>
  <c r="U721" i="1"/>
  <c r="T721" i="1"/>
  <c r="S721" i="1" s="1"/>
  <c r="N721" i="1" s="1"/>
  <c r="F721" i="1"/>
  <c r="G721" i="1" s="1"/>
  <c r="D721" i="1"/>
  <c r="E721" i="1" s="1"/>
  <c r="U720" i="1"/>
  <c r="T720" i="1"/>
  <c r="S720" i="1" s="1"/>
  <c r="N720" i="1" s="1"/>
  <c r="F720" i="1"/>
  <c r="G720" i="1" s="1"/>
  <c r="D720" i="1"/>
  <c r="E720" i="1" s="1"/>
  <c r="U719" i="1"/>
  <c r="T719" i="1"/>
  <c r="F719" i="1"/>
  <c r="G719" i="1" s="1"/>
  <c r="D719" i="1"/>
  <c r="E719" i="1" s="1"/>
  <c r="U718" i="1"/>
  <c r="T718" i="1"/>
  <c r="F718" i="1"/>
  <c r="G718" i="1" s="1"/>
  <c r="D718" i="1"/>
  <c r="E718" i="1" s="1"/>
  <c r="U717" i="1"/>
  <c r="T717" i="1"/>
  <c r="F717" i="1"/>
  <c r="G717" i="1" s="1"/>
  <c r="D717" i="1"/>
  <c r="E717" i="1" s="1"/>
  <c r="U716" i="1"/>
  <c r="T716" i="1"/>
  <c r="F716" i="1"/>
  <c r="G716" i="1" s="1"/>
  <c r="D716" i="1"/>
  <c r="E716" i="1" s="1"/>
  <c r="D714" i="1"/>
  <c r="E714" i="1"/>
  <c r="F714" i="1"/>
  <c r="G714" i="1" s="1"/>
  <c r="T714" i="1"/>
  <c r="U714" i="1"/>
  <c r="D715" i="1"/>
  <c r="E715" i="1" s="1"/>
  <c r="F715" i="1"/>
  <c r="G715" i="1" s="1"/>
  <c r="T715" i="1"/>
  <c r="U715" i="1"/>
  <c r="D712" i="1"/>
  <c r="E712" i="1" s="1"/>
  <c r="F712" i="1"/>
  <c r="G712" i="1" s="1"/>
  <c r="T712" i="1"/>
  <c r="U712" i="1"/>
  <c r="D713" i="1"/>
  <c r="E713" i="1" s="1"/>
  <c r="F713" i="1"/>
  <c r="G713" i="1" s="1"/>
  <c r="T713" i="1"/>
  <c r="U713" i="1"/>
  <c r="D710" i="1"/>
  <c r="E710" i="1" s="1"/>
  <c r="F710" i="1"/>
  <c r="G710" i="1" s="1"/>
  <c r="T710" i="1"/>
  <c r="U710" i="1"/>
  <c r="D711" i="1"/>
  <c r="E711" i="1"/>
  <c r="F711" i="1"/>
  <c r="G711" i="1" s="1"/>
  <c r="T711" i="1"/>
  <c r="U711" i="1"/>
  <c r="D708" i="1"/>
  <c r="E708" i="1" s="1"/>
  <c r="F708" i="1"/>
  <c r="G708" i="1"/>
  <c r="T708" i="1"/>
  <c r="U708" i="1"/>
  <c r="D709" i="1"/>
  <c r="E709" i="1" s="1"/>
  <c r="F709" i="1"/>
  <c r="G709" i="1" s="1"/>
  <c r="T709" i="1"/>
  <c r="U709" i="1"/>
  <c r="D706" i="1"/>
  <c r="E706" i="1"/>
  <c r="F706" i="1"/>
  <c r="G706" i="1"/>
  <c r="T706" i="1"/>
  <c r="U706" i="1"/>
  <c r="D707" i="1"/>
  <c r="E707" i="1" s="1"/>
  <c r="F707" i="1"/>
  <c r="G707" i="1" s="1"/>
  <c r="T707" i="1"/>
  <c r="U707" i="1"/>
  <c r="D704" i="1"/>
  <c r="E704" i="1"/>
  <c r="F704" i="1"/>
  <c r="G704" i="1" s="1"/>
  <c r="T704" i="1"/>
  <c r="U704" i="1"/>
  <c r="D705" i="1"/>
  <c r="E705" i="1" s="1"/>
  <c r="F705" i="1"/>
  <c r="G705" i="1" s="1"/>
  <c r="T705" i="1"/>
  <c r="U705" i="1"/>
  <c r="D702" i="1"/>
  <c r="E702" i="1" s="1"/>
  <c r="F702" i="1"/>
  <c r="G702" i="1" s="1"/>
  <c r="T702" i="1"/>
  <c r="U702" i="1"/>
  <c r="D703" i="1"/>
  <c r="E703" i="1"/>
  <c r="F703" i="1"/>
  <c r="G703" i="1" s="1"/>
  <c r="T703" i="1"/>
  <c r="U703" i="1"/>
  <c r="D700" i="1"/>
  <c r="E700" i="1" s="1"/>
  <c r="F700" i="1"/>
  <c r="G700" i="1" s="1"/>
  <c r="T700" i="1"/>
  <c r="U700" i="1"/>
  <c r="D701" i="1"/>
  <c r="E701" i="1"/>
  <c r="F701" i="1"/>
  <c r="G701" i="1" s="1"/>
  <c r="T701" i="1"/>
  <c r="U701" i="1"/>
  <c r="D698" i="1"/>
  <c r="E698" i="1" s="1"/>
  <c r="F698" i="1"/>
  <c r="G698" i="1"/>
  <c r="T698" i="1"/>
  <c r="U698" i="1"/>
  <c r="D699" i="1"/>
  <c r="E699" i="1" s="1"/>
  <c r="F699" i="1"/>
  <c r="G699" i="1" s="1"/>
  <c r="T699" i="1"/>
  <c r="U699" i="1"/>
  <c r="D696" i="1"/>
  <c r="E696" i="1" s="1"/>
  <c r="F696" i="1"/>
  <c r="G696" i="1"/>
  <c r="T696" i="1"/>
  <c r="U696" i="1"/>
  <c r="D697" i="1"/>
  <c r="E697" i="1" s="1"/>
  <c r="F697" i="1"/>
  <c r="G697" i="1" s="1"/>
  <c r="T697" i="1"/>
  <c r="U697" i="1"/>
  <c r="D694" i="1"/>
  <c r="E694" i="1" s="1"/>
  <c r="F694" i="1"/>
  <c r="G694" i="1"/>
  <c r="T694" i="1"/>
  <c r="U694" i="1"/>
  <c r="D695" i="1"/>
  <c r="E695" i="1" s="1"/>
  <c r="F695" i="1"/>
  <c r="G695" i="1" s="1"/>
  <c r="T695" i="1"/>
  <c r="U695" i="1"/>
  <c r="D692" i="1"/>
  <c r="E692" i="1" s="1"/>
  <c r="F692" i="1"/>
  <c r="G692" i="1" s="1"/>
  <c r="T692" i="1"/>
  <c r="U692" i="1"/>
  <c r="D693" i="1"/>
  <c r="E693" i="1" s="1"/>
  <c r="F693" i="1"/>
  <c r="G693" i="1" s="1"/>
  <c r="T693" i="1"/>
  <c r="U693" i="1"/>
  <c r="D688" i="1"/>
  <c r="E688" i="1" s="1"/>
  <c r="F688" i="1"/>
  <c r="G688" i="1" s="1"/>
  <c r="T688" i="1"/>
  <c r="U688" i="1"/>
  <c r="D689" i="1"/>
  <c r="E689" i="1" s="1"/>
  <c r="F689" i="1"/>
  <c r="G689" i="1"/>
  <c r="T689" i="1"/>
  <c r="U689" i="1"/>
  <c r="D686" i="1"/>
  <c r="E686" i="1"/>
  <c r="F686" i="1"/>
  <c r="G686" i="1" s="1"/>
  <c r="T686" i="1"/>
  <c r="U686" i="1"/>
  <c r="D687" i="1"/>
  <c r="E687" i="1" s="1"/>
  <c r="F687" i="1"/>
  <c r="G687" i="1" s="1"/>
  <c r="T687" i="1"/>
  <c r="U687" i="1"/>
  <c r="D684" i="1"/>
  <c r="E684" i="1"/>
  <c r="F684" i="1"/>
  <c r="G684" i="1" s="1"/>
  <c r="T684" i="1"/>
  <c r="U684" i="1"/>
  <c r="D685" i="1"/>
  <c r="E685" i="1" s="1"/>
  <c r="F685" i="1"/>
  <c r="G685" i="1" s="1"/>
  <c r="T685" i="1"/>
  <c r="U685" i="1"/>
  <c r="D682" i="1"/>
  <c r="E682" i="1" s="1"/>
  <c r="F682" i="1"/>
  <c r="G682" i="1"/>
  <c r="T682" i="1"/>
  <c r="U682" i="1"/>
  <c r="D683" i="1"/>
  <c r="E683" i="1" s="1"/>
  <c r="F683" i="1"/>
  <c r="G683" i="1" s="1"/>
  <c r="T683" i="1"/>
  <c r="U683" i="1"/>
  <c r="D680" i="1"/>
  <c r="E680" i="1" s="1"/>
  <c r="F680" i="1"/>
  <c r="G680" i="1" s="1"/>
  <c r="T680" i="1"/>
  <c r="U680" i="1"/>
  <c r="D681" i="1"/>
  <c r="E681" i="1" s="1"/>
  <c r="F681" i="1"/>
  <c r="G681" i="1" s="1"/>
  <c r="T681" i="1"/>
  <c r="U681" i="1"/>
  <c r="D678" i="1"/>
  <c r="E678" i="1" s="1"/>
  <c r="F678" i="1"/>
  <c r="G678" i="1"/>
  <c r="T678" i="1"/>
  <c r="U678" i="1"/>
  <c r="D679" i="1"/>
  <c r="E679" i="1" s="1"/>
  <c r="F679" i="1"/>
  <c r="G679" i="1" s="1"/>
  <c r="T679" i="1"/>
  <c r="U679" i="1"/>
  <c r="F677" i="1"/>
  <c r="G677" i="1" s="1"/>
  <c r="F676" i="1"/>
  <c r="G676" i="1" s="1"/>
  <c r="D677" i="1"/>
  <c r="E677" i="1" s="1"/>
  <c r="T677" i="1"/>
  <c r="U677" i="1"/>
  <c r="D676" i="1"/>
  <c r="E676" i="1" s="1"/>
  <c r="S739" i="1" l="1"/>
  <c r="N739" i="1" s="1"/>
  <c r="S719" i="1"/>
  <c r="N719" i="1" s="1"/>
  <c r="S731" i="1"/>
  <c r="N731" i="1" s="1"/>
  <c r="S745" i="1"/>
  <c r="N745" i="1" s="1"/>
  <c r="S726" i="1"/>
  <c r="N726" i="1" s="1"/>
  <c r="S747" i="1"/>
  <c r="N747" i="1" s="1"/>
  <c r="S742" i="1"/>
  <c r="N742" i="1" s="1"/>
  <c r="S743" i="1"/>
  <c r="N743" i="1" s="1"/>
  <c r="S755" i="1"/>
  <c r="N755" i="1" s="1"/>
  <c r="S718" i="1"/>
  <c r="N718" i="1" s="1"/>
  <c r="S754" i="1"/>
  <c r="N754" i="1" s="1"/>
  <c r="S717" i="1"/>
  <c r="N717" i="1" s="1"/>
  <c r="S751" i="1"/>
  <c r="N751" i="1" s="1"/>
  <c r="S716" i="1"/>
  <c r="N716" i="1" s="1"/>
  <c r="S733" i="1"/>
  <c r="N733" i="1" s="1"/>
  <c r="S753" i="1"/>
  <c r="N753" i="1" s="1"/>
  <c r="S691" i="1"/>
  <c r="N691" i="1" s="1"/>
  <c r="S690" i="1"/>
  <c r="N690" i="1" s="1"/>
  <c r="S727" i="1"/>
  <c r="N727" i="1" s="1"/>
  <c r="S725" i="1"/>
  <c r="N725" i="1" s="1"/>
  <c r="S737" i="1"/>
  <c r="N737" i="1" s="1"/>
  <c r="S741" i="1"/>
  <c r="N741" i="1" s="1"/>
  <c r="S697" i="1"/>
  <c r="N697" i="1" s="1"/>
  <c r="S710" i="1"/>
  <c r="N710" i="1" s="1"/>
  <c r="S714" i="1"/>
  <c r="N714" i="1" s="1"/>
  <c r="S682" i="1"/>
  <c r="N682" i="1" s="1"/>
  <c r="S704" i="1"/>
  <c r="N704" i="1" s="1"/>
  <c r="S723" i="1"/>
  <c r="N723" i="1" s="1"/>
  <c r="S744" i="1"/>
  <c r="N744" i="1" s="1"/>
  <c r="S689" i="1"/>
  <c r="N689" i="1" s="1"/>
  <c r="S695" i="1"/>
  <c r="N695" i="1" s="1"/>
  <c r="S684" i="1"/>
  <c r="N684" i="1" s="1"/>
  <c r="S711" i="1"/>
  <c r="N711" i="1" s="1"/>
  <c r="S749" i="1"/>
  <c r="N749" i="1" s="1"/>
  <c r="S758" i="1"/>
  <c r="N758" i="1" s="1"/>
  <c r="S703" i="1"/>
  <c r="N703" i="1" s="1"/>
  <c r="S683" i="1"/>
  <c r="N683" i="1" s="1"/>
  <c r="S678" i="1"/>
  <c r="N678" i="1" s="1"/>
  <c r="S687" i="1"/>
  <c r="N687" i="1" s="1"/>
  <c r="S712" i="1"/>
  <c r="N712" i="1" s="1"/>
  <c r="S693" i="1"/>
  <c r="N693" i="1" s="1"/>
  <c r="S702" i="1"/>
  <c r="N702" i="1" s="1"/>
  <c r="S713" i="1"/>
  <c r="N713" i="1" s="1"/>
  <c r="S708" i="1"/>
  <c r="N708" i="1" s="1"/>
  <c r="S688" i="1"/>
  <c r="N688" i="1" s="1"/>
  <c r="S707" i="1"/>
  <c r="N707" i="1" s="1"/>
  <c r="S681" i="1"/>
  <c r="N681" i="1" s="1"/>
  <c r="S706" i="1"/>
  <c r="N706" i="1" s="1"/>
  <c r="S692" i="1"/>
  <c r="N692" i="1" s="1"/>
  <c r="S715" i="1"/>
  <c r="N715" i="1" s="1"/>
  <c r="S677" i="1"/>
  <c r="N677" i="1" s="1"/>
  <c r="S679" i="1"/>
  <c r="N679" i="1" s="1"/>
  <c r="S698" i="1"/>
  <c r="N698" i="1" s="1"/>
  <c r="S701" i="1"/>
  <c r="N701" i="1" s="1"/>
  <c r="S685" i="1"/>
  <c r="N685" i="1" s="1"/>
  <c r="S696" i="1"/>
  <c r="N696" i="1" s="1"/>
  <c r="S680" i="1"/>
  <c r="N680" i="1" s="1"/>
  <c r="S700" i="1"/>
  <c r="N700" i="1" s="1"/>
  <c r="S709" i="1"/>
  <c r="N709" i="1" s="1"/>
  <c r="S699" i="1"/>
  <c r="N699" i="1" s="1"/>
  <c r="S694" i="1"/>
  <c r="N694" i="1" s="1"/>
  <c r="S686" i="1"/>
  <c r="N686" i="1" s="1"/>
  <c r="S705" i="1"/>
  <c r="N705" i="1" s="1"/>
  <c r="T676" i="1"/>
  <c r="U676" i="1"/>
  <c r="U364" i="1"/>
  <c r="S675" i="1"/>
  <c r="N675" i="1" s="1"/>
  <c r="D675" i="1"/>
  <c r="E675" i="1" s="1"/>
  <c r="S674" i="1"/>
  <c r="N674" i="1" s="1"/>
  <c r="D674" i="1"/>
  <c r="E674" i="1" s="1"/>
  <c r="S673" i="1"/>
  <c r="N673" i="1"/>
  <c r="D673" i="1"/>
  <c r="E673" i="1" s="1"/>
  <c r="S672" i="1"/>
  <c r="N672" i="1" s="1"/>
  <c r="D672" i="1"/>
  <c r="E672" i="1" s="1"/>
  <c r="S671" i="1"/>
  <c r="N671" i="1"/>
  <c r="D671" i="1"/>
  <c r="E671" i="1" s="1"/>
  <c r="S670" i="1"/>
  <c r="N670" i="1" s="1"/>
  <c r="D670" i="1"/>
  <c r="E670" i="1" s="1"/>
  <c r="S669" i="1"/>
  <c r="N669" i="1" s="1"/>
  <c r="D669" i="1"/>
  <c r="E669" i="1" s="1"/>
  <c r="S668" i="1"/>
  <c r="N668" i="1" s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S676" i="1" l="1"/>
  <c r="N676" i="1" s="1"/>
  <c r="F57" i="10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T378" i="1"/>
  <c r="T379" i="1"/>
  <c r="T380" i="1"/>
  <c r="T381" i="1"/>
  <c r="T382" i="1"/>
  <c r="T383" i="1"/>
  <c r="T384" i="1"/>
  <c r="S384" i="1" s="1"/>
  <c r="N384" i="1" s="1"/>
  <c r="T385" i="1"/>
  <c r="S385" i="1" s="1"/>
  <c r="N385" i="1" s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S404" i="1" s="1"/>
  <c r="N404" i="1" s="1"/>
  <c r="T405" i="1"/>
  <c r="S405" i="1" s="1"/>
  <c r="N405" i="1" s="1"/>
  <c r="T406" i="1"/>
  <c r="S406" i="1" s="1"/>
  <c r="N406" i="1" s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S424" i="1" s="1"/>
  <c r="N424" i="1" s="1"/>
  <c r="T425" i="1"/>
  <c r="S425" i="1" s="1"/>
  <c r="N425" i="1" s="1"/>
  <c r="T426" i="1"/>
  <c r="S426" i="1" s="1"/>
  <c r="N426" i="1" s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S444" i="1" s="1"/>
  <c r="N444" i="1" s="1"/>
  <c r="T445" i="1"/>
  <c r="S445" i="1" s="1"/>
  <c r="N445" i="1" s="1"/>
  <c r="T446" i="1"/>
  <c r="S446" i="1" s="1"/>
  <c r="N446" i="1" s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S464" i="1" s="1"/>
  <c r="N464" i="1" s="1"/>
  <c r="T465" i="1"/>
  <c r="S465" i="1" s="1"/>
  <c r="N465" i="1" s="1"/>
  <c r="T466" i="1"/>
  <c r="S466" i="1" s="1"/>
  <c r="N466" i="1" s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S504" i="1" s="1"/>
  <c r="N504" i="1" s="1"/>
  <c r="T505" i="1"/>
  <c r="T506" i="1"/>
  <c r="S506" i="1" s="1"/>
  <c r="N506" i="1" s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S524" i="1" s="1"/>
  <c r="N524" i="1" s="1"/>
  <c r="T525" i="1"/>
  <c r="S525" i="1" s="1"/>
  <c r="N525" i="1" s="1"/>
  <c r="T526" i="1"/>
  <c r="S526" i="1" s="1"/>
  <c r="N526" i="1" s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S564" i="1" s="1"/>
  <c r="N564" i="1" s="1"/>
  <c r="T565" i="1"/>
  <c r="S565" i="1" s="1"/>
  <c r="N565" i="1" s="1"/>
  <c r="T566" i="1"/>
  <c r="S566" i="1" s="1"/>
  <c r="N566" i="1" s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S584" i="1" s="1"/>
  <c r="N584" i="1" s="1"/>
  <c r="T585" i="1"/>
  <c r="S585" i="1" s="1"/>
  <c r="N585" i="1" s="1"/>
  <c r="T586" i="1"/>
  <c r="S586" i="1" s="1"/>
  <c r="N586" i="1" s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S604" i="1" s="1"/>
  <c r="N604" i="1" s="1"/>
  <c r="T605" i="1"/>
  <c r="S605" i="1" s="1"/>
  <c r="N605" i="1" s="1"/>
  <c r="T606" i="1"/>
  <c r="S606" i="1" s="1"/>
  <c r="N606" i="1" s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S624" i="1" s="1"/>
  <c r="N624" i="1" s="1"/>
  <c r="T625" i="1"/>
  <c r="S625" i="1" s="1"/>
  <c r="N625" i="1" s="1"/>
  <c r="T626" i="1"/>
  <c r="S626" i="1" s="1"/>
  <c r="N626" i="1" s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S644" i="1" s="1"/>
  <c r="N644" i="1" s="1"/>
  <c r="T645" i="1"/>
  <c r="S645" i="1" s="1"/>
  <c r="N645" i="1" s="1"/>
  <c r="T646" i="1"/>
  <c r="S646" i="1" s="1"/>
  <c r="N646" i="1" s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643" i="1" l="1"/>
  <c r="N643" i="1" s="1"/>
  <c r="S583" i="1"/>
  <c r="N583" i="1" s="1"/>
  <c r="S463" i="1"/>
  <c r="N463" i="1" s="1"/>
  <c r="S403" i="1"/>
  <c r="N403" i="1" s="1"/>
  <c r="S601" i="1"/>
  <c r="N601" i="1" s="1"/>
  <c r="S521" i="1"/>
  <c r="N521" i="1" s="1"/>
  <c r="S421" i="1"/>
  <c r="N421" i="1" s="1"/>
  <c r="S620" i="1"/>
  <c r="N620" i="1" s="1"/>
  <c r="S580" i="1"/>
  <c r="N580" i="1" s="1"/>
  <c r="S520" i="1"/>
  <c r="N520" i="1" s="1"/>
  <c r="S460" i="1"/>
  <c r="N460" i="1" s="1"/>
  <c r="S440" i="1"/>
  <c r="N440" i="1" s="1"/>
  <c r="S380" i="1"/>
  <c r="N380" i="1" s="1"/>
  <c r="S639" i="1"/>
  <c r="N639" i="1" s="1"/>
  <c r="S599" i="1"/>
  <c r="N599" i="1" s="1"/>
  <c r="S539" i="1"/>
  <c r="N539" i="1" s="1"/>
  <c r="S479" i="1"/>
  <c r="N479" i="1" s="1"/>
  <c r="S439" i="1"/>
  <c r="N439" i="1" s="1"/>
  <c r="S399" i="1"/>
  <c r="N399" i="1" s="1"/>
  <c r="S658" i="1"/>
  <c r="N658" i="1" s="1"/>
  <c r="S638" i="1"/>
  <c r="N638" i="1" s="1"/>
  <c r="S618" i="1"/>
  <c r="N618" i="1" s="1"/>
  <c r="S598" i="1"/>
  <c r="N598" i="1" s="1"/>
  <c r="S578" i="1"/>
  <c r="N578" i="1" s="1"/>
  <c r="S558" i="1"/>
  <c r="N558" i="1" s="1"/>
  <c r="S538" i="1"/>
  <c r="N538" i="1" s="1"/>
  <c r="S518" i="1"/>
  <c r="N518" i="1" s="1"/>
  <c r="S498" i="1"/>
  <c r="N498" i="1" s="1"/>
  <c r="S478" i="1"/>
  <c r="N478" i="1" s="1"/>
  <c r="S458" i="1"/>
  <c r="N458" i="1" s="1"/>
  <c r="S438" i="1"/>
  <c r="N438" i="1" s="1"/>
  <c r="S418" i="1"/>
  <c r="N418" i="1" s="1"/>
  <c r="S398" i="1"/>
  <c r="N398" i="1" s="1"/>
  <c r="S378" i="1"/>
  <c r="N378" i="1" s="1"/>
  <c r="S663" i="1"/>
  <c r="N663" i="1" s="1"/>
  <c r="S603" i="1"/>
  <c r="N603" i="1" s="1"/>
  <c r="S523" i="1"/>
  <c r="N523" i="1" s="1"/>
  <c r="S443" i="1"/>
  <c r="N443" i="1" s="1"/>
  <c r="S383" i="1"/>
  <c r="N383" i="1" s="1"/>
  <c r="S642" i="1"/>
  <c r="N642" i="1" s="1"/>
  <c r="S602" i="1"/>
  <c r="N602" i="1" s="1"/>
  <c r="S562" i="1"/>
  <c r="N562" i="1" s="1"/>
  <c r="S522" i="1"/>
  <c r="N522" i="1" s="1"/>
  <c r="S482" i="1"/>
  <c r="N482" i="1" s="1"/>
  <c r="S442" i="1"/>
  <c r="N442" i="1" s="1"/>
  <c r="S382" i="1"/>
  <c r="N382" i="1" s="1"/>
  <c r="S641" i="1"/>
  <c r="N641" i="1" s="1"/>
  <c r="S561" i="1"/>
  <c r="N561" i="1" s="1"/>
  <c r="S501" i="1"/>
  <c r="N501" i="1" s="1"/>
  <c r="S461" i="1"/>
  <c r="N461" i="1" s="1"/>
  <c r="S401" i="1"/>
  <c r="N401" i="1" s="1"/>
  <c r="S660" i="1"/>
  <c r="N660" i="1" s="1"/>
  <c r="S600" i="1"/>
  <c r="N600" i="1" s="1"/>
  <c r="S540" i="1"/>
  <c r="N540" i="1" s="1"/>
  <c r="S480" i="1"/>
  <c r="N480" i="1" s="1"/>
  <c r="S400" i="1"/>
  <c r="N400" i="1" s="1"/>
  <c r="S659" i="1"/>
  <c r="N659" i="1" s="1"/>
  <c r="S619" i="1"/>
  <c r="N619" i="1" s="1"/>
  <c r="S559" i="1"/>
  <c r="N559" i="1" s="1"/>
  <c r="S499" i="1"/>
  <c r="N499" i="1" s="1"/>
  <c r="S459" i="1"/>
  <c r="N459" i="1" s="1"/>
  <c r="S419" i="1"/>
  <c r="N419" i="1" s="1"/>
  <c r="S657" i="1"/>
  <c r="N657" i="1" s="1"/>
  <c r="S637" i="1"/>
  <c r="N637" i="1" s="1"/>
  <c r="S617" i="1"/>
  <c r="N617" i="1" s="1"/>
  <c r="S597" i="1"/>
  <c r="N597" i="1" s="1"/>
  <c r="S577" i="1"/>
  <c r="N577" i="1" s="1"/>
  <c r="S557" i="1"/>
  <c r="N557" i="1" s="1"/>
  <c r="S537" i="1"/>
  <c r="N537" i="1" s="1"/>
  <c r="S517" i="1"/>
  <c r="N517" i="1" s="1"/>
  <c r="S497" i="1"/>
  <c r="N497" i="1" s="1"/>
  <c r="S477" i="1"/>
  <c r="N477" i="1" s="1"/>
  <c r="S457" i="1"/>
  <c r="N457" i="1" s="1"/>
  <c r="S437" i="1"/>
  <c r="N437" i="1" s="1"/>
  <c r="S417" i="1"/>
  <c r="N417" i="1" s="1"/>
  <c r="S397" i="1"/>
  <c r="N397" i="1" s="1"/>
  <c r="S377" i="1"/>
  <c r="N377" i="1" s="1"/>
  <c r="S623" i="1"/>
  <c r="N623" i="1" s="1"/>
  <c r="S563" i="1"/>
  <c r="N563" i="1" s="1"/>
  <c r="S503" i="1"/>
  <c r="N503" i="1" s="1"/>
  <c r="S423" i="1"/>
  <c r="N423" i="1" s="1"/>
  <c r="S662" i="1"/>
  <c r="N662" i="1" s="1"/>
  <c r="S622" i="1"/>
  <c r="N622" i="1" s="1"/>
  <c r="S582" i="1"/>
  <c r="N582" i="1" s="1"/>
  <c r="S542" i="1"/>
  <c r="N542" i="1" s="1"/>
  <c r="S502" i="1"/>
  <c r="N502" i="1" s="1"/>
  <c r="S462" i="1"/>
  <c r="N462" i="1" s="1"/>
  <c r="S422" i="1"/>
  <c r="N422" i="1" s="1"/>
  <c r="S402" i="1"/>
  <c r="N402" i="1" s="1"/>
  <c r="S661" i="1"/>
  <c r="N661" i="1" s="1"/>
  <c r="S621" i="1"/>
  <c r="N621" i="1" s="1"/>
  <c r="S581" i="1"/>
  <c r="N581" i="1" s="1"/>
  <c r="S541" i="1"/>
  <c r="N541" i="1" s="1"/>
  <c r="S481" i="1"/>
  <c r="N481" i="1" s="1"/>
  <c r="S441" i="1"/>
  <c r="N441" i="1" s="1"/>
  <c r="S381" i="1"/>
  <c r="N381" i="1" s="1"/>
  <c r="S640" i="1"/>
  <c r="N640" i="1" s="1"/>
  <c r="S560" i="1"/>
  <c r="N560" i="1" s="1"/>
  <c r="S500" i="1"/>
  <c r="N500" i="1" s="1"/>
  <c r="S420" i="1"/>
  <c r="N420" i="1" s="1"/>
  <c r="S579" i="1"/>
  <c r="N579" i="1" s="1"/>
  <c r="S379" i="1"/>
  <c r="N379" i="1" s="1"/>
  <c r="S648" i="1"/>
  <c r="N648" i="1" s="1"/>
  <c r="S628" i="1"/>
  <c r="N628" i="1" s="1"/>
  <c r="S608" i="1"/>
  <c r="N608" i="1" s="1"/>
  <c r="S588" i="1"/>
  <c r="N588" i="1" s="1"/>
  <c r="S568" i="1"/>
  <c r="N568" i="1" s="1"/>
  <c r="S548" i="1"/>
  <c r="N548" i="1" s="1"/>
  <c r="S528" i="1"/>
  <c r="N528" i="1" s="1"/>
  <c r="S508" i="1"/>
  <c r="N508" i="1" s="1"/>
  <c r="S488" i="1"/>
  <c r="N488" i="1" s="1"/>
  <c r="S468" i="1"/>
  <c r="N468" i="1" s="1"/>
  <c r="S448" i="1"/>
  <c r="N448" i="1" s="1"/>
  <c r="S428" i="1"/>
  <c r="N428" i="1" s="1"/>
  <c r="S408" i="1"/>
  <c r="N408" i="1" s="1"/>
  <c r="S388" i="1"/>
  <c r="N388" i="1" s="1"/>
  <c r="S647" i="1"/>
  <c r="N647" i="1" s="1"/>
  <c r="S627" i="1"/>
  <c r="N627" i="1" s="1"/>
  <c r="S607" i="1"/>
  <c r="N607" i="1" s="1"/>
  <c r="S587" i="1"/>
  <c r="N587" i="1" s="1"/>
  <c r="S567" i="1"/>
  <c r="N567" i="1" s="1"/>
  <c r="S547" i="1"/>
  <c r="N547" i="1" s="1"/>
  <c r="S527" i="1"/>
  <c r="N527" i="1" s="1"/>
  <c r="S507" i="1"/>
  <c r="N507" i="1" s="1"/>
  <c r="S467" i="1"/>
  <c r="N467" i="1" s="1"/>
  <c r="S447" i="1"/>
  <c r="N447" i="1" s="1"/>
  <c r="S427" i="1"/>
  <c r="N427" i="1" s="1"/>
  <c r="S407" i="1"/>
  <c r="N407" i="1" s="1"/>
  <c r="S387" i="1"/>
  <c r="N387" i="1" s="1"/>
  <c r="S519" i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<sst xmlns="http://schemas.openxmlformats.org/spreadsheetml/2006/main" count="76146" uniqueCount="10700">
  <si>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</si>
  <si>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</si>
  <si>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</si>
  <si>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</si>
  <si>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</si>
  <si>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</si>
  <si>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</si>
  <si>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</si>
  <si>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</si>
  <si>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</si>
  <si>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</si>
  <si>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</si>
  <si>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</si>
  <si>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</si>
  <si>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</si>
  <si>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</si>
  <si>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</si>
  <si>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</si>
  <si>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</si>
  <si>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</si>
  <si>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</si>
  <si>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</si>
  <si>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</si>
  <si>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</si>
  <si>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</si>
  <si>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</si>
  <si>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</si>
  <si>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</si>
  <si>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</si>
  <si>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</si>
  <si>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</si>
  <si>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</si>
  <si>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</si>
  <si>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</si>
  <si>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</si>
  <si>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</si>
  <si>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</si>
  <si>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</si>
  <si>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</si>
  <si>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</si>
  <si>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</si>
  <si>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</si>
  <si>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</si>
  <si>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</si>
  <si>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</si>
  <si>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</si>
  <si>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</si>
  <si>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</si>
  <si>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</si>
  <si>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</si>
  <si>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</si>
  <si>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</si>
  <si>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</si>
  <si>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</si>
  <si>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</si>
  <si>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</si>
  <si>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</si>
  <si>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</si>
  <si>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</si>
  <si>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</si>
  <si>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</si>
  <si>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</si>
  <si>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</si>
  <si>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</si>
  <si>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</si>
  <si>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</si>
  <si>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</si>
  <si>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</si>
  <si>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</si>
  <si>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</si>
  <si>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</si>
  <si>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</si>
  <si>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</si>
  <si>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</si>
  <si>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</si>
  <si>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</si>
  <si>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</si>
  <si>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</si>
  <si>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</si>
  <si>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</si>
  <si>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</si>
  <si>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</si>
  <si>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</si>
  <si>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</si>
  <si>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</si>
  <si>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</si>
  <si>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</si>
  <si>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</si>
  <si>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</si>
  <si>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</si>
  <si>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</si>
  <si>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</si>
  <si>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</si>
  <si>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</si>
  <si>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</si>
  <si>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</si>
  <si>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</si>
  <si>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</si>
  <si>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</si>
  <si>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</si>
  <si>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</si>
  <si>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</si>
  <si>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</si>
  <si>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</si>
  <si>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</si>
  <si>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</si>
  <si>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</si>
  <si>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</si>
  <si>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</si>
  <si>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</si>
  <si>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</si>
  <si>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</si>
  <si>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</si>
  <si>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</si>
  <si>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</si>
  <si>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</si>
  <si>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</si>
  <si>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</si>
  <si>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</si>
  <si>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</si>
  <si>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</si>
  <si>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</si>
  <si>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</si>
  <si>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</si>
  <si>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</si>
  <si>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</si>
  <si>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</si>
  <si>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</si>
  <si>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</si>
  <si>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</si>
  <si>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</si>
  <si>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</si>
  <si>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</si>
  <si>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</si>
  <si>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</si>
  <si>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</si>
  <si>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</si>
  <si>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</si>
  <si>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</si>
  <si>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</si>
  <si>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</si>
  <si>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</si>
  <si>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</si>
  <si>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</si>
  <si>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</si>
  <si>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</si>
  <si>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</si>
  <si>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</si>
  <si>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</si>
  <si>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</si>
  <si>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</si>
  <si>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</si>
  <si>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</si>
  <si>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</si>
  <si>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</si>
  <si>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</si>
  <si>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</si>
  <si>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</si>
  <si>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</si>
  <si>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</si>
  <si>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</si>
  <si>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</si>
  <si>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</si>
  <si>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</si>
  <si>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</si>
  <si>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</si>
  <si>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</si>
  <si>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</si>
  <si>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</si>
  <si>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</si>
  <si>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</si>
  <si>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</si>
  <si>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</si>
  <si>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</si>
  <si>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</si>
  <si>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</si>
  <si>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</si>
  <si>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</si>
  <si>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</si>
  <si>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</si>
  <si>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</si>
  <si>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</si>
  <si>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</si>
  <si>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</si>
  <si>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</si>
  <si>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</si>
  <si>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</si>
  <si>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</si>
  <si>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</si>
  <si>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</si>
  <si>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</si>
  <si>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</si>
  <si>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</si>
  <si>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</si>
  <si>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</si>
  <si>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</si>
  <si>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</si>
  <si>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</si>
  <si>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</si>
  <si>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</si>
  <si>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</si>
  <si>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</si>
  <si>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</si>
  <si>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</si>
  <si>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</si>
  <si>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</si>
  <si>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</si>
  <si>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</si>
  <si>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</si>
  <si>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</si>
  <si>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</si>
  <si>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</si>
  <si>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</si>
  <si>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</si>
  <si>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</si>
  <si>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</si>
  <si>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</si>
  <si>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</si>
  <si>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</si>
  <si>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</si>
  <si>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</si>
  <si>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</si>
  <si>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</si>
  <si>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</si>
  <si>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</si>
  <si>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</si>
  <si>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</si>
  <si>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</si>
  <si>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</si>
  <si>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</si>
  <si>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</si>
  <si>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</si>
  <si>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</si>
  <si>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</si>
  <si>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</si>
  <si>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</si>
  <si>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</si>
  <si>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</si>
  <si>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</si>
  <si>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</si>
  <si>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</si>
  <si>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</si>
  <si>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</si>
  <si>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</si>
  <si>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</si>
  <si>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</si>
  <si>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</si>
  <si>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</si>
  <si>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</si>
  <si>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</si>
  <si>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</si>
  <si>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</si>
  <si>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</si>
  <si>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</si>
  <si>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</si>
  <si>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</si>
  <si>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</si>
  <si>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</si>
  <si>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</si>
  <si>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</si>
  <si>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</si>
  <si>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</si>
  <si>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</si>
  <si>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</si>
  <si>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</si>
  <si>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</si>
  <si>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</si>
  <si>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</si>
  <si>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</si>
  <si>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</si>
  <si>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</si>
  <si>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</si>
  <si>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</si>
  <si>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</si>
  <si>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</si>
  <si>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</si>
  <si>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</si>
  <si>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</si>
  <si>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</si>
  <si>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</si>
  <si>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</si>
  <si>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</si>
  <si>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</si>
  <si>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</si>
  <si>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</si>
  <si>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</si>
  <si>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</si>
  <si>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</si>
  <si>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</si>
  <si>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</si>
  <si>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</si>
  <si>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</si>
  <si>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</si>
  <si>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</si>
  <si>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</si>
  <si>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</si>
  <si>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</si>
  <si>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</si>
  <si>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</si>
  <si>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</si>
  <si>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</si>
  <si>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</si>
  <si>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</si>
  <si>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</si>
  <si>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</si>
  <si>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</si>
  <si>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</si>
  <si>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</si>
  <si>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</si>
  <si>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</si>
  <si>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</si>
  <si>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</si>
  <si>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</si>
  <si>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</si>
  <si>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</si>
  <si>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</si>
  <si>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</si>
  <si>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</si>
  <si>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</si>
  <si>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</si>
  <si>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</si>
  <si>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</si>
  <si>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</si>
  <si>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</si>
  <si>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</si>
  <si>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</si>
  <si>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</si>
  <si>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</si>
  <si>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</si>
  <si>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</si>
  <si>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</si>
  <si>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</si>
  <si>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</si>
  <si>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</si>
  <si>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</si>
  <si>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</si>
  <si>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</si>
  <si>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</si>
  <si>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</si>
  <si>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</si>
  <si>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</si>
  <si>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</si>
  <si>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</si>
  <si>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</si>
  <si>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</si>
  <si>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</si>
  <si>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</si>
  <si>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</si>
  <si>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</si>
  <si>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</si>
  <si>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</si>
  <si>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</si>
  <si>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</si>
  <si>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</si>
  <si>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</si>
  <si>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</si>
  <si>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</si>
  <si>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</si>
  <si>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</si>
  <si>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</si>
  <si>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</si>
  <si>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</si>
  <si>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</si>
  <si>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</si>
  <si>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</si>
  <si>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</si>
  <si>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</si>
  <si>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</si>
  <si>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</si>
  <si>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</si>
  <si>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</si>
  <si>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</si>
  <si>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</si>
  <si>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</si>
  <si>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</si>
  <si>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</si>
  <si>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</si>
  <si>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</si>
  <si>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</si>
  <si>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</si>
  <si>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</si>
  <si>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</si>
  <si>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</si>
  <si>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</si>
  <si>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</si>
  <si>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</si>
  <si>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</si>
  <si>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</si>
  <si>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</si>
  <si>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</si>
  <si>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</si>
  <si>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</si>
  <si>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</si>
  <si>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</si>
  <si>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</si>
  <si>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</si>
  <si>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</si>
  <si>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</si>
  <si>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</si>
  <si>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</si>
  <si>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</si>
  <si>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</si>
  <si>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</si>
  <si>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</si>
  <si>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</si>
  <si>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</si>
  <si>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</si>
  <si>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</si>
  <si>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</si>
  <si>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</si>
  <si>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</si>
  <si>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</si>
  <si>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</si>
  <si>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</si>
  <si>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</si>
  <si>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</si>
  <si>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</si>
  <si>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</si>
  <si>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</si>
  <si>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</si>
  <si>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</si>
  <si>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</si>
  <si>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</si>
  <si>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</si>
  <si>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</si>
  <si>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</si>
  <si>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</si>
  <si>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</si>
  <si>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</si>
  <si>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</si>
  <si>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</si>
  <si>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</si>
  <si>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</si>
  <si>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</si>
  <si>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</si>
  <si>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</si>
  <si>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</si>
  <si>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</si>
  <si>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</si>
  <si>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</si>
  <si>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</si>
  <si>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</si>
  <si>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</si>
  <si>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</si>
  <si>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</si>
  <si>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</si>
  <si>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</si>
  <si>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</si>
  <si>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</si>
  <si>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</si>
  <si>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</si>
  <si>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</si>
  <si>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</si>
  <si>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</si>
  <si>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</si>
  <si>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</si>
  <si>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</si>
  <si>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</si>
  <si>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</si>
  <si>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</si>
  <si>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</si>
  <si>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</si>
  <si>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</si>
  <si>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</si>
  <si>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</si>
  <si>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</si>
  <si>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</si>
  <si>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</si>
  <si>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</si>
  <si>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</si>
  <si>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</si>
  <si>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</si>
  <si>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</si>
  <si>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</si>
  <si>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</si>
  <si>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</si>
  <si>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</si>
  <si>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</si>
  <si>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</si>
  <si>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</si>
  <si>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</si>
  <si>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</si>
  <si>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</si>
  <si>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</si>
  <si>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</si>
  <si>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</si>
  <si>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</si>
  <si>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</si>
  <si>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</si>
  <si>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</si>
  <si>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</si>
  <si>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</si>
  <si>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</si>
  <si>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</si>
  <si>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</si>
  <si>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</si>
  <si>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</si>
  <si>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</si>
  <si>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</si>
  <si>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</si>
  <si>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</si>
  <si>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</si>
  <si>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</si>
  <si>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</si>
  <si>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</si>
  <si>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</si>
  <si>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</si>
  <si>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</si>
  <si>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</si>
  <si>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</si>
  <si>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</si>
  <si>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</si>
  <si>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</si>
  <si>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</si>
  <si>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</si>
  <si>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</si>
  <si>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</si>
  <si>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</si>
  <si>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</si>
  <si>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</si>
  <si>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</si>
  <si>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</si>
  <si>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</si>
  <si>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</si>
  <si>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</si>
  <si>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</si>
  <si>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</si>
  <si>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</si>
  <si>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</si>
  <si>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</si>
  <si>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</si>
  <si>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</si>
  <si>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</si>
  <si>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</si>
  <si>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</si>
  <si>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</si>
  <si>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</si>
  <si>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</si>
  <si>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</si>
  <si>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</si>
  <si>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</si>
  <si>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</si>
  <si>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</si>
  <si>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</si>
  <si>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</si>
  <si>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</si>
  <si>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</si>
  <si>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</si>
  <si>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</si>
  <si>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</si>
  <si>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</si>
  <si>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</si>
  <si>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</si>
  <si>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</si>
  <si>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</si>
  <si>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</si>
  <si>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</si>
  <si>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</si>
  <si>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</si>
  <si>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</si>
  <si>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</si>
  <si>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</si>
  <si>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</si>
  <si>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</si>
  <si>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</si>
  <si>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</si>
  <si>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</si>
  <si>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</si>
  <si>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</si>
  <si>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</si>
  <si>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</si>
  <si>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</si>
  <si>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</si>
  <si>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</si>
  <si>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</si>
  <si>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</si>
  <si>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</si>
  <si>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</si>
  <si>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</si>
  <si>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</si>
  <si>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</si>
  <si>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</si>
  <si>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</si>
  <si>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</si>
  <si>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</si>
  <si>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</si>
  <si>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</si>
  <si>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</si>
  <si>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</si>
  <si>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</si>
  <si>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</si>
  <si>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</si>
  <si>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</si>
  <si>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</si>
  <si>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</si>
  <si>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</si>
  <si>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</si>
  <si>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</si>
  <si>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</si>
  <si>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</si>
  <si>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</si>
  <si>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</si>
  <si>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</si>
  <si>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</si>
  <si>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</si>
  <si>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</si>
  <si>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</si>
  <si>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</si>
  <si>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</si>
  <si>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</si>
  <si>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</si>
  <si>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</si>
  <si>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</si>
  <si>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</si>
  <si>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</si>
  <si>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</si>
  <si>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</si>
  <si>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</si>
  <si>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</si>
  <si>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</si>
  <si>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</si>
  <si>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</si>
  <si>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</si>
  <si>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</si>
  <si>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</si>
  <si>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</si>
  <si>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</si>
  <si>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</si>
  <si>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</si>
  <si>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</si>
  <si>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</si>
  <si>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</si>
  <si>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</si>
  <si>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</si>
  <si>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</si>
  <si>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</si>
  <si>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</si>
  <si>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</si>
  <si>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</si>
  <si>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</si>
  <si>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</si>
  <si>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</si>
  <si>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</si>
  <si>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</si>
  <si>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</si>
  <si>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</si>
  <si>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</si>
  <si>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</si>
  <si>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</si>
  <si>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</si>
  <si>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</si>
  <si>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</si>
  <si>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</si>
  <si>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</si>
  <si>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</si>
  <si>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</si>
  <si>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</si>
  <si>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</si>
  <si>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</si>
  <si>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</si>
  <si>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</si>
  <si>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</si>
  <si>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</si>
  <si>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</si>
  <si>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</si>
  <si>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</si>
  <si>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</si>
  <si>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</si>
  <si>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</si>
  <si>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</si>
  <si>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</si>
  <si>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</si>
  <si>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</si>
  <si>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</si>
  <si>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</si>
  <si>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</si>
  <si>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</si>
  <si>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</si>
  <si>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</si>
  <si>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</si>
  <si>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</si>
  <si>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</si>
  <si>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</si>
  <si>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</si>
  <si>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</si>
  <si>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</si>
  <si>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</si>
  <si>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</si>
  <si>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</si>
  <si>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</si>
  <si>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</si>
  <si>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</si>
  <si>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</si>
  <si>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</si>
  <si>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</si>
  <si>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</si>
  <si>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</si>
  <si>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</si>
  <si>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</si>
  <si>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</si>
  <si>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</si>
  <si>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</si>
  <si>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</si>
  <si>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</si>
  <si>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</si>
  <si>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</si>
  <si>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</si>
  <si>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</si>
  <si>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</si>
  <si>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</si>
  <si>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</si>
  <si>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</si>
  <si>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</si>
  <si>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</si>
  <si>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</si>
  <si>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</si>
  <si>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</si>
  <si>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</si>
  <si>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</si>
  <si>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</si>
  <si>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</si>
  <si>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</si>
  <si>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</si>
  <si>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</si>
  <si>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</si>
  <si>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</si>
  <si>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</si>
  <si>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</si>
  <si>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</si>
  <si>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</si>
  <si>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</si>
  <si>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</si>
  <si>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</si>
  <si>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</si>
  <si>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</si>
  <si>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</si>
  <si>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</si>
  <si>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</si>
  <si>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</si>
  <si>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</si>
  <si>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</si>
  <si>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</si>
  <si>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</si>
  <si>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</si>
  <si>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</si>
  <si>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</si>
  <si>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</si>
  <si>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</si>
  <si>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</si>
  <si>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</si>
  <si>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</si>
  <si>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</si>
  <si>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</si>
  <si>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</si>
  <si>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</si>
  <si>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</si>
  <si>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</si>
  <si>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</si>
  <si>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</si>
  <si>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</si>
  <si>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</si>
  <si>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</si>
  <si>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</si>
  <si>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</si>
  <si>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</si>
  <si>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</si>
  <si>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</si>
  <si>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</si>
  <si>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</si>
  <si>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</si>
  <si>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</si>
  <si>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</si>
  <si>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</si>
  <si>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</si>
  <si>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</si>
  <si>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</si>
  <si>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</si>
  <si>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</si>
  <si>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</si>
  <si>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</si>
  <si>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</si>
  <si>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</si>
  <si>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</si>
  <si>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</si>
  <si>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</si>
  <si>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</si>
  <si>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</si>
  <si>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</si>
  <si>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</si>
  <si>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</si>
  <si>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</si>
  <si>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</si>
  <si>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</si>
  <si>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</si>
  <si>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</si>
  <si>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</si>
  <si>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</si>
  <si>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</si>
  <si>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</si>
  <si>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</si>
  <si>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</si>
  <si>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</si>
  <si>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</si>
  <si>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</si>
  <si>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</si>
  <si>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</si>
  <si>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</si>
  <si>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</si>
  <si>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</si>
  <si>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</si>
  <si>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</si>
  <si>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</si>
  <si>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</si>
  <si>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</si>
  <si>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</si>
  <si>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</si>
  <si>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</si>
  <si>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</si>
  <si>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</si>
  <si>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</si>
  <si>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</si>
  <si>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</si>
  <si>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</si>
  <si>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</si>
  <si>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</si>
  <si>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</si>
  <si>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</si>
  <si>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</si>
  <si>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</si>
  <si>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</si>
  <si>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</si>
  <si>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</si>
  <si>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</si>
  <si>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</si>
  <si>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</si>
  <si>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</si>
  <si>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</si>
  <si>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</si>
  <si>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</si>
  <si>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</si>
  <si>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</si>
  <si>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</si>
  <si>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</si>
  <si>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</si>
  <si>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</si>
  <si>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</si>
  <si>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</si>
  <si>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</si>
  <si>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</si>
  <si>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</si>
  <si>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</si>
  <si>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</si>
  <si>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</si>
  <si>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</si>
  <si>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</si>
  <si>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</si>
  <si>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</si>
  <si>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</si>
  <si>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</si>
  <si>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</si>
  <si>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</si>
  <si>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</si>
  <si>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</si>
  <si>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</si>
  <si>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</si>
  <si>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</si>
  <si>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</si>
  <si>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</si>
  <si>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</si>
  <si>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</si>
  <si>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</si>
  <si>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</si>
  <si>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</si>
  <si>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</si>
  <si>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</si>
  <si>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</si>
  <si>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</si>
  <si>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</si>
  <si>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</si>
  <si>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</si>
  <si>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</si>
  <si>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</si>
  <si>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</si>
  <si>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</si>
  <si>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</si>
  <si>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</si>
  <si>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</si>
  <si>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</si>
  <si>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</si>
  <si>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</si>
  <si>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</si>
  <si>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</si>
  <si>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</si>
  <si>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</si>
  <si>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</si>
  <si>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</si>
  <si>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</si>
  <si>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</si>
  <si>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</si>
  <si>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</si>
  <si>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</si>
  <si>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</si>
  <si>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</si>
  <si>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</si>
  <si>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</si>
  <si>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</si>
  <si>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</si>
  <si>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</si>
  <si>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</si>
  <si>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</si>
  <si>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</si>
  <si>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</si>
  <si>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</si>
  <si>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</si>
  <si>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</si>
  <si>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</si>
  <si>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</si>
  <si>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</si>
  <si>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</si>
  <si>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</si>
  <si>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</si>
  <si>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</si>
  <si>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</si>
  <si>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</si>
  <si>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</si>
  <si>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</si>
  <si>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</si>
  <si>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</si>
  <si>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</si>
  <si>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</si>
  <si>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</si>
  <si>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</si>
  <si>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</si>
  <si>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</si>
  <si>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</si>
  <si>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</si>
  <si>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</si>
  <si>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</si>
  <si>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</si>
  <si>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</si>
  <si>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</si>
  <si>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</si>
  <si>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</si>
  <si>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</si>
  <si>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</si>
  <si>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</si>
  <si>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</si>
  <si>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</si>
  <si>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</si>
  <si>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</si>
  <si>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</si>
  <si>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</si>
  <si>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</si>
  <si>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</si>
  <si>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</si>
  <si>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</si>
  <si>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</si>
  <si>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</si>
  <si>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</si>
  <si>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</si>
  <si>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</si>
  <si>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</si>
  <si>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</si>
  <si>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</si>
  <si>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</si>
  <si>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</si>
  <si>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</si>
  <si>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</si>
  <si>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</si>
  <si>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</si>
  <si>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</si>
  <si>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</si>
  <si>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</si>
  <si>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</si>
  <si>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</si>
  <si>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</si>
  <si>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</si>
  <si>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</si>
  <si>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</si>
  <si>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</si>
  <si>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</si>
  <si>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</si>
  <si>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</si>
  <si>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</si>
  <si>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</si>
  <si>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</si>
  <si>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</si>
  <si>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</si>
  <si>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</si>
  <si>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</si>
  <si>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</si>
  <si>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</si>
  <si>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</si>
  <si>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</si>
  <si>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</si>
  <si>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</si>
  <si>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</si>
  <si>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</si>
  <si>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</si>
  <si>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</si>
  <si>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</si>
  <si>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</si>
  <si>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</si>
  <si>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</si>
  <si>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</si>
  <si>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</si>
  <si>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</si>
  <si>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</si>
  <si>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</si>
  <si>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</si>
  <si>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</si>
  <si>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</si>
  <si>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</si>
  <si>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</si>
  <si>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</si>
  <si>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</si>
  <si>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</si>
  <si>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</si>
  <si>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</si>
  <si>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</si>
  <si>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</si>
  <si>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</si>
  <si>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</si>
  <si>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</si>
  <si>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</si>
  <si>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</si>
  <si>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</si>
  <si>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</si>
  <si>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</si>
  <si>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</si>
  <si>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</si>
  <si>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</si>
  <si>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</si>
  <si>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</si>
  <si>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</si>
  <si>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</si>
  <si>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</si>
  <si>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</si>
  <si>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</si>
  <si>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</si>
  <si>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</si>
  <si>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</si>
  <si>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</si>
  <si>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</si>
  <si>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</si>
  <si>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</si>
  <si>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</si>
  <si>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</si>
  <si>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</si>
  <si>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</si>
  <si>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</si>
  <si>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</si>
  <si>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</si>
  <si>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</si>
  <si>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</si>
  <si>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</si>
  <si>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</si>
  <si>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</si>
  <si>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</si>
  <si>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</si>
  <si>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</si>
  <si>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</si>
  <si>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</si>
  <si>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</si>
  <si>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</si>
  <si>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</si>
  <si>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</si>
  <si>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</si>
  <si>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</si>
  <si>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</si>
  <si>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</si>
  <si>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</si>
  <si>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</si>
  <si>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</si>
  <si>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</si>
  <si>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</si>
  <si>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</si>
  <si>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</si>
  <si>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</si>
  <si>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</si>
  <si>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</si>
  <si>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</si>
  <si>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</si>
  <si>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</si>
  <si>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</si>
  <si>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</si>
  <si>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</si>
  <si>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</si>
  <si>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</si>
  <si>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</si>
  <si>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</si>
  <si>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</si>
  <si>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</si>
  <si>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</si>
  <si>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</si>
  <si>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</si>
  <si>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</si>
  <si>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</si>
  <si>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</si>
  <si>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</si>
  <si>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</si>
  <si>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</si>
  <si>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</si>
  <si>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</si>
  <si>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</si>
  <si>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</si>
  <si>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</si>
  <si>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</si>
  <si>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</si>
  <si>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</si>
  <si>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</si>
  <si>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</si>
  <si>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</si>
  <si>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</si>
  <si>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</si>
  <si>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</si>
  <si>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</si>
  <si>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</si>
  <si>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</si>
  <si>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</si>
  <si>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</si>
  <si>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</si>
  <si>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</si>
  <si>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</si>
  <si>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</si>
  <si>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</si>
  <si>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</si>
  <si>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</si>
  <si>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</si>
  <si>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</si>
  <si>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</si>
  <si>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</si>
  <si>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</si>
  <si>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</si>
  <si>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</si>
  <si>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</si>
  <si>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</si>
  <si>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</si>
  <si>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</si>
  <si>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</si>
  <si>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</si>
  <si>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</si>
  <si>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</si>
  <si>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</si>
  <si>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</si>
  <si>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</si>
  <si>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</si>
  <si>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</si>
  <si>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</si>
  <si>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</si>
  <si>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</si>
  <si>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</si>
  <si>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</si>
  <si>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</si>
  <si>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</si>
  <si>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</si>
  <si>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</si>
  <si>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</si>
  <si>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</si>
  <si>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</si>
  <si>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</si>
  <si>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</si>
  <si>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</si>
  <si>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</si>
  <si>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</si>
  <si>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</si>
  <si>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</si>
  <si>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</si>
  <si>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</si>
  <si>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</si>
  <si>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</si>
  <si>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</si>
  <si>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</si>
  <si>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</si>
  <si>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</si>
  <si>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</si>
  <si>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</si>
  <si>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</si>
  <si>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</si>
  <si>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</si>
  <si>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</si>
  <si>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</si>
  <si>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</si>
  <si>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</si>
  <si>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</si>
  <si>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</si>
  <si>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</si>
  <si>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</si>
  <si>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</si>
  <si>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</si>
  <si>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</si>
  <si>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</si>
  <si>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</si>
  <si>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</si>
  <si>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</si>
  <si>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</si>
  <si>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</si>
  <si>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</si>
  <si>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</si>
  <si>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</si>
  <si>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</si>
  <si>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</si>
  <si>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</si>
  <si>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</si>
  <si>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</si>
  <si>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</si>
  <si>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</si>
  <si>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</si>
  <si>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</si>
  <si>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</si>
  <si>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</si>
  <si>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</si>
  <si>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</si>
  <si>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</si>
  <si>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</si>
  <si>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</si>
  <si>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</si>
  <si>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</si>
  <si>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</si>
  <si>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</si>
  <si>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</si>
  <si>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</si>
  <si>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</si>
  <si>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</si>
  <si>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</si>
  <si>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</si>
  <si>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</si>
  <si>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</si>
  <si>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</si>
  <si>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</si>
  <si>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</si>
  <si>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</si>
  <si>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</si>
  <si>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</si>
  <si>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</si>
  <si>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</si>
  <si>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</si>
  <si>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</si>
  <si>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</si>
  <si>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</si>
  <si>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</si>
  <si>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</si>
  <si>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</si>
  <si>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</si>
  <si>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</si>
  <si>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</si>
  <si>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</si>
  <si>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</si>
  <si>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</si>
  <si>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</si>
  <si>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</si>
  <si>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</si>
  <si>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</si>
  <si>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</si>
  <si>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</si>
  <si>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</si>
  <si>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</si>
  <si>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</si>
  <si>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</si>
  <si>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</si>
  <si>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</si>
  <si>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</si>
  <si>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</si>
  <si>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</si>
  <si>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</si>
  <si>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</si>
  <si>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</si>
  <si>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</si>
  <si>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</si>
  <si>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</si>
  <si>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</si>
  <si>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</si>
  <si>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</si>
  <si>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</si>
  <si>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</si>
  <si>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</si>
  <si>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</si>
  <si>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</si>
  <si>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</si>
  <si>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</si>
  <si>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</si>
  <si>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</si>
  <si>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</si>
  <si>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</si>
  <si>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</si>
  <si>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</si>
  <si>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</si>
  <si>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</si>
  <si>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</si>
  <si>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</si>
  <si>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</si>
  <si>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</si>
  <si>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</si>
  <si>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</si>
  <si>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</si>
  <si>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</si>
  <si>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</si>
  <si>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</si>
  <si>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</si>
  <si>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</si>
  <si>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</si>
  <si>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</si>
  <si>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</si>
  <si>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</si>
  <si>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</si>
  <si>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</si>
  <si>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</si>
  <si>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</si>
  <si>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</si>
  <si>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</si>
  <si>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</si>
  <si>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</si>
  <si>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</si>
  <si>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</si>
  <si>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</si>
  <si>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</si>
  <si>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</si>
  <si>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</si>
  <si>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</si>
  <si>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</si>
  <si>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</si>
  <si>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</si>
  <si>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</si>
  <si>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</si>
  <si>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</si>
  <si>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</si>
  <si>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</si>
  <si>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</si>
  <si>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</si>
  <si>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</si>
  <si>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</si>
  <si>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</si>
  <si>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</si>
  <si>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</si>
  <si>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</si>
  <si>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</si>
  <si>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</si>
  <si>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</si>
  <si>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</si>
  <si>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</si>
  <si>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</si>
  <si>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</si>
  <si>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</si>
  <si>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</si>
  <si>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</si>
  <si>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</si>
  <si>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</si>
  <si>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</si>
  <si>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</si>
  <si>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</si>
  <si>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</si>
  <si>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</si>
  <si>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</si>
  <si>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</si>
  <si>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</si>
  <si>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</si>
  <si>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</si>
  <si>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</si>
  <si>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</si>
  <si>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</si>
  <si>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</si>
  <si>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</si>
  <si>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</si>
  <si>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</si>
  <si>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</si>
  <si>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</si>
  <si>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</si>
  <si>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</si>
  <si>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</si>
  <si>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</si>
  <si>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</si>
  <si>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</si>
  <si>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</si>
  <si>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</si>
  <si>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</si>
  <si>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</si>
  <si>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</si>
  <si>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</si>
  <si>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</si>
  <si>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</si>
  <si>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</si>
  <si>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</si>
  <si>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</si>
  <si>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</si>
  <si>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</si>
  <si>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</si>
  <si>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</si>
  <si>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</si>
  <si>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</si>
  <si>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</si>
  <si>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</si>
  <si>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</si>
  <si>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</si>
  <si>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</si>
  <si>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</si>
  <si>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</si>
  <si>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</si>
  <si>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</si>
  <si>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</si>
  <si>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</si>
  <si>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</si>
  <si>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</si>
  <si>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</si>
  <si>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</si>
  <si>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</si>
  <si>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</si>
  <si>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</si>
  <si>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</si>
  <si>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</si>
  <si>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</si>
  <si>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</si>
  <si>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</si>
  <si>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</si>
  <si>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</si>
  <si>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</si>
  <si>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</si>
  <si>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</si>
  <si>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</si>
  <si>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</si>
  <si>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</si>
  <si>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</si>
  <si>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</si>
  <si>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</si>
  <si>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</si>
  <si>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</si>
  <si>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</si>
  <si>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</si>
  <si>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</si>
  <si>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</si>
  <si>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</si>
  <si>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</si>
  <si>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</si>
  <si>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</si>
  <si>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</si>
  <si>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</si>
  <si>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</si>
  <si>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</si>
  <si>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</si>
  <si>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</si>
  <si>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</si>
  <si>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</si>
  <si>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</si>
  <si>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</si>
  <si>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</si>
  <si>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</si>
  <si>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</si>
  <si>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</si>
  <si>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</si>
  <si>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</si>
  <si>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</si>
  <si>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</si>
  <si>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</si>
  <si>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</si>
  <si>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</si>
  <si>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</si>
  <si>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</si>
  <si>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</si>
  <si>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</si>
  <si>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</si>
  <si>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</si>
  <si>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</si>
  <si>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</si>
  <si>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</si>
  <si>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</si>
  <si>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</si>
  <si>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</si>
  <si>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</si>
  <si>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</si>
  <si>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</si>
  <si>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</si>
  <si>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</si>
  <si>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</si>
  <si>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</si>
  <si>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</si>
  <si>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</si>
  <si>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</si>
  <si>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</si>
  <si>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</si>
  <si>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</si>
  <si>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</si>
  <si>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</si>
  <si>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</si>
  <si>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</si>
  <si>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</si>
  <si>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</si>
  <si>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</si>
  <si>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</si>
  <si>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</si>
  <si>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</si>
  <si>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</si>
  <si>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</si>
  <si>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</si>
  <si>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</si>
  <si>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</si>
  <si>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</si>
  <si>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</si>
  <si>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</si>
  <si>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</si>
  <si>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</si>
  <si>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</si>
  <si>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</si>
  <si>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</si>
  <si>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</si>
  <si>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</si>
  <si>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</si>
  <si>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</si>
  <si>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</si>
  <si>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</si>
  <si>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</si>
  <si>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</si>
  <si>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</si>
  <si>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</si>
  <si>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</si>
  <si>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</si>
  <si>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</si>
  <si>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</si>
  <si>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</si>
  <si>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</si>
  <si>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</si>
  <si>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</si>
  <si>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</si>
  <si>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</si>
  <si>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</si>
  <si>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</si>
  <si>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</si>
  <si>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</si>
  <si>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</si>
  <si>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</si>
  <si>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</si>
  <si>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</si>
  <si>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</si>
  <si>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</si>
  <si>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</si>
  <si>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</si>
  <si>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</si>
  <si>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</si>
  <si>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</si>
  <si>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</si>
  <si>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</si>
  <si>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</si>
  <si>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</si>
  <si>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</si>
  <si>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</si>
  <si>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</si>
  <si>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</si>
  <si>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</si>
  <si>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</si>
  <si>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</si>
  <si>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</si>
  <si>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</si>
  <si>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</si>
  <si>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</si>
  <si>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</si>
  <si>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</si>
  <si>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</si>
  <si>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</si>
  <si>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</si>
  <si>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</si>
  <si>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</si>
  <si>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</si>
  <si>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</si>
  <si>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</si>
  <si>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</si>
  <si>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</si>
  <si>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</si>
  <si>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</si>
  <si>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</si>
  <si>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</si>
  <si>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</si>
  <si>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</si>
  <si>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</si>
  <si>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</si>
  <si>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</si>
  <si>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</si>
  <si>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</si>
  <si>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</si>
  <si>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</si>
  <si>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</si>
  <si>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</si>
  <si>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</si>
  <si>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</si>
  <si>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</si>
  <si>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</si>
  <si>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</si>
  <si>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</si>
  <si>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</si>
  <si>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</si>
  <si>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</si>
  <si>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</si>
  <si>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</si>
  <si>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</si>
  <si>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</si>
  <si>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</si>
  <si>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</si>
  <si>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</si>
  <si>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</si>
  <si>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</si>
  <si>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</si>
  <si>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</si>
  <si>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</si>
  <si>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</si>
  <si>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</si>
  <si>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</si>
  <si>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</si>
  <si>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</si>
  <si>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</si>
  <si>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</si>
  <si>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</si>
  <si>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</si>
  <si>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</si>
  <si>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</si>
  <si>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</si>
  <si>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</si>
  <si>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</si>
  <si>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</si>
  <si>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</si>
  <si>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</si>
  <si>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</si>
  <si>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</si>
  <si>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</si>
  <si>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</si>
  <si>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</si>
  <si>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</si>
  <si>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</si>
  <si>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</si>
  <si>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</si>
  <si>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</si>
  <si>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</si>
  <si>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</si>
  <si>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</si>
  <si>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</si>
  <si>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</si>
  <si>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</si>
  <si>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</si>
  <si>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</si>
  <si>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</si>
  <si>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</si>
  <si>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</si>
  <si>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</si>
  <si>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</si>
  <si>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</si>
  <si>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</si>
  <si>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</si>
  <si>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</si>
  <si>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</si>
  <si>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</si>
  <si>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</si>
  <si>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</si>
  <si>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</si>
  <si>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</si>
  <si>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</si>
  <si>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</si>
  <si>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</si>
  <si>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</si>
  <si>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</si>
  <si>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</si>
  <si>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</si>
  <si>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</si>
  <si>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</si>
  <si>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</si>
  <si>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</si>
  <si>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</si>
  <si>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</si>
  <si>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</si>
  <si>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</si>
  <si>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</si>
  <si>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</si>
  <si>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</si>
  <si>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</si>
  <si>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</si>
  <si>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</si>
  <si>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</si>
  <si>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</si>
  <si>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</si>
  <si>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</si>
  <si>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</si>
  <si>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</si>
  <si>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</si>
  <si>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</si>
  <si>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</si>
  <si>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</si>
  <si>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</si>
  <si>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</si>
  <si>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</si>
  <si>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</si>
  <si>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</si>
  <si>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</si>
  <si>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</si>
  <si>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</si>
  <si>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</si>
  <si>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</si>
  <si>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</si>
  <si>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</si>
  <si>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</si>
  <si>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</si>
  <si>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</si>
  <si>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</si>
  <si>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</si>
  <si>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</si>
  <si>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</si>
  <si>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</si>
  <si>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</si>
  <si>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</si>
  <si>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</si>
  <si>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</si>
  <si>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</si>
  <si>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</si>
  <si>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</si>
  <si>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</si>
  <si>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</si>
  <si>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</si>
  <si>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</si>
  <si>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</si>
  <si>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</si>
  <si>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</si>
  <si>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</si>
  <si>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</si>
  <si>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</si>
  <si>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</si>
  <si>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</si>
  <si>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</si>
  <si>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</si>
  <si>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</si>
  <si>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</si>
  <si>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</si>
  <si>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</si>
  <si>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</si>
  <si>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</si>
  <si>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</si>
  <si>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</si>
  <si>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</si>
  <si>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</si>
  <si>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</si>
  <si>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</si>
  <si>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</si>
  <si>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</si>
  <si>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</si>
  <si>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</si>
  <si>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</si>
  <si>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</si>
  <si>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</si>
  <si>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</si>
  <si>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</si>
  <si>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</si>
  <si>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</si>
  <si>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</si>
  <si>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</si>
  <si>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</si>
  <si>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</si>
  <si>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</si>
  <si>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</si>
  <si>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</si>
  <si>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</si>
  <si>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</si>
  <si>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</si>
  <si>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</si>
  <si>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</si>
  <si>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</si>
  <si>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</si>
  <si>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</si>
  <si>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</si>
  <si>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</si>
  <si>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</si>
  <si>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</si>
  <si>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</si>
  <si>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</si>
  <si>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</si>
  <si>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</si>
  <si>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</si>
  <si>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</si>
  <si>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</si>
  <si>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</si>
  <si>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</si>
  <si>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</si>
  <si>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</si>
  <si>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</si>
  <si>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</si>
  <si>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</si>
  <si>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</si>
  <si>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</si>
  <si>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</si>
  <si>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</si>
  <si>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</si>
  <si>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</si>
  <si>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</si>
  <si>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</si>
  <si>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</si>
  <si>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</si>
  <si>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</si>
  <si>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</si>
  <si>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</si>
  <si>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</si>
  <si>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</si>
  <si>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</si>
  <si>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</si>
  <si>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</si>
  <si>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</si>
  <si>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</si>
  <si>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</si>
  <si>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</si>
  <si>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</si>
  <si>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</si>
  <si>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</si>
  <si>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</si>
  <si>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</si>
  <si>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</si>
  <si>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</si>
  <si>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</si>
  <si>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</si>
  <si>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</si>
  <si>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</si>
  <si>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</si>
  <si>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</si>
  <si>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</si>
  <si>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</si>
  <si>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</si>
  <si>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</si>
  <si>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</si>
  <si>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</si>
  <si>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</si>
  <si>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</si>
  <si>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</si>
  <si>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</si>
  <si>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</si>
  <si>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</si>
  <si>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</si>
  <si>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</si>
  <si>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</si>
  <si>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</si>
  <si>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</si>
  <si>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</si>
  <si>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</si>
  <si>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</si>
  <si>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</si>
  <si>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</si>
  <si>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</si>
  <si>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</si>
  <si>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</si>
  <si>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</si>
  <si>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</si>
  <si>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</si>
  <si>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</si>
  <si>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</si>
  <si>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</si>
  <si>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</si>
  <si>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</si>
  <si>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</si>
  <si>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</si>
  <si>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</si>
  <si>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</si>
  <si>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</si>
  <si>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</si>
  <si>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</si>
  <si>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</si>
  <si>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</si>
  <si>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</si>
  <si>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</si>
  <si>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</si>
  <si>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</si>
  <si>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</si>
  <si>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</si>
  <si>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</si>
  <si>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</si>
  <si>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</si>
  <si>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</si>
  <si>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</si>
  <si>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</si>
  <si>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</si>
  <si>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</si>
  <si>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</si>
  <si>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</si>
  <si>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</si>
  <si>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</si>
  <si>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</si>
  <si>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</si>
  <si>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</si>
  <si>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</si>
  <si>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</si>
  <si>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</si>
  <si>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</si>
  <si>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</si>
  <si>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</si>
  <si>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</si>
  <si>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</si>
  <si>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</si>
  <si>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</si>
  <si>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</si>
  <si>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</si>
  <si>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</si>
  <si>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</si>
  <si>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</si>
  <si>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</si>
  <si>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</si>
  <si>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</si>
  <si>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</si>
  <si>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</si>
  <si>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</si>
  <si>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</si>
  <si>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</si>
  <si>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</si>
  <si>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</si>
  <si>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</si>
  <si>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</si>
  <si>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</si>
  <si>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</si>
  <si>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</si>
  <si>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</si>
  <si>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</si>
  <si>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</si>
  <si>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</si>
  <si>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</si>
  <si>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</si>
  <si>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</si>
  <si>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</si>
  <si>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</si>
  <si>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</si>
  <si>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</si>
  <si>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</si>
  <si>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</si>
  <si>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</si>
  <si>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</si>
  <si>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</si>
  <si>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</si>
  <si>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</si>
  <si>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</si>
  <si>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</si>
  <si>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</si>
  <si>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</si>
  <si>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</si>
  <si>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</si>
  <si>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</si>
  <si>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</si>
  <si>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</si>
  <si>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</si>
  <si>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</si>
  <si>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</si>
  <si>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</si>
  <si>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</si>
  <si>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</si>
  <si>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</si>
  <si>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</si>
  <si>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</si>
  <si>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</si>
  <si>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</si>
  <si>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</si>
  <si>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</si>
  <si>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</si>
  <si>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</si>
  <si>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</si>
  <si>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</si>
  <si>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</si>
  <si>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</si>
  <si>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</si>
  <si>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</si>
  <si>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</si>
  <si>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</si>
  <si>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</si>
  <si>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</si>
  <si>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</si>
  <si>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</si>
  <si>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</si>
  <si>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</si>
  <si>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</si>
  <si>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</si>
  <si>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</si>
  <si>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</si>
  <si>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</si>
  <si>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</si>
  <si>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</si>
  <si>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</si>
  <si>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</si>
  <si>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</si>
  <si>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</si>
  <si>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</si>
  <si>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</si>
  <si>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</si>
  <si>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</si>
  <si>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</si>
  <si>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</si>
  <si>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</si>
  <si>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</si>
  <si>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</si>
  <si>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</si>
  <si>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</si>
  <si>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</si>
  <si>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</si>
  <si>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</si>
  <si>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</si>
  <si>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</si>
  <si>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</si>
  <si>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</si>
  <si>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</si>
  <si>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</si>
  <si>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</si>
  <si>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</si>
  <si>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</si>
  <si>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</si>
  <si>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</si>
  <si>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</si>
  <si>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</si>
  <si>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</si>
  <si>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</si>
  <si>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</si>
  <si>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</si>
  <si>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</si>
  <si>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</si>
  <si>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</si>
  <si>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</si>
  <si>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</si>
  <si>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</si>
  <si>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</si>
  <si>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</si>
  <si>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</si>
  <si>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</si>
  <si>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</si>
  <si>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</si>
  <si>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</si>
  <si>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</si>
  <si>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</si>
  <si>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</si>
  <si>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</si>
  <si>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</si>
  <si>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</si>
  <si>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</si>
  <si>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</si>
  <si>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</si>
  <si>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</si>
  <si>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</si>
  <si>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</si>
  <si>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</si>
  <si>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</si>
  <si>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</si>
  <si>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</si>
  <si>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</si>
  <si>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</si>
  <si>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</si>
  <si>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</si>
  <si>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</si>
  <si>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</si>
  <si>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</si>
  <si>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</si>
  <si>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</si>
  <si>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</si>
  <si>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</si>
  <si>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</si>
  <si>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</si>
  <si>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</si>
  <si>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</si>
  <si>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</si>
  <si>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</si>
  <si>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</si>
  <si>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</si>
  <si>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</si>
  <si>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</si>
  <si>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</si>
  <si>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</si>
  <si>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</si>
  <si>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</si>
  <si>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</si>
  <si>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</si>
  <si>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</si>
  <si>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</si>
  <si>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</si>
  <si>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</si>
  <si>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</si>
  <si>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</si>
  <si>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</si>
  <si>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</si>
  <si>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</si>
  <si>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</si>
  <si>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</si>
  <si>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</si>
  <si>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</si>
  <si>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</si>
  <si>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</si>
  <si>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</si>
  <si>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</si>
  <si>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</si>
  <si>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</si>
  <si>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</si>
  <si>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</si>
  <si>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</si>
  <si>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</si>
  <si>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</si>
  <si>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</si>
  <si>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</si>
  <si>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</si>
  <si>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</si>
  <si>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</si>
  <si>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</si>
  <si>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</si>
  <si>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</si>
  <si>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</si>
  <si>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</si>
  <si>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</si>
  <si>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</si>
  <si>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</si>
  <si>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</si>
  <si>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</si>
  <si>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</si>
  <si>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</si>
  <si>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</si>
  <si>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</si>
  <si>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</si>
  <si>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</si>
  <si>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</si>
  <si>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</si>
  <si>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</si>
  <si>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</si>
  <si>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</si>
  <si>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</si>
  <si>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</si>
  <si>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</si>
  <si>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</si>
  <si>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</si>
  <si>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</si>
  <si>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</si>
  <si>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</si>
  <si>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</si>
  <si>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</si>
  <si>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</si>
  <si>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</si>
  <si>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</si>
  <si>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</si>
  <si>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</si>
  <si>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</si>
  <si>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</si>
  <si>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</si>
  <si>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</si>
  <si>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</si>
  <si>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</si>
  <si>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</si>
  <si>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</si>
  <si>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</si>
  <si>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</si>
  <si>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</si>
  <si>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</si>
  <si>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</si>
  <si>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</si>
  <si>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</si>
  <si>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</si>
  <si>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</si>
  <si>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</si>
  <si>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</si>
  <si>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</si>
  <si>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</si>
  <si>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</si>
  <si>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</si>
  <si>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</si>
  <si>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</si>
  <si>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</si>
  <si>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</si>
  <si>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</si>
  <si>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</si>
  <si>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</si>
  <si>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</si>
  <si>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</si>
  <si>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</si>
  <si>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</si>
  <si>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</si>
  <si>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</si>
  <si>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</si>
  <si>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</si>
  <si>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</si>
  <si>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</si>
  <si>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</si>
  <si>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</si>
  <si>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</si>
  <si>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</si>
  <si>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</si>
  <si>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</si>
  <si>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</si>
  <si>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</si>
  <si>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</si>
  <si>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</si>
  <si>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</si>
  <si>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</si>
  <si>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</si>
  <si>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</si>
  <si>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</si>
  <si>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</si>
  <si>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</si>
  <si>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</si>
  <si>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</si>
  <si>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</si>
  <si>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</si>
  <si>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</si>
  <si>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</si>
  <si>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</si>
  <si>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</si>
  <si>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</si>
  <si>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</si>
  <si>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</si>
  <si>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</si>
  <si>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</si>
  <si>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</si>
  <si>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</si>
  <si>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</si>
  <si>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</si>
  <si>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</si>
  <si>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</si>
  <si>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</si>
  <si>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</si>
  <si>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</si>
  <si>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</si>
  <si>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</si>
  <si>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</si>
  <si>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</si>
  <si>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</si>
  <si>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</si>
  <si>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</si>
  <si>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</si>
  <si>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</si>
  <si>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</si>
  <si>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</si>
  <si>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</si>
  <si>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</si>
  <si>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</si>
  <si>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</si>
  <si>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</si>
  <si>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</si>
  <si>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</si>
  <si>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</si>
  <si>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</si>
  <si>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</si>
  <si>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</si>
  <si>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</si>
  <si>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</si>
  <si>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</si>
  <si>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</si>
  <si>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</si>
  <si>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</si>
  <si>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</si>
  <si>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</si>
  <si>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</si>
  <si>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</si>
  <si>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</si>
  <si>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</si>
  <si>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</si>
  <si>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</si>
  <si>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</si>
  <si>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</si>
  <si>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</si>
  <si>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</si>
  <si>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</si>
  <si>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</si>
  <si>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</si>
  <si>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</si>
  <si>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</si>
  <si>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</si>
  <si>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</si>
  <si>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</si>
  <si>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</si>
  <si>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</si>
  <si>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</si>
  <si>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</si>
  <si>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</si>
  <si>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</si>
  <si>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</si>
  <si>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</si>
  <si>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</si>
  <si>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</si>
  <si>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</si>
  <si>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</si>
  <si>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</si>
  <si>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</si>
  <si>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</si>
  <si>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</si>
  <si>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</si>
  <si>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</si>
  <si>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</si>
  <si>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</si>
  <si>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</si>
  <si>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</si>
  <si>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</si>
  <si>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</si>
  <si>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</si>
  <si>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</si>
  <si>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</si>
  <si>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</si>
  <si>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</si>
  <si>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</si>
  <si>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</si>
  <si>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</si>
  <si>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</si>
  <si>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</si>
  <si>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</si>
  <si>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</si>
  <si>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</si>
  <si>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</si>
  <si>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</si>
  <si>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</si>
  <si>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</si>
  <si>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</si>
  <si>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</si>
  <si>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</si>
  <si>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</si>
  <si>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</si>
  <si>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</si>
  <si>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</si>
  <si>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</si>
  <si>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</si>
  <si>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</si>
  <si>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</si>
  <si>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</si>
  <si>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</si>
  <si>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</si>
  <si>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</si>
  <si>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</si>
  <si>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</si>
  <si>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</si>
  <si>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</si>
  <si>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</si>
  <si>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</si>
  <si>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</si>
  <si>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</si>
  <si>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</si>
  <si>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</si>
  <si>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</si>
  <si>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</si>
  <si>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</si>
  <si>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</si>
  <si>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</si>
  <si>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</si>
  <si>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</si>
  <si>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</si>
  <si>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</si>
  <si>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</si>
  <si>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</si>
  <si>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</si>
  <si>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</si>
  <si>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</si>
  <si>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</si>
  <si>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</si>
  <si>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</si>
  <si>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</si>
  <si>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</si>
  <si>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</si>
  <si>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</si>
  <si>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</si>
  <si>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</si>
  <si>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</si>
  <si>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</si>
  <si>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</si>
  <si>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</si>
  <si>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</si>
  <si>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</si>
  <si>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</si>
  <si>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</si>
  <si>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</si>
  <si>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</si>
  <si>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</si>
  <si>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</si>
  <si>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</si>
  <si>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</si>
  <si>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</si>
  <si>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</si>
  <si>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</si>
  <si>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</si>
  <si>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</si>
  <si>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</si>
  <si>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</si>
  <si>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</si>
  <si>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</si>
  <si>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</si>
  <si>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</si>
  <si>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</si>
  <si>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</si>
  <si>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</si>
  <si>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</si>
  <si>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</si>
  <si>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</si>
  <si>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</si>
  <si>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</si>
  <si>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</si>
  <si>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</si>
  <si>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</si>
  <si>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</si>
  <si>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</si>
  <si>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</si>
  <si>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</si>
  <si>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</si>
  <si>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</si>
  <si>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</si>
  <si>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</si>
  <si>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</si>
  <si>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</si>
  <si>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</si>
  <si>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</si>
  <si>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</si>
  <si>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</si>
  <si>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</si>
  <si>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</si>
  <si>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</si>
  <si>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</si>
  <si>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</si>
  <si>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</si>
  <si>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</si>
  <si>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</si>
  <si>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</si>
  <si>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</si>
  <si>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</si>
  <si>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</si>
  <si>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</si>
  <si>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</si>
  <si>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</si>
  <si>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</si>
  <si>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</si>
  <si>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</si>
  <si>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</si>
  <si>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</si>
  <si>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</si>
  <si>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</si>
  <si>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</si>
  <si>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</si>
  <si>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</si>
  <si>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</si>
  <si>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</si>
  <si>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</si>
  <si>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</si>
  <si>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</si>
  <si>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</si>
  <si>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</si>
  <si>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</si>
  <si>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</si>
  <si>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</si>
  <si>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</si>
  <si>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</si>
  <si>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</si>
  <si>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</si>
  <si>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</si>
  <si>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</si>
  <si>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</si>
  <si>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</si>
  <si>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</si>
  <si>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</si>
  <si>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</si>
  <si>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</si>
  <si>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</si>
  <si>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</si>
  <si>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</si>
  <si>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</si>
  <si>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</si>
  <si>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</si>
  <si>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</si>
  <si>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</si>
  <si>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</si>
  <si>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</si>
  <si>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</si>
  <si>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</si>
  <si>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</si>
  <si>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</si>
  <si>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</si>
  <si>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</si>
  <si>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</si>
  <si>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</si>
  <si>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</si>
  <si>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</si>
  <si>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</si>
  <si>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</si>
  <si>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</si>
  <si>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</si>
  <si>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</si>
  <si>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</si>
  <si>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</si>
  <si>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</si>
  <si>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</si>
  <si>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</si>
  <si>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</si>
  <si>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</si>
  <si>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</si>
  <si>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</si>
  <si>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</si>
  <si>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</si>
  <si>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</si>
  <si>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</si>
  <si>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</si>
  <si>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</si>
  <si>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</si>
  <si>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</si>
  <si>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</si>
  <si>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</si>
  <si>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</si>
  <si>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</si>
  <si>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</si>
  <si>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</si>
  <si>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</si>
  <si>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</si>
  <si>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</si>
  <si>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</si>
  <si>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</si>
  <si>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</si>
  <si>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</si>
  <si>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</si>
  <si>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</si>
  <si>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</si>
  <si>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</si>
  <si>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</si>
  <si>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</si>
  <si>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</si>
  <si>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</si>
  <si>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</si>
  <si>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</si>
  <si>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</si>
  <si>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</si>
  <si>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</si>
  <si>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</si>
  <si>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</si>
  <si>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</si>
  <si>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</si>
  <si>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</si>
  <si>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</si>
  <si>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</si>
  <si>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</si>
  <si>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</si>
  <si>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</si>
  <si>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</si>
  <si>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</si>
  <si>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</si>
  <si>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</si>
  <si>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</si>
  <si>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</si>
  <si>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</si>
  <si>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</si>
  <si>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</si>
  <si>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</si>
  <si>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</si>
  <si>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</si>
  <si>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</si>
  <si>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</si>
  <si>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</si>
  <si>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</si>
  <si>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</si>
  <si>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</si>
  <si>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</si>
  <si>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</si>
  <si>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</si>
  <si>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</si>
  <si>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</si>
  <si>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</si>
  <si>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</si>
  <si>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</si>
  <si>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</si>
  <si>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</si>
  <si>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</si>
  <si>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</si>
  <si>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</si>
  <si>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</si>
  <si>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</si>
  <si>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</si>
  <si>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</si>
  <si>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</si>
  <si>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</si>
  <si>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</si>
  <si>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</si>
  <si>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</si>
  <si>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</si>
  <si>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</si>
  <si>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</si>
  <si>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</si>
  <si>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</si>
  <si>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</si>
  <si>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</si>
  <si>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</si>
  <si>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</si>
  <si>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</si>
  <si>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</si>
  <si>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</si>
  <si>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</si>
  <si>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</si>
  <si>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</si>
  <si>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</si>
  <si>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</si>
  <si>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</si>
  <si>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</si>
  <si>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</si>
  <si>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</si>
  <si>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</si>
  <si>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</si>
  <si>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</si>
  <si>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</si>
  <si>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</si>
  <si>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</si>
  <si>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</si>
  <si>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</si>
  <si>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</si>
  <si>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</si>
  <si>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</si>
  <si>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</si>
  <si>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</si>
  <si>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</si>
  <si>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</si>
  <si>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</si>
  <si>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</si>
  <si>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</si>
  <si>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</si>
  <si>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</si>
  <si>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</si>
  <si>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</si>
  <si>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</si>
  <si>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</si>
  <si>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</si>
  <si>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</si>
  <si>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</si>
  <si>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</si>
  <si>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</si>
  <si>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</si>
  <si>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</si>
  <si>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</si>
  <si>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</si>
  <si>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</si>
  <si>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</si>
  <si>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</si>
  <si>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</si>
  <si>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</si>
  <si>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</si>
  <si>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</si>
  <si>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</si>
  <si>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</si>
  <si>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</si>
  <si>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</si>
  <si>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</si>
  <si>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</si>
  <si>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</si>
  <si>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</si>
  <si>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</si>
  <si>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</si>
  <si>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</si>
  <si>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</si>
  <si>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</si>
  <si>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</si>
  <si>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</si>
  <si>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</si>
  <si>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</si>
  <si>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</si>
  <si>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</si>
  <si>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</si>
  <si>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</si>
  <si>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</si>
  <si>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</si>
  <si>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</si>
  <si>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</si>
  <si>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</si>
  <si>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</si>
  <si>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</si>
  <si>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</si>
  <si>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</si>
  <si>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</si>
  <si>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</si>
  <si>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</si>
  <si>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</si>
  <si>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</si>
  <si>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</si>
  <si>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</si>
  <si>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</si>
  <si>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</si>
  <si>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</si>
  <si>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</si>
  <si>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</si>
  <si>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</si>
  <si>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</si>
  <si>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</si>
  <si>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</si>
  <si>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</si>
  <si>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</si>
  <si>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</si>
  <si>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</si>
  <si>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</si>
  <si>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</si>
  <si>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</si>
  <si>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</si>
  <si>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</si>
  <si>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</si>
  <si>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</si>
  <si>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</si>
  <si>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</si>
  <si>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</si>
  <si>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</si>
  <si>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</si>
  <si>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</si>
  <si>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</si>
  <si>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</si>
  <si>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</si>
  <si>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</si>
  <si>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</si>
  <si>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</si>
  <si>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</si>
  <si>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</si>
  <si>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</si>
  <si>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</si>
  <si>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</si>
  <si>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</si>
  <si>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</si>
  <si>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</si>
  <si>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</si>
  <si>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</si>
  <si>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</si>
  <si>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</si>
  <si>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</si>
  <si>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</si>
  <si>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</si>
  <si>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</si>
  <si>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</si>
  <si>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</si>
  <si>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</si>
  <si>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</si>
  <si>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</si>
  <si>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</si>
  <si>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</si>
  <si>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</si>
  <si>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</si>
  <si>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</si>
  <si>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</si>
  <si>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</si>
  <si>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</si>
  <si>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</si>
  <si>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</si>
  <si>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</si>
  <si>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</si>
  <si>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</si>
  <si>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</si>
  <si>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</si>
  <si>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</si>
  <si>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</si>
  <si>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</si>
  <si>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</si>
  <si>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</si>
  <si>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</si>
  <si>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</si>
  <si>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</si>
  <si>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</si>
  <si>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</si>
  <si>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</si>
  <si>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</si>
  <si>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</si>
  <si>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</si>
  <si>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</si>
  <si>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</si>
  <si>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</si>
  <si>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</si>
  <si>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</si>
  <si>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</si>
  <si>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</si>
  <si>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</si>
  <si>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</si>
  <si>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</si>
  <si>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</si>
  <si>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</si>
  <si>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</si>
  <si>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</si>
  <si>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</si>
  <si>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</si>
  <si>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</si>
  <si>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</si>
  <si>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</si>
  <si>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</si>
  <si>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</si>
  <si>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</si>
  <si>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</si>
  <si>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</si>
  <si>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</si>
  <si>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</si>
  <si>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</si>
  <si>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</si>
  <si>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</si>
  <si>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</si>
  <si>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</si>
  <si>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</si>
  <si>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</si>
  <si>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</si>
  <si>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</si>
  <si>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</si>
  <si>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</si>
  <si>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</si>
  <si>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</si>
  <si>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</si>
  <si>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</si>
  <si>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</si>
  <si>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</si>
  <si>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</si>
  <si>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</si>
  <si>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</si>
  <si>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</si>
  <si>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</si>
  <si>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</si>
  <si>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</si>
  <si>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</si>
  <si>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</si>
  <si>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</si>
  <si>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</si>
  <si>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</si>
  <si>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</si>
  <si>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</si>
  <si>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</si>
  <si>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</si>
  <si>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</si>
  <si>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</si>
  <si>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</si>
  <si>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</si>
  <si>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</si>
  <si>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</si>
  <si>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</si>
  <si>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</si>
  <si>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</si>
  <si>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</si>
  <si>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</si>
  <si>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</si>
  <si>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</si>
  <si>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</si>
  <si>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</si>
  <si>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</si>
  <si>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</si>
  <si>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</si>
  <si>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</si>
  <si>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</si>
  <si>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</si>
  <si>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</si>
  <si>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</si>
  <si>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</si>
  <si>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</si>
  <si>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</si>
  <si>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</si>
  <si>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</si>
  <si>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</si>
  <si>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</si>
  <si>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</si>
  <si>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</si>
  <si>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</si>
  <si>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</si>
  <si>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</si>
  <si>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</si>
  <si>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</si>
  <si>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</si>
  <si>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</si>
  <si>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</si>
  <si>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</si>
  <si>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</si>
  <si>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</si>
  <si>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</si>
  <si>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</si>
  <si>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</si>
  <si>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</si>
  <si>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</si>
  <si>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</si>
  <si>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</si>
  <si>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</si>
  <si>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</si>
  <si>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</si>
  <si>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</si>
  <si>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</si>
  <si>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</si>
  <si>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</si>
  <si>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</si>
  <si>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</si>
  <si>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</si>
  <si>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</si>
  <si>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</si>
  <si>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</si>
  <si>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</si>
  <si>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</si>
  <si>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</si>
  <si>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</si>
  <si>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</si>
  <si>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</si>
  <si>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</si>
  <si>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</si>
  <si>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</si>
  <si>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</si>
  <si>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</si>
  <si>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</si>
  <si>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</si>
  <si>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</si>
  <si>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</si>
  <si>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</si>
  <si>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</si>
  <si>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</si>
  <si>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</si>
  <si>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</si>
  <si>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</si>
  <si>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</si>
  <si>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</si>
  <si>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</si>
  <si>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</si>
  <si>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</si>
  <si>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</si>
  <si>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</si>
  <si>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</si>
  <si>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</si>
  <si>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</si>
  <si>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</si>
  <si>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</si>
  <si>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</si>
  <si>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</si>
  <si>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</si>
  <si>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</si>
  <si>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</si>
  <si>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</si>
  <si>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</si>
  <si>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</si>
  <si>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</si>
  <si>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</si>
  <si>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</si>
  <si>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</si>
  <si>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</si>
  <si>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</si>
  <si>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</si>
  <si>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</si>
  <si>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</si>
  <si>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</si>
  <si>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</si>
  <si>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</si>
  <si>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</si>
  <si>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</si>
  <si>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</si>
  <si>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</si>
  <si>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</si>
  <si>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</si>
  <si>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</si>
  <si>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</si>
  <si>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</si>
  <si>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</si>
  <si>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</si>
  <si>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</si>
  <si>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</si>
  <si>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</si>
  <si>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</si>
  <si>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</si>
  <si>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</si>
  <si>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</si>
  <si>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</si>
  <si>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</si>
  <si>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</si>
  <si>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</si>
  <si>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</si>
  <si>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</si>
  <si>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</si>
  <si>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</si>
  <si>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</si>
  <si>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</si>
  <si>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</si>
  <si>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</si>
  <si>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</si>
  <si>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</si>
  <si>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</si>
  <si>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</si>
  <si>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</si>
  <si>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</si>
  <si>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</si>
  <si>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</si>
  <si>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</si>
  <si>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</si>
  <si>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</si>
  <si>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</si>
  <si>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</si>
  <si>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</si>
  <si>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</si>
  <si>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</si>
  <si>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</si>
  <si>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</si>
  <si>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</si>
  <si>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</si>
  <si>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</si>
  <si>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</si>
  <si>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</si>
  <si>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</si>
  <si>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</si>
  <si>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</si>
  <si>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</si>
  <si>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</si>
  <si>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</si>
  <si>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</si>
  <si>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</si>
  <si>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</si>
  <si>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</si>
  <si>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</si>
  <si>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</si>
  <si>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</si>
  <si>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</si>
  <si>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</si>
  <si>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</si>
  <si>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</si>
  <si>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</si>
  <si>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</si>
  <si>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</si>
  <si>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</si>
  <si>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</si>
  <si>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</si>
  <si>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</si>
  <si>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</si>
  <si>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</si>
  <si>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</si>
  <si>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</si>
  <si>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</si>
  <si>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</si>
  <si>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</si>
  <si>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</si>
  <si>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</si>
  <si>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</si>
  <si>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</si>
  <si>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</si>
  <si>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</si>
  <si>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</si>
  <si>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</si>
  <si>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</si>
  <si>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</si>
  <si>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</si>
  <si>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</si>
  <si>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</si>
  <si>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</si>
  <si>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</si>
  <si>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</si>
  <si>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</si>
  <si>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</si>
  <si>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</si>
  <si>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</si>
  <si>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</si>
  <si>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</si>
  <si>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</si>
  <si>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</si>
  <si>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</si>
  <si>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</si>
  <si>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</si>
  <si>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</si>
  <si>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</si>
  <si>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</si>
  <si>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</si>
  <si>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</si>
  <si>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</si>
  <si>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</si>
  <si>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</si>
  <si>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</si>
  <si>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</si>
  <si>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</si>
  <si>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</si>
  <si>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</si>
  <si>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</si>
  <si>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</si>
  <si>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</si>
  <si>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</si>
  <si>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</si>
  <si>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</si>
  <si>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</si>
  <si>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</si>
  <si>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</si>
  <si>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</si>
  <si>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</si>
  <si>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</si>
  <si>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</si>
  <si>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</si>
  <si>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</si>
  <si>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</si>
  <si>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</si>
  <si>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</si>
  <si>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</si>
  <si>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</si>
  <si>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</si>
  <si>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</si>
  <si>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</si>
  <si>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</si>
  <si>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</si>
  <si>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</si>
  <si>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</si>
  <si>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</si>
  <si>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</si>
  <si>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</si>
  <si>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</si>
  <si>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</si>
  <si>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</si>
  <si>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</si>
  <si>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</si>
  <si>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</si>
  <si>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</si>
  <si>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</si>
  <si>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</si>
  <si>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</si>
  <si>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</si>
  <si>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</si>
  <si>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</si>
  <si>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</si>
  <si>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</si>
  <si>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</si>
  <si>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</si>
  <si>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</si>
  <si>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</si>
  <si>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</si>
  <si>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</si>
  <si>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</si>
  <si>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</si>
  <si>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</si>
  <si>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</si>
  <si>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</si>
  <si>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</si>
  <si>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</si>
  <si>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</si>
  <si>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</si>
  <si>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</si>
  <si>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</si>
  <si>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</si>
  <si>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</si>
  <si>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</si>
  <si>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</si>
  <si>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</si>
  <si>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</si>
  <si>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</si>
  <si>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</si>
  <si>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</si>
  <si>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</si>
  <si>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</si>
  <si>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</si>
  <si>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</si>
  <si>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</si>
  <si>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</si>
  <si>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</si>
  <si>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</si>
  <si>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</si>
  <si>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</si>
  <si>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</si>
  <si>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</si>
  <si>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</si>
  <si>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</si>
  <si>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</si>
  <si>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</si>
  <si>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</si>
  <si>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</si>
  <si>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</si>
  <si>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</si>
  <si>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</si>
  <si>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</si>
  <si>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</si>
  <si>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</si>
  <si>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</si>
  <si>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</si>
  <si>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</si>
  <si>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</si>
  <si>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</si>
  <si>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</si>
  <si>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</si>
  <si>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</si>
  <si>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</si>
  <si>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</si>
  <si>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</si>
  <si>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</si>
  <si>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</si>
  <si>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</si>
  <si>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</si>
  <si>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</si>
  <si>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</si>
  <si>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</si>
  <si>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</si>
  <si>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</si>
  <si>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</si>
  <si>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</si>
  <si>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</si>
  <si>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</si>
  <si>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</si>
  <si>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</si>
  <si>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</si>
  <si>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</si>
  <si>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</si>
  <si>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</si>
  <si>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</si>
  <si>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</si>
  <si>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</si>
  <si>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</si>
  <si>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</si>
  <si>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</si>
  <si>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</si>
  <si>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</si>
  <si>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</si>
  <si>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</si>
  <si>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</si>
  <si>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</si>
  <si>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</si>
  <si>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</si>
  <si>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</si>
  <si>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</si>
  <si>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</si>
  <si>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</si>
  <si>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</si>
  <si>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</si>
  <si>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</si>
  <si>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</si>
  <si>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</si>
  <si>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</si>
  <si>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</si>
  <si>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</si>
  <si>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</si>
  <si>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</si>
  <si>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</si>
  <si>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</si>
  <si>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</si>
  <si>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</si>
  <si>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</si>
  <si>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</si>
  <si>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</si>
  <si>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</si>
  <si>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</si>
  <si>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</si>
  <si>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</si>
  <si>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</si>
  <si>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</si>
  <si>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</si>
  <si>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</si>
  <si>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</si>
  <si>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</si>
  <si>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</si>
  <si>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</si>
  <si>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</si>
  <si>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</si>
  <si>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</si>
  <si>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</si>
  <si>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</si>
  <si>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</si>
  <si>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</si>
  <si>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</si>
  <si>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</si>
  <si>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</si>
  <si>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</si>
  <si>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</si>
  <si>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</si>
  <si>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</si>
  <si>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</si>
  <si>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</si>
  <si>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</si>
  <si>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</si>
  <si>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</si>
  <si>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</si>
  <si>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</si>
  <si>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</si>
  <si>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</si>
  <si>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</si>
  <si>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</si>
  <si>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</si>
  <si>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</si>
  <si>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</si>
  <si>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</si>
  <si>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</si>
  <si>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</si>
  <si>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</si>
  <si>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</si>
  <si>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</si>
  <si>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</si>
  <si>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</si>
  <si>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</si>
  <si>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</si>
  <si>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</si>
  <si>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</si>
  <si>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</si>
  <si>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</si>
  <si>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</si>
  <si>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</si>
  <si>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</si>
  <si>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</si>
  <si>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</si>
  <si>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</si>
  <si>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</si>
  <si>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</si>
  <si>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</si>
  <si>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</si>
  <si>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</si>
  <si>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</si>
  <si>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</si>
  <si>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</si>
  <si>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</si>
  <si>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</si>
  <si>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</si>
  <si>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</si>
  <si>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</si>
  <si>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</si>
  <si>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</si>
  <si>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</si>
  <si>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</si>
  <si>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</si>
  <si>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</si>
  <si>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</si>
  <si>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</si>
  <si>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</si>
  <si>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</si>
  <si>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</si>
  <si>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</si>
  <si>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</si>
  <si>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</si>
  <si>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</si>
  <si>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</si>
  <si>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</si>
  <si>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</si>
  <si>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</si>
  <si>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</si>
  <si>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</si>
  <si>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</si>
  <si>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</si>
  <si>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</si>
  <si>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</si>
  <si>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</si>
  <si>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</si>
  <si>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</si>
  <si>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</si>
  <si>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</si>
  <si>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</si>
  <si>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</si>
  <si>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</si>
  <si>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</si>
  <si>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</si>
  <si>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</si>
  <si>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</si>
  <si>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</si>
  <si>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</si>
  <si>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</si>
  <si>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</si>
  <si>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</si>
  <si>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</si>
  <si>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</si>
  <si>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</si>
  <si>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</si>
  <si>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</si>
  <si>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</si>
  <si>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</si>
  <si>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</si>
  <si>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</si>
  <si>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</si>
  <si>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</si>
  <si>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</si>
  <si>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</si>
  <si>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</si>
  <si>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</si>
  <si>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</si>
  <si>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</si>
  <si>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</si>
  <si>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</si>
  <si>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</si>
  <si>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</si>
  <si>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</si>
  <si>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</si>
  <si>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</si>
  <si>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</si>
  <si>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</si>
  <si>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</si>
  <si>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</si>
  <si>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</si>
  <si>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</si>
  <si>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</si>
  <si>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</si>
  <si>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</si>
  <si>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</si>
  <si>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</si>
  <si>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</si>
  <si>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</si>
  <si>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</si>
  <si>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</si>
  <si>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</si>
  <si>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</si>
  <si>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</si>
  <si>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</si>
  <si>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</si>
  <si>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</si>
  <si>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</si>
  <si>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</si>
  <si>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</si>
  <si>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</si>
  <si>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</si>
  <si>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</si>
  <si>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</si>
  <si>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</si>
  <si>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</si>
  <si>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</si>
  <si>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</si>
  <si>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</si>
  <si>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</si>
  <si>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</si>
  <si>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</si>
  <si>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</si>
  <si>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</si>
  <si>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</si>
  <si>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</si>
  <si>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</si>
  <si>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</si>
  <si>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</si>
  <si>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</si>
  <si>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</si>
  <si>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</si>
  <si>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</si>
  <si>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</si>
  <si>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</si>
  <si>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</si>
  <si>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</si>
  <si>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</si>
  <si>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</si>
  <si>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</si>
  <si>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</si>
  <si>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</si>
  <si>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</si>
  <si>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</si>
  <si>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</si>
  <si>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</si>
  <si>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</si>
  <si>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</si>
  <si>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</si>
  <si>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</si>
  <si>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</si>
  <si>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</si>
  <si>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</si>
  <si>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</si>
  <si>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</si>
  <si>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</si>
  <si>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</si>
  <si>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</si>
  <si>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</si>
  <si>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</si>
  <si>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</si>
  <si>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</si>
  <si>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</si>
  <si>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</si>
  <si>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</si>
  <si>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</si>
  <si>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</si>
  <si>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</si>
  <si>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</si>
  <si>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</si>
  <si>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</si>
  <si>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</si>
  <si>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</si>
  <si>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</si>
  <si>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</si>
  <si>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</si>
  <si>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</si>
  <si>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</si>
  <si>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</si>
  <si>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</si>
  <si>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</si>
  <si>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</si>
  <si>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</si>
  <si>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</si>
  <si>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</si>
  <si>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</si>
  <si>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</si>
  <si>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</si>
  <si>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</si>
  <si>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</si>
  <si>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</si>
  <si>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</si>
  <si>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</si>
  <si>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</si>
  <si>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</si>
  <si>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</si>
  <si>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</si>
  <si>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</si>
  <si>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</si>
  <si>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</si>
  <si>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</si>
  <si>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</si>
  <si>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</si>
  <si>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</si>
  <si>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</si>
  <si>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</si>
  <si>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</si>
  <si>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</si>
  <si>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</si>
  <si>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</si>
  <si>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</si>
  <si>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</si>
  <si>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</si>
  <si>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</si>
  <si>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</si>
  <si>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</si>
  <si>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</si>
  <si>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</si>
  <si>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</si>
  <si>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</si>
  <si>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</si>
  <si>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</si>
  <si>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</si>
  <si>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</si>
  <si>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</si>
  <si>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</si>
  <si>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</si>
  <si>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</si>
  <si>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</si>
  <si>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</si>
  <si>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</si>
  <si>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</si>
  <si>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</si>
  <si>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</si>
  <si>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</si>
  <si>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</si>
  <si>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</si>
  <si>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</si>
  <si>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</si>
  <si>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</si>
  <si>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</si>
  <si>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</si>
  <si>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</si>
  <si>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</si>
  <si>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</si>
  <si>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</si>
  <si>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</si>
  <si>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</si>
  <si>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</si>
  <si>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</si>
  <si>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</si>
  <si>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</si>
  <si>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</si>
  <si>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</si>
  <si>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</si>
  <si>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</si>
  <si>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</si>
  <si>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</si>
  <si>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</si>
  <si>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</si>
  <si>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</si>
  <si>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</si>
  <si>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</si>
  <si>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</si>
  <si>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</si>
  <si>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</si>
  <si>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</si>
  <si>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</si>
  <si>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</si>
  <si>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</si>
  <si>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</si>
  <si>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</si>
  <si>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</si>
  <si>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</si>
  <si>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</si>
  <si>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</si>
  <si>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</si>
  <si>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</si>
  <si>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</si>
  <si>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</si>
  <si>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</si>
  <si>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</si>
  <si>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</si>
  <si>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</si>
  <si>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</si>
  <si>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</si>
  <si>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</si>
  <si>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</si>
  <si>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</si>
  <si>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</si>
  <si>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</si>
  <si>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</si>
  <si>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</si>
  <si>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</si>
  <si>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</si>
  <si>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</si>
  <si>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</si>
  <si>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</si>
  <si>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</si>
  <si>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</si>
  <si>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</si>
  <si>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</si>
  <si>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</si>
  <si>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</si>
  <si>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</si>
  <si>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</si>
  <si>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</si>
  <si>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</si>
  <si>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</si>
  <si>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</si>
  <si>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</si>
  <si>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</si>
  <si>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</si>
  <si>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</si>
  <si>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</si>
  <si>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</si>
  <si>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</si>
  <si>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</si>
  <si>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</si>
  <si>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</si>
  <si>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</si>
  <si>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</si>
  <si>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</si>
  <si>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</si>
  <si>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</si>
  <si>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</si>
  <si>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</si>
  <si>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</si>
  <si>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</si>
  <si>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</si>
  <si>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</si>
  <si>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</si>
  <si>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</si>
  <si>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</si>
  <si>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</si>
  <si>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</si>
  <si>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</si>
  <si>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</si>
  <si>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</si>
  <si>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</si>
  <si>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</si>
  <si>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</si>
  <si>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</si>
  <si>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</si>
  <si>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</si>
  <si>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</si>
  <si>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</si>
  <si>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</si>
  <si>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</si>
  <si>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</si>
  <si>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</si>
  <si>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</si>
  <si>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</si>
  <si>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</si>
  <si>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</si>
  <si>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</si>
  <si>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</si>
  <si>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</si>
  <si>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</si>
  <si>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</si>
  <si>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</si>
  <si>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</si>
  <si>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</si>
  <si>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</si>
  <si>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</si>
  <si>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</si>
  <si>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</si>
  <si>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</si>
  <si>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</si>
  <si>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</si>
  <si>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</si>
  <si>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</si>
  <si>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</si>
  <si>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</si>
  <si>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</si>
  <si>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</si>
  <si>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</si>
  <si>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</si>
  <si>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</si>
  <si>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</si>
  <si>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</si>
  <si>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</si>
  <si>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</si>
  <si>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</si>
  <si>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</si>
  <si>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</si>
  <si>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</si>
  <si>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</si>
  <si>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</si>
  <si>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</si>
  <si>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</si>
  <si>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</si>
  <si>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</si>
  <si>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</si>
  <si>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</si>
  <si>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</si>
  <si>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</si>
  <si>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</si>
  <si>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</si>
  <si>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</si>
  <si>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</si>
  <si>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</si>
  <si>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</si>
  <si>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</si>
  <si>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</si>
  <si>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</si>
  <si>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</si>
  <si>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</si>
  <si>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</si>
  <si>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</si>
  <si>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</si>
  <si>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</si>
  <si>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</si>
  <si>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</si>
  <si>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</si>
  <si>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</si>
  <si>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</si>
  <si>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</si>
  <si>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</si>
  <si>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</si>
  <si>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</si>
  <si>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</si>
  <si>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</si>
  <si>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</si>
  <si>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</si>
  <si>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</si>
  <si>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</si>
  <si>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</si>
  <si>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</si>
  <si>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</si>
  <si>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</si>
  <si>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</si>
  <si>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</si>
  <si>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</si>
  <si>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</si>
  <si>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</si>
  <si>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</si>
  <si>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</si>
  <si>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</si>
  <si>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</si>
  <si>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</si>
  <si>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</si>
  <si>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</si>
  <si>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</si>
  <si>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</si>
  <si>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</si>
  <si>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</si>
  <si>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</si>
  <si>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</si>
  <si>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</si>
  <si>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</si>
  <si>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</si>
  <si>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</si>
  <si>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</si>
  <si>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</si>
  <si>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</si>
  <si>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</si>
  <si>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</si>
  <si>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</si>
  <si>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</si>
  <si>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</si>
  <si>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</si>
  <si>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</si>
  <si>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</si>
  <si>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</si>
  <si>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</si>
  <si>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</si>
  <si>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</si>
  <si>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</si>
  <si>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</si>
  <si>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</si>
  <si>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</si>
  <si>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</si>
  <si>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</si>
  <si>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</si>
  <si>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</si>
  <si>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</si>
  <si>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</si>
  <si>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</si>
  <si>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</si>
  <si>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</si>
  <si>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</si>
  <si>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</si>
  <si>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</si>
  <si>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</si>
  <si>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</si>
  <si>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</si>
  <si>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</si>
  <si>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</si>
  <si>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</si>
  <si>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</si>
  <si>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</si>
  <si>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</si>
  <si>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</si>
  <si>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</si>
  <si>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</si>
  <si>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</si>
  <si>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</si>
  <si>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</si>
  <si>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</si>
  <si>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</si>
  <si>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</si>
  <si>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</si>
  <si>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</si>
  <si>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</si>
  <si>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</si>
  <si>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</si>
  <si>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</si>
  <si>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</si>
  <si>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</si>
  <si>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</si>
  <si>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</si>
  <si>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</si>
  <si>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</si>
  <si>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</si>
  <si>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</si>
  <si>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</si>
  <si>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</si>
  <si>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</si>
  <si>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</si>
  <si>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</si>
  <si>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</si>
  <si>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</si>
  <si>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</si>
  <si>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</si>
  <si>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</si>
  <si>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</si>
  <si>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</si>
  <si>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</si>
  <si>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</si>
  <si>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</si>
  <si>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</si>
  <si>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</si>
  <si>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</si>
  <si>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</si>
  <si>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</si>
  <si>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</si>
  <si>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</si>
  <si>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</si>
  <si>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</si>
  <si>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</si>
  <si>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</si>
  <si>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</si>
  <si>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</si>
  <si>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</si>
  <si>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</si>
  <si>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</si>
  <si>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</si>
  <si>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</si>
  <si>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</si>
  <si>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</si>
  <si>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</si>
  <si>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</si>
  <si>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</si>
  <si>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</si>
  <si>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</si>
  <si>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</si>
  <si>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</si>
  <si>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</si>
  <si>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</si>
  <si>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</si>
  <si>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</si>
  <si>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</si>
  <si>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</si>
  <si>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</si>
  <si>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</si>
  <si>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</si>
  <si>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</si>
  <si>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</si>
  <si>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</si>
  <si>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</si>
  <si>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</si>
  <si>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</si>
  <si>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</si>
  <si>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</si>
  <si>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</si>
  <si>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</si>
  <si>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</si>
  <si>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</si>
  <si>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</si>
  <si>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</si>
  <si>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</si>
  <si>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</si>
  <si>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</si>
  <si>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</si>
  <si>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</si>
  <si>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</si>
  <si>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</si>
  <si>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</si>
  <si>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</si>
  <si>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</si>
  <si>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</si>
  <si>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</si>
  <si>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</si>
  <si>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</si>
  <si>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</si>
  <si>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</si>
  <si>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</si>
  <si>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</si>
  <si>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</si>
  <si>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</si>
  <si>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</si>
  <si>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</si>
  <si>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</si>
  <si>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</si>
  <si>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</si>
  <si>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</si>
  <si>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</si>
  <si>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</si>
  <si>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</si>
  <si>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</si>
  <si>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</si>
  <si>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</si>
  <si>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</si>
  <si>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</si>
  <si>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</si>
  <si>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</si>
  <si>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</si>
  <si>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</si>
  <si>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</si>
  <si>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</si>
  <si>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</si>
  <si>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</si>
  <si>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</si>
  <si>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</si>
  <si>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</si>
  <si>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</si>
  <si>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</si>
  <si>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</si>
  <si>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</si>
  <si>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</si>
  <si>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</si>
  <si>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</si>
  <si>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</si>
  <si>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</si>
  <si>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</si>
  <si>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</si>
  <si>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</si>
  <si>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</si>
  <si>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</si>
  <si>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</si>
  <si>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</si>
  <si>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</si>
  <si>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</si>
  <si>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</si>
  <si>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</si>
  <si>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</si>
  <si>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</si>
  <si>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</si>
  <si>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</si>
  <si>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</si>
  <si>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</si>
  <si>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</si>
  <si>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</si>
  <si>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</si>
  <si>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</si>
  <si>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</si>
  <si>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</si>
  <si>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</si>
  <si>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</si>
  <si>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</si>
  <si>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</si>
  <si>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</si>
  <si>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</si>
  <si>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</si>
  <si>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</si>
  <si>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</si>
  <si>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</si>
  <si>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</si>
  <si>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</si>
  <si>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</si>
  <si>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</si>
  <si>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</si>
  <si>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</si>
  <si>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</si>
  <si>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</si>
  <si>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</si>
  <si>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</si>
  <si>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</si>
  <si>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</si>
  <si>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</si>
  <si>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</si>
  <si>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</si>
  <si>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</si>
  <si>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</si>
  <si>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</si>
  <si>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</si>
  <si>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</si>
  <si>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</si>
  <si>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</si>
  <si>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</si>
  <si>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</si>
  <si>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</si>
  <si>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</si>
  <si>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</si>
  <si>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</si>
  <si>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</si>
  <si>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</si>
  <si>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</si>
  <si>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</si>
  <si>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</si>
  <si>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</si>
  <si>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</si>
  <si>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</si>
  <si>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</si>
  <si>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</si>
  <si>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</si>
  <si>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</si>
  <si>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</si>
  <si>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</si>
  <si>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</si>
  <si>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</si>
  <si>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</si>
  <si>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</si>
  <si>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</si>
  <si>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</si>
  <si>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</si>
  <si>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</si>
  <si>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</si>
  <si>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</si>
  <si>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</si>
  <si>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</si>
  <si>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</si>
  <si>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</si>
  <si>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</si>
  <si>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</si>
  <si>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</si>
  <si>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</si>
  <si>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</si>
  <si>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</si>
  <si>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</si>
  <si>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</si>
  <si>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</si>
  <si>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</si>
  <si>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</si>
  <si>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</si>
  <si>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</si>
  <si>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</si>
  <si>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</si>
  <si>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</si>
  <si>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</si>
  <si>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</si>
  <si>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</si>
  <si>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</si>
  <si>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</si>
  <si>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</si>
  <si>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</si>
  <si>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</si>
  <si>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</si>
  <si>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</si>
  <si>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</si>
  <si>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</si>
  <si>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</si>
  <si>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</si>
  <si>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</si>
  <si>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</si>
  <si>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</si>
  <si>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</si>
  <si>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</si>
  <si>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</si>
  <si>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</si>
  <si>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</si>
  <si>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</si>
  <si>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</si>
  <si>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</si>
  <si>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</si>
  <si>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</si>
  <si>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</si>
  <si>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</si>
  <si>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</si>
  <si>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</si>
  <si>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</si>
  <si>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</si>
  <si>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</si>
  <si>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</si>
  <si>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</si>
  <si>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</si>
  <si>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</si>
  <si>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</si>
  <si>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</si>
  <si>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</si>
  <si>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</si>
  <si>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</si>
  <si>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</si>
  <si>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</si>
  <si>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</si>
  <si>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</si>
  <si>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</si>
  <si>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</si>
  <si>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</si>
  <si>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</si>
  <si>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</si>
  <si>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</si>
  <si>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</si>
  <si>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</si>
  <si>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</si>
  <si>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</si>
  <si>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</si>
  <si>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</si>
  <si>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</si>
  <si>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</si>
  <si>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</si>
  <si>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</si>
  <si>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</si>
  <si>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</si>
  <si>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</si>
  <si>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</si>
  <si>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</si>
  <si>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</si>
  <si>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</si>
  <si>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</si>
  <si>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</si>
  <si>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</si>
  <si>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</si>
  <si>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</si>
  <si>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</si>
  <si>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</si>
  <si>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</si>
  <si>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</si>
  <si>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</si>
  <si>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</si>
  <si>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</si>
  <si>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</si>
  <si>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</si>
  <si>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</si>
  <si>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</si>
  <si>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</si>
  <si>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</si>
  <si>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</si>
  <si>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</si>
  <si>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</si>
  <si>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</si>
  <si>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</si>
  <si>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</si>
  <si>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</si>
  <si>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</si>
  <si>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</si>
  <si>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</si>
  <si>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</si>
  <si>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</si>
  <si>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</si>
  <si>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</si>
  <si>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</si>
  <si>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</si>
  <si>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</si>
  <si>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</si>
  <si>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</si>
  <si>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</si>
  <si>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</si>
  <si>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</si>
  <si>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</si>
  <si>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</si>
  <si>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</si>
  <si>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</si>
  <si>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</si>
  <si>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</si>
  <si>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</si>
  <si>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</si>
  <si>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</si>
  <si>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</si>
  <si>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</si>
  <si>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</si>
  <si>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</si>
  <si>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</si>
  <si>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</si>
  <si>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</si>
  <si>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</si>
  <si>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</si>
  <si>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</si>
  <si>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</si>
  <si>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</si>
  <si>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</si>
  <si>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</si>
  <si>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</si>
  <si>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</si>
  <si>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</si>
  <si>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</si>
  <si>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</si>
  <si>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</si>
  <si>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</si>
  <si>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</si>
  <si>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</si>
  <si>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</si>
  <si>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</si>
  <si>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</si>
  <si>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</si>
  <si>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</si>
  <si>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</si>
  <si>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</si>
  <si>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</si>
  <si>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</si>
  <si>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</si>
  <si>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</si>
  <si>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</si>
  <si>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</si>
  <si>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</si>
  <si>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</si>
  <si>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</si>
  <si>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</si>
  <si>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</si>
  <si>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</si>
  <si>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</si>
  <si>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</si>
  <si>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</si>
  <si>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</si>
  <si>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</si>
  <si>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</si>
  <si>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</si>
  <si>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</si>
  <si>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</si>
  <si>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</si>
  <si>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</si>
  <si>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</si>
  <si>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</si>
  <si>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</si>
  <si>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</si>
  <si>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</si>
  <si>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</si>
  <si>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</si>
  <si>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</si>
  <si>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</si>
  <si>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</si>
  <si>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</si>
  <si>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</si>
  <si>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</si>
  <si>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</si>
  <si>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</si>
  <si>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</si>
  <si>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</si>
  <si>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</si>
  <si>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</si>
  <si>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</si>
  <si>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</si>
  <si>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</si>
  <si>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</si>
  <si>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</si>
  <si>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</si>
  <si>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</si>
  <si>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</si>
  <si>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</si>
  <si>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</si>
  <si>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</si>
  <si>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</si>
  <si>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</si>
  <si>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</si>
  <si>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</si>
  <si>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</si>
  <si>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</si>
  <si>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</si>
  <si>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</si>
  <si>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</si>
  <si>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</si>
  <si>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</si>
  <si>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</si>
  <si>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</si>
  <si>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</si>
  <si>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</si>
  <si>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</si>
  <si>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</si>
  <si>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</si>
  <si>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</si>
  <si>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</si>
  <si>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</si>
  <si>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</si>
  <si>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</si>
  <si>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</si>
  <si>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</si>
  <si>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</si>
  <si>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</si>
  <si>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</si>
  <si>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</si>
  <si>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</si>
  <si>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</si>
  <si>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</si>
  <si>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</si>
  <si>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</si>
  <si>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</si>
  <si>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</si>
  <si>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</si>
  <si>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</si>
  <si>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</si>
  <si>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</si>
  <si>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</si>
  <si>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</si>
  <si>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</si>
  <si>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</si>
  <si>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</si>
  <si>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</si>
  <si>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</si>
  <si>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</si>
  <si>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</si>
  <si>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</si>
  <si>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</si>
  <si>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</si>
  <si>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</si>
  <si>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</si>
  <si>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</si>
  <si>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</si>
  <si>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</si>
  <si>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</si>
  <si>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</si>
  <si>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</si>
  <si>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</si>
  <si>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</si>
  <si>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</si>
  <si>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</si>
  <si>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</si>
  <si>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</si>
  <si>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</si>
  <si>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</si>
  <si>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</si>
  <si>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</si>
  <si>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</si>
  <si>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</si>
  <si>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</si>
  <si>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</si>
  <si>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</si>
  <si>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</si>
  <si>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</si>
  <si>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</si>
  <si>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</si>
  <si>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</si>
  <si>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</si>
  <si>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</si>
  <si>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</si>
  <si>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</si>
  <si>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</si>
  <si>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</si>
  <si>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</si>
  <si>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</si>
  <si>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</si>
  <si>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</si>
  <si>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</si>
  <si>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</si>
  <si>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</si>
  <si>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</si>
  <si>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</si>
  <si>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</si>
  <si>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</si>
  <si>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</si>
  <si>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</si>
  <si>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</si>
  <si>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</si>
  <si>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</si>
  <si>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</si>
  <si>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</si>
  <si>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</si>
  <si>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</si>
  <si>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</si>
  <si>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</si>
  <si>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</si>
  <si>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</si>
  <si>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</si>
  <si>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</si>
  <si>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</si>
  <si>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</si>
  <si>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</si>
  <si>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</si>
  <si>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</si>
  <si>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</si>
  <si>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</si>
  <si>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</si>
  <si>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</si>
  <si>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</si>
  <si>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</si>
  <si>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</si>
  <si>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</si>
  <si>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</si>
  <si>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</si>
  <si>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</si>
  <si>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</si>
  <si>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</si>
  <si>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</si>
  <si>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</si>
  <si>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</si>
  <si>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</si>
  <si>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</si>
  <si>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</si>
  <si>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</si>
  <si>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</si>
  <si>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</si>
  <si>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</si>
  <si>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</si>
  <si>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</si>
  <si>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</si>
  <si>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</si>
  <si>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</si>
  <si>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</si>
  <si>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</si>
  <si>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</si>
  <si>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</si>
  <si>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</si>
  <si>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</si>
  <si>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</si>
  <si>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</si>
  <si>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</si>
  <si>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</si>
  <si>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</si>
  <si>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</si>
  <si>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</si>
  <si>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</si>
  <si>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</si>
  <si>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</si>
  <si>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</si>
  <si>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</si>
  <si>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</si>
  <si>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</si>
  <si>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</si>
  <si>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</si>
  <si>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</si>
  <si>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</si>
  <si>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</si>
  <si>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</si>
  <si>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</si>
  <si>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</si>
  <si>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</si>
  <si>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</si>
  <si>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</si>
  <si>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</si>
  <si>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</si>
  <si>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</si>
  <si>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</si>
  <si>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</si>
  <si>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</si>
  <si>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</si>
  <si>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</si>
  <si>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</si>
  <si>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</si>
  <si>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</si>
  <si>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</si>
  <si>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</si>
  <si>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</si>
  <si>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</si>
  <si>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</si>
  <si>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</si>
  <si>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</si>
  <si>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</si>
  <si>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</si>
  <si>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</si>
  <si>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</si>
  <si>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</si>
  <si>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</si>
  <si>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</si>
  <si>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</si>
  <si>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</si>
  <si>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</si>
  <si>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</si>
  <si>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</si>
  <si>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</si>
  <si>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</si>
  <si>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</si>
  <si>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</si>
  <si>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</si>
  <si>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</si>
  <si>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</si>
  <si>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</si>
  <si>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</si>
  <si>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</si>
  <si>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</si>
  <si>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</si>
  <si>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</si>
  <si>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</si>
  <si>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</si>
  <si>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</si>
  <si>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</si>
  <si>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</si>
  <si>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</si>
  <si>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</si>
  <si>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</si>
  <si>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</si>
  <si>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</si>
  <si>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</si>
  <si>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</si>
  <si>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</si>
  <si>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</si>
  <si>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</si>
  <si>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</si>
  <si>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</si>
  <si>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</si>
  <si>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</si>
  <si>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</si>
  <si>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</si>
  <si>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</si>
  <si>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</si>
  <si>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</si>
  <si>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</si>
  <si>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</si>
  <si>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</si>
  <si>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</si>
  <si>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</si>
  <si>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</si>
  <si>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</si>
  <si>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</si>
  <si>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</si>
  <si>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</si>
  <si>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</si>
  <si>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</si>
  <si>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</si>
  <si>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</si>
  <si>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</si>
  <si>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</si>
  <si>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</si>
  <si>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</si>
  <si>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</si>
  <si>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</si>
  <si>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</si>
  <si>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</si>
  <si>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</si>
  <si>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</si>
  <si>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</si>
  <si>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</si>
  <si>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</si>
  <si>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</si>
  <si>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</si>
  <si>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</si>
  <si>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</si>
  <si>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</si>
  <si>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</si>
  <si>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</si>
  <si>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</si>
  <si>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</si>
  <si>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</si>
  <si>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</si>
  <si>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</si>
  <si>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</si>
  <si>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</si>
  <si>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</si>
  <si>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</si>
  <si>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</si>
  <si>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</si>
  <si>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</si>
  <si>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</si>
  <si>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</si>
  <si>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</si>
  <si>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</si>
  <si>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</si>
  <si>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</si>
  <si>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</si>
  <si>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</si>
  <si>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</si>
  <si>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</si>
  <si>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</si>
  <si>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</si>
  <si>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</si>
  <si>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</si>
  <si>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</si>
  <si>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</si>
  <si>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</si>
  <si>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</si>
  <si>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</si>
  <si>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</si>
  <si>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</si>
  <si>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</si>
  <si>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</si>
  <si>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</si>
  <si>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</si>
  <si>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</si>
  <si>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</si>
  <si>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</si>
  <si>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</si>
  <si>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</si>
  <si>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</si>
  <si>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</si>
  <si>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</si>
  <si>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</si>
  <si>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</si>
  <si>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</si>
  <si>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</si>
  <si>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</si>
  <si>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</si>
  <si>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</si>
  <si>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</si>
  <si>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</si>
  <si>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</si>
  <si>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</si>
  <si>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</si>
  <si>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</si>
  <si>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</si>
  <si>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</si>
  <si>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</si>
  <si>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</si>
  <si>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</si>
  <si>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</si>
  <si>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</si>
  <si>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</si>
  <si>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</si>
  <si>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</si>
  <si>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</si>
  <si>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</si>
  <si>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</si>
  <si>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</si>
  <si>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</si>
  <si>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</si>
  <si>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</si>
  <si>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</si>
  <si>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</si>
  <si>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</si>
  <si>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</si>
  <si>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</si>
  <si>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</si>
  <si>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</si>
  <si>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</si>
  <si>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</si>
  <si>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</si>
  <si>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</si>
  <si>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</si>
  <si>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</si>
  <si>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</si>
  <si>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</si>
  <si>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</si>
  <si>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</si>
  <si>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</si>
  <si>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</si>
  <si>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</si>
  <si>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</si>
  <si>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</si>
  <si>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</si>
  <si>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</si>
  <si>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</si>
  <si>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</si>
  <si>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</si>
  <si>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</si>
  <si>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</si>
  <si>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</si>
  <si>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</si>
  <si>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</si>
  <si>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</si>
  <si>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</si>
  <si>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</si>
  <si>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</si>
  <si>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</si>
  <si>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</si>
  <si>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</si>
  <si>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</si>
  <si>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</si>
  <si>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</si>
  <si>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</si>
  <si>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</si>
  <si>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</si>
  <si>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</si>
  <si>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</si>
  <si>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</si>
  <si>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</si>
  <si>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</si>
  <si>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</si>
  <si>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</si>
  <si>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</si>
  <si>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</si>
  <si>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</si>
  <si>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</si>
  <si>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</si>
  <si>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</si>
  <si>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</si>
  <si>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</si>
  <si>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</si>
  <si>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</si>
  <si>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</si>
  <si>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</si>
  <si>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</si>
  <si>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</si>
  <si>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</si>
  <si>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</si>
  <si>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</si>
  <si>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</si>
  <si>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</si>
  <si>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</si>
  <si>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</si>
  <si>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</si>
  <si>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</si>
  <si>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</si>
  <si>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</si>
  <si>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</si>
  <si>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</si>
  <si>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</si>
  <si>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</si>
  <si>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</si>
  <si>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</si>
  <si>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</si>
  <si>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</si>
  <si>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</si>
  <si>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</si>
  <si>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</si>
  <si>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</si>
  <si>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</si>
  <si>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</si>
  <si>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</si>
  <si>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</si>
  <si>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</si>
  <si>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</si>
  <si>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</si>
  <si>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</si>
  <si>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</si>
  <si>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</si>
  <si>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</si>
  <si>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</si>
  <si>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</si>
  <si>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</si>
  <si>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</si>
  <si>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</si>
  <si>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</si>
  <si>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</si>
  <si>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</si>
  <si>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</si>
  <si>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</si>
  <si>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</si>
  <si>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</si>
  <si>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</si>
  <si>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</si>
  <si>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</si>
  <si>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</si>
  <si>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</si>
  <si>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</si>
  <si>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</si>
  <si>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</si>
  <si>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</si>
  <si>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</si>
  <si>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</si>
  <si>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</si>
  <si>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</si>
  <si>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</si>
  <si>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</si>
  <si>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</si>
  <si>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</si>
  <si>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</si>
  <si>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</si>
  <si>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</si>
  <si>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</si>
  <si>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</si>
  <si>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</si>
  <si>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</si>
  <si>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</si>
  <si>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</si>
  <si>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</si>
  <si>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</si>
  <si>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</si>
  <si>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</si>
  <si>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</si>
  <si>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</si>
  <si>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</si>
  <si>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</si>
  <si>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</si>
  <si>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</si>
  <si>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</si>
  <si>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</si>
  <si>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</si>
  <si>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</si>
  <si>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</si>
  <si>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</si>
  <si>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</si>
  <si>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</si>
  <si>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</si>
  <si>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</si>
  <si>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</si>
  <si>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</si>
  <si>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</si>
  <si>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</si>
  <si>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</si>
  <si>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</si>
  <si>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</si>
  <si>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</si>
  <si>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</si>
  <si>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</si>
  <si>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</si>
  <si>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</si>
  <si>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</si>
  <si>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</si>
  <si>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</si>
  <si>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</si>
  <si>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</si>
  <si>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</si>
  <si>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</si>
  <si>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</si>
  <si>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</si>
  <si>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</si>
  <si>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</si>
  <si>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</si>
  <si>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</si>
  <si>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</si>
  <si>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</si>
  <si>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</si>
  <si>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</si>
  <si>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</si>
  <si>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</si>
  <si>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</si>
  <si>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</si>
  <si>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</si>
  <si>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</si>
  <si>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</si>
  <si>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</si>
  <si>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</si>
  <si>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</si>
  <si>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</si>
  <si>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</si>
  <si>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</si>
  <si>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</si>
  <si>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</si>
  <si>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</si>
  <si>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</si>
  <si>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</si>
  <si>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</si>
  <si>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</si>
  <si>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</si>
  <si>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</si>
  <si>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</si>
  <si>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</si>
  <si>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</si>
  <si>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</si>
  <si>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</si>
  <si>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</si>
  <si>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</si>
  <si>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</si>
  <si>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</si>
  <si>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</si>
  <si>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</si>
  <si>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</si>
  <si>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</si>
  <si>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</si>
  <si>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</si>
  <si>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</si>
  <si>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</si>
  <si>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</si>
  <si>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</si>
  <si>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</si>
  <si>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</si>
  <si>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</si>
  <si>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</si>
  <si>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</si>
  <si>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</si>
  <si>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</si>
  <si>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</si>
  <si>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</si>
  <si>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</si>
  <si>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</si>
  <si>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</si>
  <si>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</si>
  <si>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</si>
  <si>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</si>
  <si>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</si>
  <si>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</si>
  <si>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</si>
  <si>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</si>
  <si>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</si>
  <si>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</si>
  <si>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</si>
  <si>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</si>
  <si>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</si>
  <si>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</si>
  <si>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</si>
  <si>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</si>
  <si>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</si>
  <si>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</si>
  <si>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</si>
  <si>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</si>
  <si>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</si>
  <si>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</si>
  <si>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</si>
  <si>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</si>
  <si>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</si>
  <si>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</si>
  <si>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</si>
  <si>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</si>
  <si>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</si>
  <si>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</si>
  <si>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</si>
  <si>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</si>
  <si>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</si>
  <si>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</si>
  <si>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</si>
  <si>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</si>
  <si>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</si>
  <si>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</si>
  <si>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</si>
  <si>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</si>
  <si>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</si>
  <si>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</si>
  <si>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</si>
  <si>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</si>
  <si>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</si>
  <si>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</si>
  <si>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</si>
  <si>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</si>
  <si>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</si>
  <si>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</si>
  <si>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</si>
  <si>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</si>
  <si>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</si>
  <si>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</si>
  <si>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</si>
  <si>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</si>
  <si>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</si>
  <si>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</si>
  <si>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</si>
  <si>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</si>
  <si>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</si>
  <si>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</si>
  <si>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</si>
  <si>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</si>
  <si>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</si>
  <si>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</si>
  <si>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</si>
  <si>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</si>
  <si>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</si>
  <si>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</si>
  <si>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</si>
  <si>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</si>
  <si>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</si>
  <si>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</si>
  <si>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</si>
  <si>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</si>
  <si>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</si>
  <si>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</si>
  <si>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</si>
  <si>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</si>
  <si>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</si>
  <si>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</si>
  <si>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</si>
  <si>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</si>
  <si>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</si>
  <si>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</si>
  <si>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</si>
  <si>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</si>
  <si>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</si>
  <si>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</si>
  <si>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</si>
  <si>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</si>
  <si>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</si>
  <si>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</si>
  <si>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</si>
  <si>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</si>
  <si>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</si>
  <si>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</si>
  <si>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</si>
  <si>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</si>
  <si>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</si>
  <si>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</si>
  <si>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</si>
  <si>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</si>
  <si>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</si>
  <si>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</si>
  <si>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</si>
  <si>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</si>
  <si>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</si>
  <si>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</si>
  <si>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</si>
  <si>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</si>
  <si>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</si>
  <si>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</si>
  <si>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</si>
  <si>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</si>
  <si>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</si>
  <si>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</si>
  <si>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</si>
  <si>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</si>
  <si>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</si>
  <si>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</si>
  <si>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</si>
  <si>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</si>
  <si>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</si>
  <si>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</si>
  <si>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</si>
  <si>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</si>
  <si>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</si>
  <si>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</si>
  <si>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</si>
  <si>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</si>
  <si>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</si>
  <si>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</si>
  <si>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</si>
  <si>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</si>
  <si>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</si>
  <si>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</si>
  <si>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</si>
  <si>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</si>
  <si>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</si>
  <si>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</si>
  <si>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</si>
  <si>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</si>
  <si>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</si>
  <si>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</si>
  <si>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</si>
  <si>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</si>
  <si>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</si>
  <si>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</si>
  <si>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</si>
  <si>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</si>
  <si>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</si>
  <si>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</si>
  <si>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</si>
  <si>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</si>
  <si>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</si>
  <si>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</si>
  <si>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</si>
  <si>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</si>
  <si>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</si>
  <si>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</si>
  <si>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</si>
  <si>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</si>
  <si>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</si>
  <si>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</si>
  <si>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</si>
  <si>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</si>
  <si>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</si>
  <si>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</si>
  <si>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</si>
  <si>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</si>
  <si>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</si>
  <si>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</si>
  <si>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</si>
  <si>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</si>
  <si>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</si>
  <si>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</si>
  <si>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</si>
  <si>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</si>
  <si>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</si>
  <si>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</si>
  <si>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</si>
  <si>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</si>
  <si>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</si>
  <si>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</si>
  <si>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</si>
  <si>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</si>
  <si>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</si>
  <si>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</si>
  <si>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</si>
  <si>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</si>
  <si>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</si>
  <si>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</si>
  <si>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</si>
  <si>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</si>
  <si>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</si>
  <si>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</si>
  <si>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</si>
  <si>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</si>
  <si>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</si>
  <si>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</si>
  <si>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</si>
  <si>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</si>
  <si>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</si>
  <si>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</si>
  <si>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</si>
  <si>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</si>
  <si>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</si>
  <si>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</si>
  <si>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</si>
  <si>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</si>
  <si>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</si>
  <si>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</si>
  <si>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</si>
  <si>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</si>
  <si>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</si>
  <si>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</si>
  <si>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</si>
  <si>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</si>
  <si>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</si>
  <si>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</si>
  <si>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</si>
  <si>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</si>
  <si>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</si>
  <si>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</si>
  <si>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</si>
  <si>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</si>
  <si>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</si>
  <si>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</si>
  <si>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</si>
  <si>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</si>
  <si>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</si>
  <si>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</si>
  <si>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</si>
  <si>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</si>
  <si>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</si>
  <si>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</si>
  <si>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</si>
  <si>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</si>
  <si>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</si>
  <si>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</si>
  <si>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</si>
  <si>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</si>
  <si>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</si>
  <si>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</si>
  <si>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</si>
  <si>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</si>
  <si>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</si>
  <si>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</si>
  <si>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</si>
  <si>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</si>
  <si>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</si>
  <si>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</si>
  <si>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</si>
  <si>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</si>
  <si>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</si>
  <si>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</si>
  <si>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</si>
  <si>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</si>
  <si>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</si>
  <si>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</si>
  <si>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</si>
  <si>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</si>
  <si>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</si>
  <si>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</si>
  <si>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</si>
  <si>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</si>
  <si>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</si>
  <si>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</si>
  <si>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</si>
  <si>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</si>
  <si>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</si>
  <si>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</si>
  <si>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</si>
  <si>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</si>
  <si>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</si>
  <si>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</si>
  <si>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</si>
  <si>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</si>
  <si>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</si>
  <si>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</si>
  <si>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</si>
  <si>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</si>
  <si>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</si>
  <si>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</si>
  <si>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</si>
  <si>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</si>
  <si>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</si>
  <si>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</si>
  <si>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</si>
  <si>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</si>
  <si>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</si>
  <si>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</si>
  <si>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</si>
  <si>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</si>
  <si>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</si>
  <si>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</si>
  <si>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</si>
  <si>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</si>
  <si>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</si>
  <si>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</si>
  <si>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</si>
  <si>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</si>
  <si>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</si>
  <si>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</si>
  <si>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</si>
  <si>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</si>
  <si>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</si>
  <si>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</si>
  <si>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</si>
  <si>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</si>
  <si>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</si>
  <si>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</si>
  <si>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</si>
  <si>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</si>
  <si>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</si>
  <si>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</si>
  <si>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</si>
  <si>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</si>
  <si>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</si>
  <si>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</si>
  <si>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</si>
  <si>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</si>
  <si>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</si>
  <si>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</si>
  <si>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</si>
  <si>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</si>
  <si>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</si>
  <si>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</si>
  <si>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</si>
  <si>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</si>
  <si>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</si>
  <si>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</si>
  <si>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</si>
  <si>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</si>
  <si>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</si>
  <si>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</si>
  <si>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</si>
  <si>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</si>
  <si>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</si>
  <si>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</si>
  <si>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</si>
  <si>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</si>
  <si>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</si>
  <si>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</si>
  <si>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</si>
  <si>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</si>
  <si>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</si>
  <si>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</si>
  <si>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</si>
  <si>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</si>
  <si>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</si>
  <si>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</si>
  <si>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</si>
  <si>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</si>
  <si>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</si>
  <si>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</si>
  <si>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</si>
  <si>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</si>
  <si>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</si>
  <si>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</si>
  <si>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</si>
  <si>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</si>
  <si>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</si>
  <si>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</si>
  <si>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</si>
  <si>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</si>
  <si>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</si>
  <si>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</si>
  <si>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</si>
  <si>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</si>
  <si>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</si>
  <si>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</si>
  <si>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</si>
  <si>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</si>
  <si>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</si>
  <si>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</si>
  <si>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</si>
  <si>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</si>
  <si>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</si>
  <si>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</si>
  <si>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</si>
  <si>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</si>
  <si>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</si>
  <si>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</si>
  <si>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</si>
  <si>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</si>
  <si>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</si>
  <si>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</si>
  <si>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</si>
  <si>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</si>
  <si>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</si>
  <si>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</si>
  <si>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</si>
  <si>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</si>
  <si>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</si>
  <si>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</si>
  <si>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</si>
  <si>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</si>
  <si>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</si>
  <si>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</si>
  <si>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</si>
  <si>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</si>
  <si>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</si>
  <si>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</si>
  <si>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</si>
  <si>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</si>
  <si>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</si>
  <si>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</si>
  <si>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</si>
  <si>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</si>
  <si>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</si>
  <si>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</si>
  <si>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</si>
  <si>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</si>
  <si>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</si>
  <si>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</si>
  <si>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</si>
  <si>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</si>
  <si>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</si>
  <si>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</si>
  <si>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</si>
  <si>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</si>
  <si>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</si>
  <si>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</si>
  <si>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</si>
  <si>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</si>
  <si>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</si>
  <si>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</si>
  <si>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</si>
  <si>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</si>
  <si>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</si>
  <si>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</si>
  <si>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</si>
  <si>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</si>
  <si>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</si>
  <si>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</si>
  <si>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</si>
  <si>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</si>
  <si>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</si>
  <si>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</si>
  <si>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</si>
  <si>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</si>
  <si>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</si>
  <si>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</si>
  <si>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</si>
  <si>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</si>
  <si>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</si>
  <si>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</si>
  <si>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</si>
  <si>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</si>
  <si>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</si>
  <si>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</si>
  <si>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</si>
  <si>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</si>
  <si>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</si>
  <si>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</si>
  <si>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</si>
  <si>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</si>
  <si>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</si>
  <si>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</si>
  <si>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</si>
  <si>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</si>
  <si>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</si>
  <si>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</si>
  <si>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</si>
  <si>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</si>
  <si>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</si>
  <si>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</si>
  <si>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</si>
  <si>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</si>
  <si>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</si>
  <si>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</si>
  <si>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</si>
  <si>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</si>
  <si>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</si>
  <si>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</si>
  <si>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</si>
  <si>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</si>
  <si>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</si>
  <si>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</si>
  <si>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</si>
  <si>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</si>
  <si>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</si>
  <si>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</si>
  <si>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</si>
  <si>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</si>
  <si>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</si>
  <si>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</si>
  <si>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</si>
  <si>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</si>
  <si>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</si>
  <si>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</si>
  <si>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</si>
  <si>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</si>
  <si>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</si>
  <si>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</si>
  <si>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</si>
  <si>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</si>
  <si>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</si>
  <si>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</si>
  <si>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</si>
  <si>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</si>
  <si>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</si>
  <si>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</si>
  <si>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</si>
  <si>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</si>
  <si>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</si>
  <si>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</si>
  <si>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</si>
  <si>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</si>
  <si>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</si>
  <si>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</si>
  <si>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</si>
  <si>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</si>
  <si>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</si>
  <si>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</si>
  <si>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</si>
  <si>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</si>
  <si>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</si>
  <si>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</si>
  <si>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</si>
  <si>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</si>
  <si>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</si>
  <si>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</si>
  <si>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</si>
  <si>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</si>
  <si>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</si>
  <si>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</si>
  <si>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</si>
  <si>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</si>
  <si>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</si>
  <si>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</si>
  <si>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</si>
  <si>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</si>
  <si>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</si>
  <si>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</si>
  <si>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</si>
  <si>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</si>
  <si>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</si>
  <si>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</si>
  <si>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</si>
  <si>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</si>
  <si>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</si>
  <si>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</si>
  <si>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</si>
  <si>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</si>
  <si>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</si>
  <si>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</si>
  <si>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</si>
  <si>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</si>
  <si>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</si>
  <si>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</si>
  <si>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</si>
  <si>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</si>
  <si>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</si>
  <si>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</si>
  <si>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</si>
  <si>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</si>
  <si>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</si>
  <si>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</si>
  <si>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</si>
  <si>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</si>
  <si>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</si>
  <si>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</si>
  <si>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</si>
  <si>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</si>
  <si>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</si>
  <si>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</si>
  <si>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</si>
  <si>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</si>
  <si>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</si>
  <si>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</si>
  <si>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</si>
  <si>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</si>
  <si>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</si>
  <si>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</si>
  <si>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</si>
  <si>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</si>
  <si>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</si>
  <si>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</si>
  <si>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</si>
  <si>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</si>
  <si>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</si>
  <si>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</si>
  <si>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</si>
  <si>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</si>
  <si>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</si>
  <si>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</si>
  <si>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</si>
  <si>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</si>
  <si>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</si>
  <si>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</si>
  <si>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</si>
  <si>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</si>
  <si>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</si>
  <si>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</si>
  <si>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</si>
  <si>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</si>
  <si>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</si>
  <si>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</si>
  <si>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</si>
  <si>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</si>
  <si>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</si>
  <si>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</si>
  <si>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</si>
  <si>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</si>
  <si>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</si>
  <si>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</si>
  <si>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</si>
  <si>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</si>
  <si>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</si>
  <si>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</si>
  <si>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</si>
  <si>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</si>
  <si>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</si>
  <si>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</si>
  <si>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</si>
  <si>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</si>
  <si>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</si>
  <si>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</si>
  <si>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</si>
  <si>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</si>
  <si>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</si>
  <si>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</si>
  <si>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</si>
  <si>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</si>
  <si>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</si>
  <si>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</si>
  <si>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</si>
  <si>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</si>
  <si>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</si>
  <si>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</si>
  <si>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</si>
  <si>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</si>
  <si>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</si>
  <si>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</si>
  <si>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</si>
  <si>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</si>
  <si>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</si>
  <si>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</si>
  <si>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</si>
  <si>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</si>
  <si>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</si>
  <si>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</si>
  <si>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</si>
  <si>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</si>
  <si>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</si>
  <si>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</si>
  <si>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</si>
  <si>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</si>
  <si>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</si>
  <si>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</si>
  <si>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</si>
  <si>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</si>
  <si>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</si>
  <si>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</si>
  <si>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</si>
  <si>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</si>
  <si>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</si>
  <si>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</si>
  <si>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</si>
  <si>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</si>
  <si>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</si>
  <si>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</si>
  <si>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</si>
  <si>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</si>
  <si>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</si>
  <si>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</si>
  <si>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</si>
  <si>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</si>
  <si>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</si>
  <si>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</si>
  <si>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</si>
  <si>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</si>
  <si>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</si>
  <si>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</si>
  <si>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</si>
  <si>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</si>
  <si>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</si>
  <si>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</si>
  <si>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</si>
  <si>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</si>
  <si>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</si>
  <si>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</si>
  <si>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</si>
  <si>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</si>
  <si>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</si>
  <si>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</si>
  <si>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</si>
  <si>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</si>
  <si>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</si>
  <si>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</si>
  <si>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</si>
  <si>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</si>
  <si>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</si>
  <si>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</si>
  <si>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</si>
  <si>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</si>
  <si>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</si>
  <si>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</si>
  <si>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</si>
  <si>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</si>
  <si>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</si>
  <si>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</si>
  <si>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</si>
  <si>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</si>
  <si>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</si>
  <si>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</si>
  <si>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</si>
  <si>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</si>
  <si>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</si>
  <si>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</si>
  <si>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</si>
  <si>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</si>
  <si>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</si>
  <si>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</si>
  <si>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</si>
  <si>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</si>
  <si>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</si>
  <si>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</si>
  <si>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</si>
  <si>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</si>
  <si>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</si>
  <si>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</si>
  <si>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</si>
  <si>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</si>
  <si>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</si>
  <si>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</si>
  <si>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</si>
  <si>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</si>
  <si>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</si>
  <si>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</si>
  <si>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</si>
  <si>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</si>
  <si>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</si>
  <si>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</si>
  <si>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</si>
  <si>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</si>
  <si>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</si>
  <si>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</si>
  <si>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</si>
  <si>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</si>
  <si>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</si>
  <si>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</si>
  <si>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</si>
  <si>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</si>
  <si>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</si>
  <si>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</si>
  <si>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</si>
  <si>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</si>
  <si>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</si>
  <si>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</si>
  <si>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</si>
  <si>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</si>
  <si>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</si>
  <si>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</si>
  <si>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</si>
  <si>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</si>
  <si>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</si>
  <si>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</si>
  <si>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</si>
  <si>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</si>
  <si>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</si>
  <si>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</si>
  <si>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</si>
  <si>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</si>
  <si>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</si>
  <si>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</si>
  <si>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</si>
  <si>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</si>
  <si>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</si>
  <si>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</si>
  <si>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</si>
  <si>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</si>
  <si>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</si>
  <si>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</si>
  <si>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</si>
  <si>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</si>
  <si>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</si>
  <si>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</si>
  <si>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</si>
  <si>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</si>
  <si>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</si>
  <si>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</si>
  <si>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</si>
  <si>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</si>
  <si>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</si>
  <si>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</si>
  <si>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</si>
  <si>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</si>
  <si>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</si>
  <si>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</si>
  <si>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</si>
  <si>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</si>
  <si>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</si>
  <si>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</si>
  <si>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</si>
  <si>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</si>
  <si>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</si>
  <si>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</si>
  <si>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</si>
  <si>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</si>
  <si>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</si>
  <si>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</si>
  <si>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</si>
  <si>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</si>
  <si>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</si>
  <si>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</si>
  <si>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</si>
  <si>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</si>
  <si>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</si>
  <si>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</si>
  <si>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</si>
  <si>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</si>
  <si>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</si>
  <si>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</si>
  <si>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</si>
  <si>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</si>
  <si>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</si>
  <si>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</si>
  <si>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</si>
  <si>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</si>
  <si>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</si>
  <si>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</si>
  <si>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</si>
  <si>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</si>
  <si>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</si>
  <si>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</si>
  <si>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</si>
  <si>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</si>
  <si>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</si>
  <si>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</si>
  <si>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</si>
  <si>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</si>
  <si>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</si>
  <si>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</si>
  <si>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</si>
  <si>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</si>
  <si>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</si>
  <si>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</si>
  <si>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</si>
  <si>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</si>
  <si>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</si>
  <si>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</si>
  <si>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</si>
  <si>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</si>
  <si>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</si>
  <si>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</si>
  <si>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</si>
  <si>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</si>
  <si>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</si>
  <si>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</si>
  <si>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</si>
  <si>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</si>
  <si>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</si>
  <si>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</si>
  <si>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</si>
  <si>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</si>
  <si>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</si>
  <si>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</si>
  <si>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</si>
  <si>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</si>
  <si>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</si>
  <si>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</si>
  <si>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</si>
  <si>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</si>
  <si>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</si>
  <si>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</si>
  <si>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</si>
  <si>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</si>
  <si>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</si>
  <si>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</si>
  <si>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</si>
  <si>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</si>
  <si>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</si>
  <si>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</si>
  <si>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</si>
  <si>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</si>
  <si>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</si>
  <si>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</si>
  <si>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</si>
  <si>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</si>
  <si>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</si>
  <si>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</si>
  <si>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</si>
  <si>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</si>
  <si>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</si>
  <si>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</si>
  <si>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</si>
  <si>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</si>
  <si>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</si>
  <si>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</si>
  <si>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</si>
  <si>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</si>
  <si>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</si>
  <si>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</si>
  <si>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</si>
  <si>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</si>
  <si>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</si>
  <si>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</si>
  <si>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</si>
  <si>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</si>
  <si>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</si>
  <si>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</si>
  <si>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</si>
  <si>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</si>
  <si>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</si>
  <si>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</si>
  <si>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</si>
  <si>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</si>
  <si>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</si>
  <si>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</si>
  <si>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</si>
  <si>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</si>
  <si>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</si>
  <si>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</si>
  <si>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</si>
  <si>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</si>
  <si>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</si>
  <si>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</si>
  <si>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</si>
  <si>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</si>
  <si>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</si>
  <si>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</si>
  <si>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</si>
  <si>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</si>
  <si>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</si>
  <si>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</si>
  <si>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</si>
  <si>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</si>
  <si>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</si>
  <si>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</si>
  <si>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</si>
  <si>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</si>
  <si>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</si>
  <si>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</si>
  <si>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</si>
  <si>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</si>
  <si>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</si>
  <si>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</si>
  <si>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</si>
  <si>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</si>
  <si>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</si>
  <si>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</si>
  <si>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</si>
  <si>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</si>
  <si>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</si>
  <si>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</si>
  <si>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</si>
  <si>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</si>
  <si>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</si>
  <si>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</si>
  <si>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</si>
  <si>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</si>
  <si>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</si>
  <si>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</si>
  <si>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</si>
  <si>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</si>
  <si>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</si>
  <si>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</si>
  <si>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</si>
  <si>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</si>
  <si>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</si>
  <si>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</si>
  <si>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</si>
  <si>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</si>
  <si>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</si>
  <si>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</si>
  <si>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</si>
  <si>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</si>
  <si>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</si>
  <si>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</si>
  <si>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</si>
  <si>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</si>
  <si>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</si>
  <si>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</si>
  <si>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</si>
  <si>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</si>
  <si>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</si>
  <si>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</si>
  <si>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</si>
  <si>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</si>
  <si>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</si>
  <si>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</si>
  <si>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</si>
  <si>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</si>
  <si>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</si>
  <si>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</si>
  <si>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</si>
  <si>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</si>
  <si>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</si>
  <si>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</si>
  <si>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</si>
  <si>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</si>
  <si>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</si>
  <si>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</si>
  <si>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</si>
  <si>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</si>
  <si>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</si>
  <si>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</si>
  <si>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</si>
  <si>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</si>
  <si>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</si>
  <si>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</si>
  <si>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</si>
  <si>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</si>
  <si>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</si>
  <si>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</si>
  <si>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</si>
  <si>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</si>
  <si>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</si>
  <si>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</si>
  <si>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</si>
  <si>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</si>
  <si>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</si>
  <si>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</si>
  <si>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</si>
  <si>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</si>
  <si>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</si>
  <si>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</si>
  <si>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</si>
  <si>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</si>
  <si>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</si>
  <si>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</si>
  <si>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</si>
  <si>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</si>
  <si>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</si>
  <si>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</si>
  <si>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</si>
  <si>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</si>
  <si>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</si>
  <si>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</si>
  <si>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</si>
  <si>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</si>
  <si>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</si>
  <si>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</si>
  <si>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</si>
  <si>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</si>
  <si>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</si>
  <si>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</si>
  <si>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</si>
  <si>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</si>
  <si>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</si>
  <si>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</si>
  <si>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</si>
  <si>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</si>
  <si>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</si>
  <si>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</si>
  <si>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</si>
  <si>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</si>
  <si>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</si>
  <si>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</si>
  <si>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</si>
  <si>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</si>
  <si>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</si>
  <si>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</si>
  <si>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</si>
  <si>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</si>
  <si>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</si>
  <si>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</si>
  <si>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</si>
  <si>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</si>
  <si>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</si>
  <si>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</si>
  <si>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</si>
  <si>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</si>
  <si>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</si>
  <si>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</si>
  <si>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</si>
  <si>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</si>
  <si>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</si>
  <si>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</si>
  <si>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</si>
  <si>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</si>
  <si>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</si>
  <si>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</si>
  <si>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</si>
  <si>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</si>
  <si>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</si>
  <si>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</si>
  <si>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</si>
  <si>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</si>
  <si>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</si>
  <si>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</si>
  <si>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</si>
  <si>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</si>
  <si>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</si>
  <si>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</si>
  <si>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</si>
  <si>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</si>
  <si>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</si>
  <si>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</si>
  <si>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</si>
  <si>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</si>
  <si>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</si>
  <si>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</si>
  <si>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</si>
  <si>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</si>
  <si>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</si>
  <si>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</si>
  <si>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</si>
  <si>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</si>
  <si>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</si>
  <si>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</si>
  <si>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</si>
  <si>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</si>
  <si>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</si>
  <si>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</si>
  <si>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</si>
  <si>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</si>
  <si>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</si>
  <si>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</si>
  <si>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</si>
  <si>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</si>
  <si>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</si>
  <si>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</si>
  <si>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</si>
  <si>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</si>
  <si>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</si>
  <si>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</si>
  <si>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</si>
  <si>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</si>
  <si>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</si>
  <si>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</si>
  <si>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</si>
  <si>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</si>
  <si>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</si>
  <si>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</si>
  <si>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</si>
  <si>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</si>
  <si>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</si>
  <si>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</si>
  <si>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</si>
  <si>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</si>
  <si>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</si>
  <si>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</si>
  <si>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</si>
  <si>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</si>
  <si>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</si>
  <si>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</si>
  <si>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</si>
  <si>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</si>
  <si>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</si>
  <si>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</si>
  <si>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</si>
  <si>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</si>
  <si>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</si>
  <si>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</si>
  <si>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</si>
  <si>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</si>
  <si>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</si>
  <si>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</si>
  <si>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</si>
  <si>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</si>
  <si>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</si>
  <si>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</si>
  <si>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</si>
  <si>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</si>
  <si>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</si>
  <si>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</si>
  <si>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</si>
  <si>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</si>
  <si>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</si>
  <si>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</si>
  <si>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</si>
  <si>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</si>
  <si>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</si>
  <si>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</si>
  <si>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</si>
  <si>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</si>
  <si>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</si>
  <si>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</si>
  <si>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</si>
  <si>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</si>
  <si>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</si>
  <si>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</si>
  <si>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</si>
  <si>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</si>
  <si>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</si>
  <si>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</si>
  <si>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</si>
  <si>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</si>
  <si>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</si>
  <si>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</si>
  <si>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</si>
  <si>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</si>
  <si>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</si>
  <si>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</si>
  <si>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</si>
  <si>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</si>
  <si>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</si>
  <si>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</si>
  <si>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</si>
  <si>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</si>
  <si>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</si>
  <si>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</si>
  <si>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</si>
  <si>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</si>
  <si>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</si>
  <si>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</si>
  <si>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</si>
  <si>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</si>
  <si>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</si>
  <si>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</si>
  <si>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</si>
  <si>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</si>
  <si>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</si>
  <si>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</si>
  <si>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</si>
  <si>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</si>
  <si>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</si>
  <si>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</si>
  <si>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</si>
  <si>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</si>
  <si>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</si>
  <si>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</si>
  <si>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</si>
  <si>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</si>
  <si>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</si>
  <si>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</si>
  <si>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</si>
  <si>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</si>
  <si>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</si>
  <si>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</si>
  <si>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</si>
  <si>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</si>
  <si>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</si>
  <si>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</si>
  <si>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</si>
  <si>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</si>
  <si>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</si>
  <si>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</si>
  <si>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</si>
  <si>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</si>
  <si>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</si>
  <si>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</si>
  <si>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</si>
  <si>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</si>
  <si>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</si>
  <si>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</si>
  <si>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</si>
  <si>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</si>
  <si>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</si>
  <si>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</si>
  <si>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</si>
  <si>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</si>
  <si>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</si>
  <si>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</si>
  <si>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</si>
  <si>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</si>
  <si>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</si>
  <si>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</si>
  <si>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</si>
  <si>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</si>
  <si>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</si>
  <si>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</si>
  <si>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</si>
  <si>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</si>
  <si>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</si>
  <si>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</si>
  <si>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</si>
  <si>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</si>
  <si>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</si>
  <si>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</si>
  <si>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</si>
  <si>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</si>
  <si>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</si>
  <si>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</si>
  <si>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</si>
  <si>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</si>
  <si>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</si>
  <si>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</si>
  <si>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</si>
  <si>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</si>
  <si>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</si>
  <si>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</si>
  <si>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</si>
  <si>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</si>
  <si>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</si>
  <si>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</si>
  <si>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</si>
  <si>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</si>
  <si>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</si>
  <si>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</si>
  <si>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</si>
  <si>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</si>
  <si>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</si>
  <si>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</si>
  <si>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</si>
  <si>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</si>
  <si>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</si>
  <si>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</si>
  <si>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</si>
  <si>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</si>
  <si>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</si>
  <si>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</si>
  <si>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</si>
  <si>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</si>
  <si>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</si>
  <si>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</si>
  <si>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</si>
  <si>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</si>
  <si>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</si>
  <si>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</si>
  <si>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</si>
  <si>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</si>
  <si>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</si>
  <si>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</si>
  <si>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</si>
  <si>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</si>
  <si>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</si>
  <si>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</si>
  <si>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</si>
  <si>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</si>
  <si>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</si>
  <si>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</si>
  <si>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</si>
  <si>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</si>
  <si>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</si>
  <si>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</si>
  <si>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</si>
  <si>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</si>
  <si>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</si>
  <si>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</si>
  <si>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</si>
  <si>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</si>
  <si>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</si>
  <si>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</si>
  <si>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</si>
  <si>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</si>
  <si>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</si>
  <si>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</si>
  <si>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</si>
  <si>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</si>
  <si>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</si>
  <si>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</si>
  <si>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</si>
  <si>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</si>
  <si>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</si>
  <si>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</si>
  <si>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</si>
  <si>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</si>
  <si>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</si>
  <si>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</si>
  <si>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</si>
  <si>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</si>
  <si>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</si>
  <si>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</si>
  <si>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</si>
  <si>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</si>
  <si>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</si>
  <si>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</si>
  <si>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</si>
  <si>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</si>
  <si>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</si>
  <si>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</si>
  <si>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</si>
  <si>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</si>
  <si>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</si>
  <si>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</si>
  <si>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</si>
  <si>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</si>
  <si>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</si>
  <si>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</si>
  <si>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</si>
  <si>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</si>
  <si>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</si>
  <si>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</si>
  <si>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</si>
  <si>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</si>
  <si>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</si>
  <si>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</si>
  <si>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</si>
  <si>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</si>
  <si>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</si>
  <si>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</si>
  <si>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</si>
  <si>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</si>
  <si>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</si>
  <si>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</si>
  <si>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</si>
  <si>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</si>
  <si>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</si>
  <si>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</si>
  <si>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</si>
  <si>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</si>
  <si>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</si>
  <si>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</si>
  <si>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</si>
  <si>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</si>
  <si>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</si>
  <si>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</si>
  <si>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</si>
  <si>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</si>
  <si>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</si>
  <si>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</si>
  <si>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</si>
  <si>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</si>
  <si>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</si>
  <si>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</si>
  <si>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</si>
  <si>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</si>
  <si>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</si>
  <si>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</si>
  <si>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</si>
  <si>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</si>
  <si>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</si>
  <si>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</si>
  <si>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</si>
  <si>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</si>
  <si>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</si>
  <si>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</si>
  <si>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</si>
  <si>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</si>
  <si>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</si>
  <si>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</si>
  <si>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</si>
  <si>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</si>
  <si>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</si>
  <si>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</si>
  <si>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</si>
  <si>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</si>
  <si>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</si>
  <si>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</si>
  <si>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</si>
  <si>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</si>
  <si>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</si>
  <si>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</si>
  <si>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</si>
  <si>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</si>
  <si>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</si>
  <si>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</si>
  <si>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</si>
  <si>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</si>
  <si>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</si>
  <si>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</si>
  <si>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</si>
  <si>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</si>
  <si>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</si>
  <si>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</si>
  <si>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</si>
  <si>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</si>
  <si>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</si>
  <si>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</si>
  <si>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</si>
  <si>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</si>
  <si>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</si>
  <si>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</si>
  <si>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</si>
  <si>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</si>
  <si>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</si>
  <si>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</si>
  <si>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</si>
  <si>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</si>
  <si>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</si>
  <si>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</si>
  <si>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</si>
  <si>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</si>
  <si>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</si>
  <si>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</si>
  <si>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</si>
  <si>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</si>
  <si>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</si>
  <si>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</si>
  <si>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</si>
  <si>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</si>
  <si>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</si>
  <si>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</si>
  <si>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</si>
  <si>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</si>
  <si>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</si>
  <si>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</si>
  <si>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</si>
  <si>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</si>
  <si>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</si>
  <si>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</si>
  <si>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</si>
  <si>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</si>
  <si>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</si>
  <si>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</si>
  <si>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</si>
  <si>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</si>
  <si>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</si>
  <si>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</si>
  <si>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</si>
  <si>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</si>
  <si>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</si>
  <si>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</si>
  <si>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</si>
  <si>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</si>
  <si>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</si>
  <si>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</si>
  <si>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</si>
  <si>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</si>
  <si>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</si>
  <si>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</si>
  <si>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</si>
  <si>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</si>
  <si>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</si>
  <si>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</si>
  <si>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</si>
  <si>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</si>
  <si>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</si>
  <si>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</si>
  <si>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</si>
  <si>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</si>
  <si>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</si>
  <si>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</si>
  <si>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</si>
  <si>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</si>
  <si>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</si>
  <si>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</si>
  <si>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</si>
  <si>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</si>
  <si>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</si>
  <si>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</si>
  <si>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</si>
  <si>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</si>
  <si>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</si>
  <si>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</si>
  <si>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</si>
  <si>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</si>
  <si>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</si>
  <si>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</si>
  <si>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</si>
  <si>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</si>
  <si>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</si>
  <si>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</si>
  <si>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</si>
  <si>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</si>
  <si>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</si>
  <si>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</si>
  <si>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</si>
  <si>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</si>
  <si>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</si>
  <si>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</si>
  <si>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</si>
  <si>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</si>
  <si>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</si>
  <si>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</si>
  <si>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</si>
  <si>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</si>
  <si>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</si>
  <si>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</si>
  <si>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</si>
  <si>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</si>
  <si>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</si>
  <si>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</si>
  <si>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</si>
  <si>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</si>
  <si>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</si>
  <si>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</si>
  <si>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</si>
  <si>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</si>
  <si>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</si>
  <si>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</si>
  <si>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</si>
  <si>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</si>
  <si>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</si>
  <si>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</si>
  <si>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</si>
  <si>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</si>
  <si>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</si>
  <si>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</si>
  <si>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</si>
  <si>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</si>
  <si>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</si>
  <si>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</si>
  <si>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</si>
  <si>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</si>
  <si>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</si>
  <si>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</si>
  <si>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</si>
  <si>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</si>
  <si>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</si>
  <si>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</si>
  <si>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</si>
  <si>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</si>
  <si>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</si>
  <si>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</si>
  <si>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</si>
  <si>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</si>
  <si>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</si>
  <si>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</si>
  <si>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</si>
  <si>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</si>
  <si>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</si>
  <si>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</si>
  <si>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</si>
  <si>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</si>
  <si>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</si>
  <si>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</si>
  <si>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</si>
  <si>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</si>
  <si>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</si>
  <si>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</si>
  <si>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</si>
  <si>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</si>
  <si>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</si>
  <si>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</si>
  <si>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</si>
  <si>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</si>
  <si>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</si>
  <si>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</si>
  <si>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</si>
  <si>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</si>
  <si>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</si>
  <si>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</si>
  <si>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</si>
  <si>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</si>
  <si>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</si>
  <si>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</si>
  <si>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</si>
  <si>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</si>
  <si>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</si>
  <si>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</si>
  <si>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</si>
  <si>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</si>
  <si>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</si>
  <si>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</si>
  <si>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</si>
  <si>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</si>
  <si>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</si>
  <si>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</si>
  <si>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</si>
  <si>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</si>
  <si>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</si>
  <si>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</si>
  <si>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</si>
  <si>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</si>
  <si>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</si>
  <si>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</si>
  <si>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</si>
  <si>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</si>
  <si>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</si>
  <si>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</si>
  <si>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</si>
  <si>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</si>
  <si>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</si>
  <si>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</si>
  <si>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</si>
  <si>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</si>
  <si>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</si>
  <si>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</si>
  <si>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</si>
  <si>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</si>
  <si>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</si>
  <si>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</si>
  <si>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</si>
  <si>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</si>
  <si>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</si>
  <si>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</si>
  <si>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</si>
  <si>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</si>
  <si>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</si>
  <si>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</si>
  <si>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</si>
  <si>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</si>
  <si>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</si>
  <si>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</si>
  <si>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</si>
  <si>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</si>
  <si>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</si>
  <si>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</si>
  <si>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</si>
  <si>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</si>
  <si>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</si>
  <si>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</si>
  <si>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</si>
  <si>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</si>
  <si>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</si>
  <si>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</si>
  <si>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</si>
  <si>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</si>
  <si>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</si>
  <si>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</si>
  <si>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</si>
  <si>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</si>
  <si>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</si>
  <si>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</si>
  <si>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</si>
  <si>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</si>
  <si>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</si>
  <si>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</si>
  <si>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</si>
  <si>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</si>
  <si>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</si>
  <si>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</si>
  <si>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</si>
  <si>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</si>
  <si>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</si>
  <si>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</si>
  <si>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</si>
  <si>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</si>
  <si>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</si>
  <si>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</si>
  <si>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</si>
  <si>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</si>
  <si>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</si>
  <si>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</si>
  <si>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</si>
  <si>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</si>
  <si>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</si>
  <si>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</si>
  <si>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</si>
  <si>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</si>
  <si>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</si>
  <si>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</si>
  <si>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</si>
  <si>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</si>
  <si>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</si>
  <si>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</si>
  <si>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</si>
  <si>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</si>
  <si>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</si>
  <si>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</si>
  <si>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</si>
  <si>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</si>
  <si>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</si>
  <si>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</si>
  <si>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</si>
  <si>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</si>
  <si>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</si>
  <si>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</si>
  <si>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</si>
  <si>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</si>
  <si>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</si>
  <si>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</si>
  <si>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</si>
  <si>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</si>
  <si>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</si>
  <si>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</si>
  <si>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</si>
  <si>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</si>
  <si>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</si>
  <si>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</si>
  <si>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</si>
  <si>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</si>
  <si>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</si>
  <si>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</si>
  <si>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</si>
  <si>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</si>
  <si>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</si>
  <si>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</si>
  <si>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</si>
  <si>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</si>
  <si>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</si>
  <si>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</si>
  <si>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</si>
  <si>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</si>
  <si>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</si>
  <si>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</si>
  <si>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</si>
  <si>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</si>
  <si>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</si>
  <si>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</si>
  <si>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</si>
  <si>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</si>
  <si>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</si>
  <si>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</si>
  <si>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</si>
  <si>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</si>
  <si>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</si>
  <si>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</si>
  <si>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</si>
  <si>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</si>
  <si>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</si>
  <si>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</si>
  <si>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</si>
  <si>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</si>
  <si>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</si>
  <si>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</si>
  <si>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</si>
  <si>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</si>
  <si>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</si>
  <si>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</si>
  <si>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</si>
  <si>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</si>
  <si>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</si>
  <si>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</si>
  <si>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</si>
  <si>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</si>
  <si>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</si>
  <si>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</si>
  <si>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</si>
  <si>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</si>
  <si>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</si>
  <si>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</si>
  <si>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</si>
  <si>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</si>
  <si>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</si>
  <si>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</si>
  <si>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</si>
  <si>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</si>
  <si>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</si>
  <si>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</si>
  <si>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</si>
  <si>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</si>
  <si>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</si>
  <si>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</si>
  <si>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</si>
  <si>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</si>
  <si>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</si>
  <si>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</si>
  <si>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</si>
  <si>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</si>
  <si>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</si>
  <si>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</si>
  <si>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</si>
  <si>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</si>
  <si>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</si>
  <si>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</si>
  <si>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</si>
  <si>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</si>
  <si>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</si>
  <si>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</si>
  <si>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</si>
  <si>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</si>
  <si>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</si>
  <si>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</si>
  <si>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</si>
  <si>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</si>
  <si>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</si>
  <si>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</si>
  <si>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</si>
  <si>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</si>
  <si>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</si>
  <si>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</si>
  <si>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</si>
  <si>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</si>
  <si>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</si>
  <si>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</si>
  <si>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</si>
  <si>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</si>
  <si>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</si>
  <si>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</si>
  <si>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</si>
  <si>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</si>
  <si>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</si>
  <si>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</si>
  <si>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</si>
  <si>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</si>
  <si>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</si>
  <si>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</si>
  <si>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</si>
  <si>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</si>
  <si>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</si>
  <si>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</si>
  <si>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</si>
  <si>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</si>
  <si>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</si>
  <si>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</si>
  <si>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</si>
  <si>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</si>
  <si>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</si>
  <si>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</si>
  <si>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</si>
  <si>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</si>
  <si>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</si>
  <si>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</si>
  <si>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</si>
  <si>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</si>
  <si>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</si>
  <si>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</si>
  <si>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</si>
  <si>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</si>
  <si>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</si>
  <si>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</si>
  <si>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</si>
  <si>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</si>
  <si>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</si>
  <si>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</si>
  <si>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</si>
  <si>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</si>
  <si>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</si>
  <si>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</si>
  <si>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</si>
  <si>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</si>
  <si>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</si>
  <si>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</si>
  <si>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</si>
  <si>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</si>
  <si>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</si>
  <si>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</si>
  <si>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</si>
  <si>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</si>
  <si>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</si>
  <si>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</si>
  <si>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</si>
  <si>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</si>
  <si>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</si>
  <si>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</si>
  <si>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</si>
  <si>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</si>
  <si>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</si>
  <si>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</si>
  <si>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</si>
  <si>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</si>
  <si>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</si>
  <si>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</si>
  <si>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</si>
  <si>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</si>
  <si>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</si>
  <si>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</si>
  <si>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</si>
  <si>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</si>
  <si>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</si>
  <si>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</si>
  <si>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</si>
  <si>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</si>
  <si>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</si>
  <si>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</si>
  <si>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</si>
  <si>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</si>
  <si>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</si>
  <si>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</si>
  <si>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</si>
  <si>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</si>
  <si>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</si>
  <si>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</si>
  <si>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</si>
  <si>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</si>
  <si>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</si>
  <si>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</si>
  <si>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</si>
  <si>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</si>
  <si>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</si>
  <si>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</si>
  <si>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</si>
  <si>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</si>
  <si>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</si>
  <si>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</si>
  <si>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</si>
  <si>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</si>
  <si>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</si>
  <si>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</si>
  <si>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</si>
  <si>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</si>
  <si>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</si>
  <si>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</si>
  <si>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</si>
  <si>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</si>
  <si>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</si>
  <si>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</si>
  <si>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</si>
  <si>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</si>
  <si>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</si>
  <si>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</si>
  <si>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</si>
  <si>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</si>
  <si>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</si>
  <si>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</si>
  <si>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</si>
  <si>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</si>
  <si>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</si>
  <si>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</si>
  <si>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</si>
  <si>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</si>
  <si>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</si>
  <si>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</si>
  <si>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</si>
  <si>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</si>
  <si>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</si>
  <si>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</si>
  <si>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</si>
  <si>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</si>
  <si>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</si>
  <si>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</si>
  <si>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</si>
  <si>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</si>
  <si>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</si>
  <si>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</si>
  <si>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</si>
  <si>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</si>
  <si>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</si>
  <si>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</si>
  <si>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</si>
  <si>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</si>
  <si>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</si>
  <si>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</si>
  <si>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</si>
  <si>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</si>
  <si>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</si>
  <si>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</si>
  <si>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</si>
  <si>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</si>
  <si>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</si>
  <si>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</si>
  <si>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</si>
  <si>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</si>
  <si>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</si>
  <si>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</si>
  <si>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</si>
  <si>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</si>
  <si>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</si>
  <si>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</si>
  <si>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</si>
  <si>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</si>
  <si>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</si>
  <si>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</si>
  <si>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</si>
  <si>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</si>
  <si>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</si>
  <si>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</si>
  <si>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</si>
  <si>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</si>
  <si>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</si>
  <si>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</si>
  <si>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</si>
  <si>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</si>
  <si>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</si>
  <si>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</si>
  <si>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</si>
  <si>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</si>
  <si>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</si>
  <si>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</si>
  <si>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</si>
  <si>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</si>
  <si>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</si>
  <si>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</si>
  <si>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</si>
  <si>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</si>
  <si>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</si>
  <si>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</si>
  <si>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</si>
  <si>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</si>
  <si>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</si>
  <si>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</si>
  <si>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</si>
  <si>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</si>
  <si>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</si>
  <si>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</si>
  <si>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</si>
  <si>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</si>
  <si>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</si>
  <si>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</si>
  <si>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</si>
  <si>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</si>
  <si>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</si>
  <si>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</si>
  <si>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</si>
  <si>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</si>
  <si>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</si>
  <si>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</si>
  <si>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</si>
  <si>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</si>
  <si>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</si>
  <si>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</si>
  <si>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</si>
  <si>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</si>
  <si>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</si>
  <si>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</si>
  <si>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</si>
  <si>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</si>
  <si>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</si>
  <si>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</si>
  <si>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</si>
  <si>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</si>
  <si>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</si>
  <si>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</si>
  <si>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</si>
  <si>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</si>
  <si>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</si>
  <si>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</si>
  <si>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</si>
  <si>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</si>
  <si>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</si>
  <si>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</si>
  <si>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</si>
  <si>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</si>
  <si>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</si>
  <si>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</si>
  <si>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</si>
  <si>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</si>
  <si>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</si>
  <si>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</si>
  <si>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</si>
  <si>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</si>
  <si>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</si>
  <si>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</si>
  <si>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</si>
  <si>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</si>
  <si>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</si>
  <si>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</si>
  <si>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</si>
  <si>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</si>
  <si>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</si>
  <si>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</si>
  <si>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</si>
  <si>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</si>
  <si>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</si>
  <si>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</si>
  <si>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</si>
  <si>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</si>
  <si>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</si>
  <si>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</si>
  <si>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</si>
  <si>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</si>
  <si>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</si>
  <si>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</si>
  <si>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</si>
  <si>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</si>
  <si>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</si>
  <si>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</si>
  <si>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</si>
  <si>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</si>
  <si>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</si>
  <si>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</si>
  <si>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</si>
  <si>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</si>
  <si>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</si>
  <si>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</si>
  <si>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</si>
  <si>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</si>
  <si>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</si>
  <si>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</si>
  <si>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</si>
  <si>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</si>
  <si>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</si>
  <si>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</si>
  <si>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</si>
  <si>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</si>
  <si>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</si>
  <si>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</si>
  <si>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</si>
  <si>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</si>
  <si>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</si>
  <si>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</si>
  <si>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</si>
  <si>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</si>
  <si>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</si>
  <si>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</si>
  <si>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</si>
  <si>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</si>
  <si>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</si>
  <si>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</si>
  <si>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</si>
  <si>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</si>
  <si>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</si>
  <si>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</si>
  <si>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</si>
  <si>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</si>
  <si>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</si>
  <si>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</si>
  <si>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</si>
  <si>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</si>
  <si>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</si>
  <si>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</si>
  <si>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</si>
  <si>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</si>
  <si>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</si>
  <si>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</si>
  <si>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</si>
  <si>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</si>
  <si>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</si>
  <si>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</si>
  <si>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</si>
  <si>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</si>
  <si>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</si>
  <si>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</si>
  <si>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</si>
  <si>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</si>
  <si>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</si>
  <si>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</si>
  <si>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</si>
  <si>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</si>
  <si>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</si>
  <si>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</si>
  <si>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</si>
  <si>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</si>
  <si>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</si>
  <si>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</si>
  <si>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</si>
  <si>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</si>
  <si>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</si>
  <si>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</si>
  <si>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</si>
  <si>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</si>
  <si>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</si>
  <si>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</si>
  <si>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</si>
  <si>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</si>
  <si>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</si>
  <si>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</si>
  <si>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</si>
  <si>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</si>
  <si>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</si>
  <si>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</si>
  <si>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</si>
  <si>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</si>
  <si>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</si>
  <si>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</si>
  <si>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</si>
  <si>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</si>
  <si>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</si>
  <si>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</si>
  <si>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</si>
  <si>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</si>
  <si>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</si>
  <si>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</si>
  <si>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</si>
  <si>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</si>
  <si>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</si>
  <si>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</si>
  <si>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</si>
  <si>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</si>
  <si>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</si>
  <si>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</si>
  <si>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</si>
  <si>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</si>
  <si>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</si>
  <si>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</si>
  <si>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</si>
  <si>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</si>
  <si>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</si>
  <si>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</si>
  <si>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</si>
  <si>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</si>
  <si>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</si>
  <si>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</si>
  <si>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</si>
  <si>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</si>
  <si>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</si>
  <si>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</si>
  <si>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</si>
  <si>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</si>
  <si>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</si>
  <si>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</si>
  <si>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</si>
  <si>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</si>
  <si>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</si>
  <si>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</si>
  <si>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</si>
  <si>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</si>
  <si>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</si>
  <si>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</si>
  <si>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</si>
  <si>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</si>
  <si>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</si>
  <si>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</si>
  <si>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</si>
  <si>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</si>
  <si>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</si>
  <si>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</si>
  <si>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</si>
  <si>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</si>
  <si>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</si>
  <si>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</si>
  <si>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</si>
  <si>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</si>
  <si>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</si>
  <si>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</si>
  <si>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</si>
  <si>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</si>
  <si>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</si>
  <si>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</si>
  <si>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</si>
  <si>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</si>
  <si>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</si>
  <si>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</si>
  <si>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</si>
  <si>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</si>
  <si>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</si>
  <si>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</si>
  <si>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</si>
  <si>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</si>
  <si>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</si>
  <si>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</si>
  <si>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</si>
  <si>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</si>
  <si>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</si>
  <si>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</si>
  <si>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</si>
  <si>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</si>
  <si>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</si>
  <si>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</si>
  <si>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</si>
  <si>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</si>
  <si>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</si>
  <si>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</si>
  <si>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</si>
  <si>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</si>
  <si>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</si>
  <si>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</si>
  <si>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</si>
  <si>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</si>
  <si>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</si>
  <si>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</si>
  <si>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</si>
  <si>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</si>
  <si>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</si>
  <si>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</si>
  <si>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</si>
  <si>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</si>
  <si>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</si>
  <si>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</si>
  <si>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</si>
  <si>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</si>
  <si>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</si>
  <si>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</si>
  <si>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</si>
  <si>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</si>
  <si>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</si>
  <si>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</si>
  <si>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</si>
  <si>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</si>
  <si>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</si>
  <si>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</si>
  <si>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</si>
  <si>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</si>
  <si>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</si>
  <si>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</si>
  <si>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</si>
  <si>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</si>
  <si>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</si>
  <si>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</si>
  <si>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</si>
  <si>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</si>
  <si>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</si>
  <si>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</si>
  <si>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</si>
  <si>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</si>
  <si>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</si>
  <si>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</si>
  <si>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</si>
  <si>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</si>
  <si>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</si>
  <si>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</si>
  <si>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</si>
  <si>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</si>
  <si>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</si>
  <si>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</si>
  <si>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</si>
  <si>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</si>
  <si>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</si>
  <si>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</si>
  <si>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</si>
  <si>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</si>
  <si>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</si>
  <si>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</si>
  <si>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</si>
  <si>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</si>
  <si>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</si>
  <si>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</si>
  <si>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</si>
  <si>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</si>
  <si>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</si>
  <si>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</si>
  <si>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</si>
  <si>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</si>
  <si>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</si>
  <si>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</si>
  <si>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</si>
  <si>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</si>
  <si>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</si>
  <si>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</si>
  <si>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</si>
  <si>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</si>
  <si>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</si>
  <si>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</si>
  <si>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</si>
  <si>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</si>
  <si>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</si>
  <si>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</si>
  <si>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</si>
  <si>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</si>
  <si>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</si>
  <si>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</si>
  <si>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</si>
  <si>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</si>
  <si>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</si>
  <si>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</si>
  <si>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</si>
  <si>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</si>
  <si>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</si>
  <si>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</si>
  <si>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</si>
  <si>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</si>
  <si>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</si>
  <si>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</si>
  <si>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</si>
  <si>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</si>
  <si>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</si>
  <si>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</si>
  <si>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</si>
  <si>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</si>
  <si>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</si>
  <si>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</si>
  <si>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</si>
  <si>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</si>
  <si>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</si>
  <si>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</si>
  <si>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</si>
  <si>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</si>
  <si>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</si>
  <si>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</si>
  <si>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</si>
  <si>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</si>
  <si>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</si>
  <si>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</si>
  <si>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</si>
  <si>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</si>
  <si>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</si>
  <si>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</si>
  <si>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</si>
  <si>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</si>
  <si>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</si>
  <si>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</si>
  <si>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</si>
  <si>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</si>
  <si>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</si>
  <si>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</si>
  <si>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</si>
  <si>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</si>
  <si>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</si>
  <si>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</si>
  <si>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</si>
  <si>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</si>
  <si>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</si>
  <si>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</si>
  <si>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</si>
  <si>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</si>
  <si>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</si>
  <si>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</si>
  <si>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</si>
  <si>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</si>
  <si>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</si>
  <si>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</si>
  <si>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</si>
  <si>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</si>
  <si>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</si>
  <si>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</si>
  <si>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</si>
  <si>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</si>
  <si>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</si>
  <si>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</si>
  <si>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</si>
  <si>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</si>
  <si>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</si>
  <si>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</si>
  <si>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</si>
  <si>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</si>
  <si>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</si>
  <si>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</si>
  <si>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</si>
  <si>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</si>
  <si>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</si>
  <si>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</si>
  <si>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</si>
  <si>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</si>
  <si>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</si>
  <si>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</si>
  <si>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</si>
  <si>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</si>
  <si>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</si>
  <si>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</si>
  <si>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</si>
  <si>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</si>
  <si>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</si>
  <si>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</si>
  <si>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</si>
  <si>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</si>
  <si>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</si>
  <si>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</si>
  <si>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</si>
  <si>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</si>
  <si>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</si>
  <si>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</si>
  <si>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</si>
  <si>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</si>
  <si>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</si>
  <si>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</si>
  <si>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</si>
  <si>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</si>
  <si>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</si>
  <si>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</si>
  <si>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</si>
  <si>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</si>
  <si>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</si>
  <si>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</si>
  <si>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</si>
  <si>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</si>
  <si>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</si>
  <si>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</si>
  <si>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</si>
  <si>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</si>
  <si>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</si>
  <si>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</si>
  <si>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</si>
  <si>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</si>
  <si>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</si>
  <si>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</si>
  <si>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</si>
  <si>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</si>
  <si>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</si>
  <si>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</si>
  <si>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</si>
  <si>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</si>
  <si>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</si>
  <si>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</si>
  <si>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</si>
  <si>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</si>
  <si>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</si>
  <si>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</si>
  <si>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</si>
  <si>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</si>
  <si>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</si>
  <si>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</si>
  <si>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</si>
  <si>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</si>
  <si>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</si>
  <si>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</si>
  <si>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</si>
  <si>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</si>
  <si>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</si>
  <si>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</si>
  <si>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</si>
  <si>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</si>
  <si>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</si>
  <si>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</si>
  <si>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</si>
  <si>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</si>
  <si>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</si>
  <si>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</si>
  <si>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</si>
  <si>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</si>
  <si>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</si>
  <si>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</si>
  <si>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</si>
  <si>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</si>
  <si>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</si>
  <si>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</si>
  <si>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</si>
  <si>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</si>
  <si>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</si>
  <si>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</si>
  <si>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</si>
  <si>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</si>
  <si>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</si>
  <si>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</si>
  <si>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</si>
  <si>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</si>
  <si>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</si>
  <si>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</si>
  <si>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</si>
  <si>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</si>
  <si>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</si>
  <si>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</si>
  <si>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</si>
  <si>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</si>
  <si>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</si>
  <si>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</si>
  <si>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</si>
  <si>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</si>
  <si>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</si>
  <si>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</si>
  <si>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</si>
  <si>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</si>
  <si>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</si>
  <si>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</si>
  <si>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</si>
  <si>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</si>
  <si>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</si>
  <si>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</si>
  <si>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</si>
  <si>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</si>
  <si>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</si>
  <si>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</si>
  <si>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</si>
  <si>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</si>
  <si>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</si>
  <si>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</si>
  <si>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</si>
  <si>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</si>
  <si>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</si>
  <si>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</si>
  <si>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</si>
  <si>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</si>
  <si>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</si>
  <si>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</si>
  <si>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</si>
  <si>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</si>
  <si>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</si>
  <si>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</si>
  <si>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</si>
  <si>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</si>
  <si>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</si>
  <si>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</si>
  <si>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</si>
  <si>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</si>
  <si>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</si>
  <si>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</si>
  <si>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</si>
  <si>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</si>
  <si>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</si>
  <si>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</si>
  <si>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</si>
  <si>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</si>
  <si>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</si>
  <si>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</si>
  <si>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</si>
  <si>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</si>
  <si>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</si>
  <si>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</si>
  <si>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</si>
  <si>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</si>
  <si>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</si>
  <si>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</si>
  <si>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</si>
  <si>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</si>
  <si>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</si>
  <si>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</si>
  <si>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</si>
  <si>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</si>
  <si>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</si>
  <si>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</si>
  <si>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</si>
  <si>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</si>
  <si>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</si>
  <si>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</si>
  <si>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</si>
  <si>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</si>
  <si>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</si>
  <si>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</si>
  <si>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</si>
  <si>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</si>
  <si>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</si>
  <si>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</si>
  <si>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</si>
  <si>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</si>
  <si>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</si>
  <si>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</si>
  <si>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</si>
  <si>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</si>
  <si>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</si>
  <si>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</si>
  <si>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</si>
  <si>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</si>
  <si>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</si>
  <si>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</si>
  <si>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</si>
  <si>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</si>
  <si>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</si>
  <si>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</si>
  <si>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</si>
  <si>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</si>
  <si>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</si>
  <si>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</si>
  <si>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</si>
  <si>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</si>
  <si>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</si>
  <si>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</si>
  <si>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</si>
  <si>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</si>
  <si>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</si>
  <si>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</si>
  <si>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</si>
  <si>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</si>
  <si>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</si>
  <si>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</si>
  <si>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</si>
  <si>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</si>
  <si>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</si>
  <si>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</si>
  <si>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</si>
  <si>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</si>
  <si>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</si>
  <si>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</si>
  <si>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</si>
  <si>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</si>
  <si>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</si>
  <si>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</si>
  <si>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</si>
  <si>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</si>
  <si>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</si>
  <si>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</si>
  <si>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</si>
  <si>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</si>
  <si>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</si>
  <si>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</si>
  <si>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</si>
  <si>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</si>
  <si>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</si>
  <si>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</si>
  <si>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</si>
  <si>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</si>
  <si>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</si>
  <si>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</si>
  <si>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</si>
  <si>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</si>
  <si>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</si>
  <si>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</si>
  <si>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</si>
  <si>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</si>
  <si>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</si>
  <si>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</si>
  <si>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</si>
  <si>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</si>
  <si>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</si>
  <si>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</si>
  <si>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</si>
  <si>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</si>
  <si>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</si>
  <si>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</si>
  <si>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</si>
  <si>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</si>
  <si>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</si>
  <si>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</si>
  <si>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</si>
  <si>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</si>
  <si>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</si>
  <si>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</si>
  <si>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</si>
  <si>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</si>
  <si>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</si>
  <si>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</si>
  <si>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</si>
  <si>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</si>
  <si>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</si>
  <si>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</si>
  <si>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</si>
  <si>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</si>
  <si>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</si>
  <si>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</si>
  <si>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</si>
  <si>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</si>
  <si>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</si>
  <si>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</si>
  <si>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</si>
  <si>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</si>
  <si>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</si>
  <si>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</si>
  <si>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</si>
  <si>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</si>
  <si>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</si>
  <si>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</si>
  <si>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</si>
  <si>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</si>
  <si>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</si>
  <si>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</si>
  <si>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</si>
  <si>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</si>
  <si>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</si>
  <si>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</si>
  <si>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</si>
  <si>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</si>
  <si>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</si>
  <si>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</si>
  <si>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</si>
  <si>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</si>
  <si>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</si>
  <si>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</si>
  <si>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</si>
  <si>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</si>
  <si>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</si>
  <si>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</si>
  <si>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</si>
  <si>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</si>
  <si>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</si>
  <si>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</si>
  <si>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</si>
  <si>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</si>
  <si>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</si>
  <si>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</si>
  <si>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</si>
  <si>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</si>
  <si>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</si>
  <si>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</si>
  <si>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</si>
  <si>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</si>
  <si>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</si>
  <si>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</si>
  <si>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</si>
  <si>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</si>
  <si>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</si>
  <si>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</si>
  <si>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</si>
  <si>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</si>
  <si>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</si>
  <si>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</si>
  <si>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</si>
  <si>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</si>
  <si>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</si>
  <si>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</si>
  <si>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</si>
  <si>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</si>
  <si>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</si>
  <si>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</si>
  <si>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</si>
  <si>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</si>
  <si>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</si>
  <si>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</si>
  <si>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</si>
  <si>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</si>
  <si>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</si>
  <si>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</si>
  <si>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</si>
  <si>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</si>
  <si>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</si>
  <si>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</si>
  <si>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</si>
  <si>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</si>
  <si>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</si>
  <si>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</si>
  <si>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</si>
  <si>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</si>
  <si>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</si>
  <si>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</si>
  <si>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</si>
  <si>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</si>
  <si>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</si>
  <si>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</si>
  <si>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</si>
  <si>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</si>
  <si>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</si>
  <si>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</si>
  <si>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</si>
  <si>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</si>
  <si>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</si>
  <si>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</si>
  <si>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</si>
  <si>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</si>
  <si>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</si>
  <si>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</si>
  <si>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</si>
  <si>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</si>
  <si>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</si>
  <si>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</si>
  <si>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</si>
  <si>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</si>
  <si>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</si>
  <si>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</si>
  <si>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</si>
  <si>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</si>
  <si>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</si>
  <si>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</si>
  <si>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</si>
  <si>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</si>
  <si>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</si>
  <si>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</si>
  <si>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</si>
  <si>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</si>
  <si>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</si>
  <si>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</si>
  <si>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</si>
  <si>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</si>
  <si>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</si>
  <si>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</si>
  <si>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</si>
  <si>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</si>
  <si>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</si>
  <si>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</si>
  <si>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</si>
  <si>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</si>
  <si>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</si>
  <si>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</si>
  <si>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</si>
  <si>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</si>
  <si>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</si>
  <si>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</si>
  <si>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</si>
  <si>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</si>
  <si>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</si>
  <si>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</si>
  <si>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</si>
  <si>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</si>
  <si>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</si>
  <si>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</si>
  <si>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</si>
  <si>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</si>
  <si>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</si>
  <si>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</si>
  <si>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</si>
  <si>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</si>
  <si>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</si>
  <si>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</si>
  <si>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</si>
  <si>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</si>
  <si>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</si>
  <si>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</si>
  <si>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</si>
  <si>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</si>
  <si>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</si>
  <si>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</si>
  <si>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</si>
  <si>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</si>
  <si>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</si>
  <si>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</si>
  <si>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</si>
  <si>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</si>
  <si>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</si>
  <si>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</si>
  <si>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</si>
  <si>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</si>
  <si>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</si>
  <si>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</si>
  <si>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</si>
  <si>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</si>
  <si>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</si>
  <si>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</si>
  <si>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</si>
  <si>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</si>
  <si>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</si>
  <si>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</si>
  <si>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</si>
  <si>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</si>
  <si>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</si>
  <si>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</si>
  <si>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</si>
  <si>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</si>
  <si>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</si>
  <si>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</si>
  <si>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</si>
  <si>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</si>
  <si>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</si>
  <si>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</si>
  <si>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</si>
  <si>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</si>
  <si>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</si>
  <si>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</si>
  <si>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</si>
  <si>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</si>
  <si>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</si>
  <si>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</si>
  <si>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</si>
  <si>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</si>
  <si>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</si>
  <si>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</si>
  <si>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</si>
  <si>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</si>
  <si>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</si>
  <si>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</si>
  <si>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</si>
  <si>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</si>
  <si>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</si>
  <si>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</si>
  <si>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</si>
  <si>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</si>
  <si>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</si>
  <si>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</si>
  <si>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</si>
  <si>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</si>
  <si>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</si>
  <si>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</si>
  <si>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</si>
  <si>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</si>
  <si>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</si>
  <si>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</si>
  <si>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</si>
  <si>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</si>
  <si>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</si>
  <si>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</si>
  <si>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</si>
  <si>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</si>
  <si>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</si>
  <si>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</si>
  <si>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</si>
  <si>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</si>
  <si>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</si>
  <si>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</si>
  <si>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</si>
  <si>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</si>
  <si>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</si>
  <si>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</si>
  <si>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</si>
  <si>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</si>
  <si>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</si>
  <si>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</si>
  <si>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</si>
  <si>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</si>
  <si>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</si>
  <si>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</si>
  <si>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</si>
  <si>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</si>
  <si>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</si>
  <si>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</si>
  <si>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</si>
  <si>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</si>
  <si>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</si>
  <si>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</si>
  <si>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</si>
  <si>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</si>
  <si>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</si>
  <si>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</si>
  <si>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</si>
  <si>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</si>
  <si>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</si>
  <si>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</si>
  <si>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</si>
  <si>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</si>
  <si>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</si>
  <si>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</si>
  <si>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</si>
  <si>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</si>
  <si>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</si>
  <si>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</si>
  <si>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</si>
  <si>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</si>
  <si>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</si>
  <si>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</si>
  <si>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</si>
  <si>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</si>
  <si>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</si>
  <si>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</si>
  <si>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</si>
  <si>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</si>
  <si>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</si>
  <si>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</si>
  <si>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</si>
  <si>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</si>
  <si>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</si>
  <si>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</si>
  <si>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</si>
  <si>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</si>
  <si>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</si>
  <si>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</si>
  <si>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</si>
  <si>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</si>
  <si>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</si>
  <si>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</si>
  <si>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</si>
  <si>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</si>
  <si>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</si>
  <si>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</si>
  <si>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</si>
  <si>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</si>
  <si>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</si>
  <si>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</si>
  <si>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</si>
  <si>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</si>
  <si>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</si>
  <si>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</si>
  <si>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</si>
  <si>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</si>
  <si>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</si>
  <si>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</si>
  <si>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</si>
  <si>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</si>
  <si>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</si>
  <si>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</si>
  <si>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</si>
  <si>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</si>
  <si>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</si>
  <si>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</si>
  <si>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</si>
  <si>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</si>
  <si>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</si>
  <si>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</si>
  <si>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</si>
  <si>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</si>
  <si>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</si>
  <si>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</si>
  <si>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</si>
  <si>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</si>
  <si>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</si>
  <si>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</si>
  <si>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</si>
  <si>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</si>
  <si>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</si>
  <si>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</si>
  <si>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</si>
  <si>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</si>
  <si>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</si>
  <si>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</si>
  <si>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</si>
  <si>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</si>
  <si>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</si>
  <si>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</si>
  <si>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</si>
  <si>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</si>
  <si>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</si>
  <si>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</si>
  <si>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</si>
  <si>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</si>
  <si>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</si>
  <si>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</si>
  <si>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</si>
  <si>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</si>
  <si>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</si>
  <si>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</si>
  <si>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</si>
  <si>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</si>
  <si>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</si>
  <si>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</si>
  <si>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</si>
  <si>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</si>
  <si>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</si>
  <si>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</si>
  <si>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</si>
  <si>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</si>
  <si>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</si>
  <si>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</si>
  <si>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</si>
  <si>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</si>
  <si>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</si>
  <si>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</si>
  <si>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</si>
  <si>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</si>
  <si>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</si>
  <si>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</si>
  <si>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</si>
  <si>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</si>
  <si>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</si>
  <si>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</si>
  <si>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</si>
  <si>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</si>
  <si>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</si>
  <si>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</si>
  <si>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</si>
  <si>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</si>
  <si>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</si>
  <si>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</si>
  <si>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</si>
  <si>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</si>
  <si>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</si>
  <si>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</si>
  <si>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</si>
  <si>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</si>
  <si>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</si>
  <si>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</si>
  <si>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</si>
  <si>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</si>
  <si>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</si>
  <si>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</si>
  <si>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</si>
  <si>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</si>
  <si>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</si>
  <si>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</si>
  <si>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</si>
  <si>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</si>
  <si>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</si>
  <si>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</si>
  <si>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</si>
  <si>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</si>
  <si>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</si>
  <si>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</si>
  <si>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</si>
  <si>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</si>
  <si>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</si>
  <si>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</si>
  <si>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</si>
  <si>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</si>
  <si>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</si>
  <si>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</si>
  <si>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</si>
  <si>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</si>
  <si>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</si>
  <si>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</si>
  <si>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</si>
  <si>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</si>
  <si>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</si>
  <si>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</si>
  <si>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</si>
  <si>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</si>
  <si>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</si>
  <si>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</si>
  <si>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</si>
  <si>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</si>
  <si>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</si>
  <si>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</si>
  <si>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</si>
  <si>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</si>
  <si>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</si>
  <si>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</si>
  <si>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</si>
  <si>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</si>
  <si>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</si>
  <si>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</si>
  <si>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</si>
  <si>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</si>
  <si>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</si>
  <si>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</si>
  <si>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</si>
  <si>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</si>
  <si>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</si>
  <si>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</si>
  <si>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</si>
  <si>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</si>
  <si>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</si>
  <si>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</si>
  <si>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</si>
  <si>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</si>
  <si>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</si>
  <si>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</si>
  <si>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</si>
  <si>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</si>
  <si>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</si>
  <si>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</si>
  <si>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</si>
  <si>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</si>
  <si>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</si>
  <si>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</si>
  <si>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</si>
  <si>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</si>
  <si>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</si>
  <si>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</si>
  <si>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</si>
  <si>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</si>
  <si>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</si>
  <si>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</si>
  <si>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</si>
  <si>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</si>
  <si>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</si>
  <si>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</si>
  <si>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</si>
  <si>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</si>
  <si>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</si>
  <si>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</si>
  <si>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</si>
  <si>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</si>
  <si>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</si>
  <si>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</si>
  <si>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</si>
  <si>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</si>
  <si>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</si>
  <si>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</si>
  <si>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</si>
  <si>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</si>
  <si>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</si>
  <si>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</si>
  <si>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</si>
  <si>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</si>
  <si>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</si>
  <si>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</si>
  <si>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</si>
  <si>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</si>
  <si>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</si>
  <si>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</si>
  <si>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</si>
  <si>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</si>
  <si>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</si>
  <si>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</si>
  <si>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</si>
  <si>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</si>
  <si>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</si>
  <si>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</si>
  <si>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</si>
  <si>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</si>
  <si>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</si>
  <si>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</si>
  <si>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</si>
  <si>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</si>
  <si>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</si>
  <si>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</si>
  <si>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</si>
  <si>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</si>
  <si>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</si>
  <si>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</si>
  <si>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</si>
  <si>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</si>
  <si>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</si>
  <si>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</si>
  <si>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</si>
  <si>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</si>
  <si>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</si>
  <si>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</si>
  <si>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</si>
  <si>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</si>
  <si>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</si>
  <si>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</si>
  <si>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</si>
  <si>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</si>
  <si>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</si>
  <si>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</si>
  <si>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</si>
  <si>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</si>
  <si>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</si>
  <si>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</si>
  <si>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</si>
  <si>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</si>
  <si>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</si>
  <si>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</si>
  <si>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</si>
  <si>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</si>
  <si>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</si>
  <si>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</si>
  <si>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</si>
  <si>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</si>
  <si>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</si>
  <si>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</si>
  <si>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</si>
  <si>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</si>
  <si>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</si>
  <si>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</si>
  <si>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</si>
  <si>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</si>
  <si>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</si>
  <si>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</si>
  <si>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</si>
  <si>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</si>
  <si>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</si>
  <si>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</si>
  <si>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</si>
  <si>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</si>
  <si>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</si>
  <si>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</si>
  <si>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</si>
  <si>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</si>
  <si>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</si>
  <si>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</si>
  <si>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</si>
  <si>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</si>
  <si>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</si>
  <si>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</si>
  <si>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</si>
  <si>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</si>
  <si>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</si>
  <si>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</si>
  <si>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</si>
  <si>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</si>
  <si>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</si>
  <si>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</si>
  <si>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</si>
  <si>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</si>
  <si>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</si>
  <si>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</si>
  <si>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</si>
  <si>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</si>
  <si>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</si>
  <si>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</si>
  <si>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</si>
  <si>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</si>
  <si>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</si>
  <si>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</si>
  <si>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</si>
  <si>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</si>
  <si>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</si>
  <si>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</si>
  <si>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</si>
  <si>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</si>
  <si>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</si>
  <si>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</si>
  <si>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</si>
  <si>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</si>
  <si>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</si>
  <si>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</si>
  <si>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</si>
  <si>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</si>
  <si>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</si>
  <si>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</si>
  <si>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</si>
  <si>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</si>
  <si>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</si>
  <si>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</si>
  <si>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</si>
  <si>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</si>
  <si>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</si>
  <si>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</si>
  <si>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</si>
  <si>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</si>
  <si>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</si>
  <si>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</si>
  <si>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</si>
  <si>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</si>
  <si>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</si>
  <si>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</si>
  <si>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</si>
  <si>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</si>
  <si>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</si>
  <si>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</si>
  <si>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</si>
  <si>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</si>
  <si>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</si>
  <si>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</si>
  <si>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</si>
  <si>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</si>
  <si>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</si>
  <si>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</si>
  <si>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</si>
  <si>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</si>
  <si>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</si>
  <si>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</si>
  <si>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</si>
  <si>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</si>
  <si>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</si>
  <si>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</si>
  <si>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</si>
  <si>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</si>
  <si>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</si>
  <si>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</si>
  <si>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</si>
  <si>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</si>
  <si>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</si>
  <si>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</si>
  <si>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</si>
  <si>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</si>
  <si>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</si>
  <si>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</si>
  <si>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</si>
  <si>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</si>
  <si>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</si>
  <si>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</si>
  <si>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</si>
  <si>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</si>
  <si>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</si>
  <si>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</si>
  <si>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</si>
  <si>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</si>
  <si>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</si>
  <si>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</si>
  <si>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</si>
  <si>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</si>
  <si>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</si>
  <si>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</si>
  <si>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</si>
  <si>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</si>
  <si>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</si>
  <si>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</si>
  <si>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</si>
  <si>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</si>
  <si>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</si>
  <si>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</si>
  <si>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</si>
  <si>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</si>
  <si>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</si>
  <si>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</si>
  <si>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</si>
  <si>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</si>
  <si>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</si>
  <si>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</si>
  <si>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</si>
  <si>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</si>
  <si>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</si>
  <si>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</si>
  <si>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</si>
  <si>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</si>
  <si>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</si>
  <si>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</si>
  <si>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</si>
  <si>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</si>
  <si>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</si>
  <si>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</si>
  <si>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</si>
  <si>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</si>
  <si>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</si>
  <si>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</si>
  <si>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</si>
  <si>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</si>
  <si>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</si>
  <si>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</si>
  <si>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</si>
  <si>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</si>
  <si>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</si>
  <si>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</si>
  <si>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</si>
  <si>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</si>
  <si>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</si>
  <si>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</si>
  <si>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</si>
  <si>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</si>
  <si>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</si>
  <si>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</si>
  <si>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</si>
  <si>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</si>
  <si>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</si>
  <si>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</si>
  <si>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</si>
  <si>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</si>
  <si>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</si>
  <si>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</si>
  <si>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</si>
  <si>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</si>
  <si>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</si>
  <si>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</si>
  <si>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</si>
  <si>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</si>
  <si>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</si>
  <si>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</si>
  <si>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</si>
  <si>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</si>
  <si>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</si>
  <si>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</si>
  <si>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</si>
  <si>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</si>
  <si>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</si>
  <si>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</si>
  <si>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</si>
  <si>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</si>
  <si>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</si>
  <si>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</si>
  <si>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</si>
  <si>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</si>
  <si>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</si>
  <si>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</si>
  <si>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</si>
  <si>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</si>
  <si>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</si>
  <si>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</si>
  <si>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</si>
  <si>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</si>
  <si>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</si>
  <si>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</si>
  <si>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</si>
  <si>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</si>
  <si>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</si>
  <si>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</si>
  <si>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</si>
  <si>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</si>
  <si>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</si>
  <si>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</si>
  <si>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</si>
  <si>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</si>
  <si>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</si>
  <si>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</si>
  <si>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</si>
  <si>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</si>
  <si>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</si>
  <si>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</si>
  <si>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</si>
  <si>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</si>
  <si>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</si>
  <si>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</si>
  <si>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</si>
  <si>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</si>
  <si>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</si>
  <si>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</si>
  <si>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</si>
  <si>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</si>
  <si>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</si>
  <si>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</si>
  <si>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</si>
  <si>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</si>
  <si>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</si>
  <si>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</si>
  <si>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</si>
  <si>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</si>
  <si>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</si>
  <si>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</si>
  <si>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</si>
  <si>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</si>
  <si>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</si>
  <si>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</si>
  <si>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</si>
  <si>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</si>
  <si>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</si>
  <si>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</si>
  <si>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</si>
  <si>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</si>
  <si>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</si>
  <si>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</si>
  <si>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</si>
  <si>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</si>
  <si>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</si>
  <si>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</si>
  <si>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</si>
  <si>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</si>
  <si>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</si>
  <si>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</si>
  <si>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</si>
  <si>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</si>
  <si>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</si>
  <si>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</si>
  <si>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</si>
  <si>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</si>
  <si>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</si>
  <si>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</si>
  <si>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</si>
  <si>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</si>
  <si>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</si>
  <si>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</si>
  <si>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</si>
  <si>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</si>
  <si>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</si>
  <si>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</si>
  <si>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</si>
  <si>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</si>
  <si>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</si>
  <si>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</si>
  <si>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</si>
  <si>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</si>
  <si>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</si>
  <si>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</si>
  <si>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</si>
  <si>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</si>
  <si>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</si>
  <si>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</si>
  <si>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</si>
  <si>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</si>
  <si>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</si>
  <si>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</si>
  <si>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</si>
  <si>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</si>
  <si>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</si>
  <si>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</si>
  <si>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</si>
  <si>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</si>
  <si>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</si>
  <si>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</si>
  <si>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</si>
  <si>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</si>
  <si>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</si>
  <si>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</si>
  <si>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</si>
  <si>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</si>
  <si>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</si>
  <si>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</si>
  <si>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</si>
  <si>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</si>
  <si>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</si>
  <si>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</si>
  <si>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</si>
  <si>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</si>
  <si>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</si>
  <si>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</si>
  <si>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</si>
  <si>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</si>
  <si>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</si>
  <si>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</si>
  <si>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</si>
  <si>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</si>
  <si>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</si>
  <si>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</si>
  <si>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</si>
  <si>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</si>
  <si>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</si>
  <si>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</si>
  <si>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</si>
  <si>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</si>
  <si>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</si>
  <si>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</si>
  <si>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</si>
  <si>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</si>
  <si>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</si>
  <si>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</si>
  <si>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</si>
  <si>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</si>
  <si>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</si>
  <si>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</si>
  <si>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</si>
  <si>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</si>
  <si>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</si>
  <si>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</si>
  <si>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</si>
  <si>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</si>
  <si>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</si>
  <si>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</si>
  <si>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</si>
  <si>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</si>
  <si>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</si>
  <si>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</si>
  <si>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</si>
  <si>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</si>
  <si>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</si>
  <si>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</si>
  <si>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</si>
  <si>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</si>
  <si>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</si>
  <si>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</si>
  <si>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</si>
  <si>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</si>
  <si>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</si>
  <si>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</si>
  <si>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</si>
  <si>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</si>
  <si>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</si>
  <si>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</si>
  <si>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</si>
  <si>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</si>
  <si>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</si>
  <si>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</si>
  <si>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</si>
  <si>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</si>
  <si>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</si>
  <si>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</si>
  <si>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</si>
  <si>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</si>
  <si>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</si>
  <si>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</si>
  <si>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</si>
  <si>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</si>
  <si>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</si>
  <si>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</si>
  <si>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</si>
  <si>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</si>
  <si>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</si>
  <si>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</si>
  <si>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</si>
  <si>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</si>
  <si>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</si>
  <si>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</si>
  <si>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</si>
  <si>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</si>
  <si>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</si>
  <si>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</si>
  <si>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</si>
  <si>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</si>
  <si>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</si>
  <si>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</si>
  <si>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</si>
  <si>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</si>
  <si>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</si>
  <si>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</si>
  <si>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</si>
  <si>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</si>
  <si>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</si>
  <si>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</si>
  <si>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</si>
  <si>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</si>
  <si>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</si>
  <si>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</si>
  <si>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</si>
  <si>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</si>
  <si>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</si>
  <si>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</si>
  <si>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</si>
  <si>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</si>
  <si>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</si>
  <si>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</si>
  <si>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</si>
  <si>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</si>
  <si>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</si>
  <si>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</si>
  <si>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</si>
  <si>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</si>
  <si>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</si>
  <si>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</si>
  <si>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</si>
  <si>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</si>
  <si>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</si>
  <si>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</si>
  <si>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</si>
  <si>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</si>
  <si>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</si>
  <si>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</si>
  <si>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</si>
  <si>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</si>
  <si>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</si>
  <si>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</si>
  <si>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</si>
  <si>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</si>
  <si>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</si>
  <si>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</si>
  <si>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</si>
  <si>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</si>
  <si>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</si>
  <si>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</si>
  <si>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</si>
  <si>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</si>
  <si>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</si>
  <si>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</si>
  <si>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</si>
  <si>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</si>
  <si>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</si>
  <si>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</si>
  <si>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</si>
  <si>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</si>
  <si>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</si>
  <si>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</si>
  <si>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</si>
  <si>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</si>
  <si>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</si>
  <si>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</si>
  <si>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</si>
  <si>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</si>
  <si>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</si>
  <si>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</si>
  <si>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</si>
  <si>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</si>
  <si>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</si>
  <si>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</si>
  <si>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</si>
  <si>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</si>
  <si>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</si>
  <si>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</si>
  <si>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</si>
  <si>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</si>
  <si>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</si>
  <si>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</si>
  <si>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</si>
  <si>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</si>
  <si>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</si>
  <si>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</si>
  <si>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</si>
  <si>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</si>
  <si>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</si>
  <si>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</si>
  <si>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</si>
  <si>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</si>
  <si>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</si>
  <si>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</si>
  <si>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</si>
  <si>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</si>
  <si>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</si>
  <si>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</si>
  <si>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</si>
  <si>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</si>
  <si>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</si>
  <si>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</si>
  <si>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</si>
  <si>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</si>
  <si>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</si>
  <si>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</si>
  <si>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</si>
  <si>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</si>
  <si>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</si>
  <si>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</si>
  <si>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</si>
  <si>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</si>
  <si>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</si>
  <si>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</si>
  <si>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</si>
  <si>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</si>
  <si>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</si>
  <si>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</si>
  <si>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</si>
  <si>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</si>
  <si>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</si>
  <si>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</si>
  <si>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</si>
  <si>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</si>
  <si>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</si>
  <si>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</si>
  <si>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</si>
  <si>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</si>
  <si>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</si>
  <si>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</si>
  <si>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</si>
  <si>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</si>
  <si>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</si>
  <si>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</si>
  <si>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</si>
  <si>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</si>
  <si>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</si>
  <si>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</si>
  <si>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</si>
  <si>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</si>
  <si>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</si>
  <si>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</si>
  <si>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</si>
  <si>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</si>
  <si>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</si>
  <si>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</si>
  <si>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</si>
  <si>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</si>
  <si>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</si>
  <si>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</si>
  <si>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</si>
  <si>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</si>
  <si>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</si>
  <si>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</si>
  <si>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</si>
  <si>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</si>
  <si>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</si>
  <si>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</si>
  <si>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</si>
  <si>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</si>
  <si>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</si>
  <si>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</si>
  <si>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</si>
  <si>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</si>
  <si>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</si>
  <si>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</si>
  <si>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</si>
  <si>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</si>
  <si>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</si>
  <si>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</si>
  <si>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</si>
  <si>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</si>
  <si>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</si>
  <si>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</si>
  <si>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</si>
  <si>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</si>
  <si>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</si>
  <si>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</si>
  <si>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</si>
  <si>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</si>
  <si>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</si>
  <si>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</si>
  <si>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</si>
  <si>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</si>
  <si>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</si>
  <si>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</si>
  <si>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</si>
  <si>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</si>
  <si>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</si>
  <si>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</si>
  <si>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</si>
  <si>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</si>
  <si>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</si>
  <si>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</si>
  <si>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</si>
  <si>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</si>
  <si>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</si>
  <si>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</si>
  <si>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</si>
  <si>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</si>
  <si>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</si>
  <si>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</si>
  <si>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</si>
  <si>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</si>
  <si>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</si>
  <si>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</si>
  <si>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</si>
  <si>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</si>
  <si>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</si>
  <si>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</si>
  <si>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</si>
  <si>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</si>
  <si>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</si>
  <si>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</si>
  <si>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</si>
  <si>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</si>
  <si>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</si>
  <si>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</si>
  <si>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</si>
  <si>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</si>
  <si>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</si>
  <si>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</si>
  <si>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</si>
  <si>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</si>
  <si>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</si>
  <si>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</si>
  <si>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</si>
  <si>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</si>
  <si>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</si>
  <si>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</si>
  <si>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</si>
  <si>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</si>
  <si>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</si>
  <si>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</si>
  <si>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</si>
  <si>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</si>
  <si>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</si>
  <si>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</si>
  <si>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</si>
  <si>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</si>
  <si>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</si>
  <si>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</si>
  <si>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</si>
  <si>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</si>
  <si>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</si>
  <si>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</si>
  <si>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</si>
  <si>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</si>
  <si>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</si>
  <si>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</si>
  <si>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</si>
  <si>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</si>
  <si>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</si>
  <si>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</si>
  <si>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</si>
  <si>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</si>
  <si>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</si>
  <si>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</si>
  <si>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</si>
  <si>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</si>
  <si>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</si>
  <si>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</si>
  <si>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</si>
  <si>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</si>
  <si>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</si>
  <si>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</si>
  <si>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</si>
  <si>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</si>
  <si>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</si>
  <si>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</si>
  <si>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</si>
  <si>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</si>
  <si>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</si>
  <si>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</si>
  <si>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</si>
  <si>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</si>
  <si>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</si>
  <si>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</si>
  <si>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</si>
  <si>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</si>
  <si>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</si>
  <si>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</si>
  <si>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</si>
  <si>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</si>
  <si>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</si>
  <si>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</si>
  <si>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</si>
  <si>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</si>
  <si>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</si>
  <si>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</si>
  <si>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</si>
  <si>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</si>
  <si>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</si>
  <si>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</si>
  <si>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</si>
  <si>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</si>
  <si>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</si>
  <si>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</si>
  <si>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</si>
  <si>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</si>
  <si>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</si>
  <si>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</si>
  <si>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</si>
  <si>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</si>
  <si>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</si>
  <si>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</si>
  <si>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</si>
  <si>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</si>
  <si>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</si>
  <si>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</si>
  <si>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</si>
  <si>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</si>
  <si>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</si>
  <si>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</si>
  <si>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</si>
  <si>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</si>
  <si>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</si>
  <si>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</si>
  <si>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</si>
  <si>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</si>
  <si>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</si>
  <si>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</si>
  <si>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</si>
  <si>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</si>
  <si>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</si>
  <si>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</si>
  <si>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</si>
  <si>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</si>
  <si>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</si>
  <si>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</si>
  <si>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</si>
  <si>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</si>
  <si>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</si>
  <si>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</si>
  <si>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</si>
  <si>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</si>
  <si>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</si>
  <si>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</si>
  <si>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</si>
  <si>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</si>
  <si>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</si>
  <si>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</si>
  <si>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</si>
  <si>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</si>
  <si>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</si>
  <si>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</si>
  <si>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</si>
  <si>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</si>
  <si>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</si>
  <si>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</si>
  <si>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</si>
  <si>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</si>
  <si>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</si>
  <si>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</si>
  <si>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</si>
  <si>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</si>
  <si>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</si>
  <si>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</si>
  <si>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</si>
  <si>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</si>
  <si>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</si>
  <si>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</si>
  <si>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</si>
  <si>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</si>
  <si>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</si>
  <si>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</si>
  <si>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</si>
  <si>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</si>
  <si>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</si>
  <si>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</si>
  <si>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</si>
  <si>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</si>
  <si>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</si>
  <si>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</si>
  <si>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</si>
  <si>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</si>
  <si>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</si>
  <si>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</si>
  <si>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</si>
  <si>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</si>
  <si>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</si>
  <si>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</si>
  <si>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</si>
  <si>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</si>
  <si>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</si>
  <si>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</si>
  <si>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</si>
  <si>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</si>
  <si>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</si>
  <si>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</si>
  <si>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</si>
  <si>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</si>
  <si>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</si>
  <si>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</si>
  <si>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</si>
  <si>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</si>
  <si>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</si>
  <si>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</si>
  <si>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</si>
  <si>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</si>
  <si>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</si>
  <si>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</si>
  <si>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</si>
  <si>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</si>
  <si>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</si>
  <si>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</si>
  <si>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</si>
  <si>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</si>
  <si>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</si>
  <si>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</si>
  <si>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</si>
  <si>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</si>
  <si>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</si>
  <si>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</si>
  <si>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</si>
  <si>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</si>
  <si>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</si>
  <si>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</si>
  <si>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</si>
  <si>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</si>
  <si>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</si>
  <si>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</si>
  <si>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</si>
  <si>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</si>
  <si>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</si>
  <si>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</si>
  <si>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</si>
  <si>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</si>
  <si>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</si>
  <si>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</si>
  <si>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</si>
  <si>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</si>
  <si>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</si>
  <si>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</si>
  <si>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</si>
  <si>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</si>
  <si>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</si>
  <si>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</si>
  <si>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</si>
  <si>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</si>
  <si>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</si>
  <si>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</si>
  <si>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</si>
  <si>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</si>
  <si>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</si>
  <si>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</si>
  <si>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</si>
  <si>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</si>
  <si>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</si>
  <si>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</si>
  <si>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</si>
  <si>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</si>
  <si>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</si>
  <si>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</si>
  <si>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</si>
  <si>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</si>
  <si>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</si>
  <si>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</si>
  <si>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</si>
  <si>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</si>
  <si>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</si>
  <si>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</si>
  <si>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</si>
  <si>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</si>
  <si>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</si>
  <si>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</si>
  <si>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</si>
  <si>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</si>
  <si>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</si>
  <si>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</si>
  <si>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</si>
  <si>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</si>
  <si>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</si>
  <si>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</si>
  <si>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</si>
  <si>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</si>
  <si>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</si>
  <si>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</si>
  <si>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</si>
  <si>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</si>
  <si>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</si>
  <si>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</si>
  <si>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</si>
  <si>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</si>
  <si>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</si>
  <si>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</si>
  <si>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</si>
  <si>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</si>
  <si>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</si>
  <si>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</si>
  <si>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</si>
  <si>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</si>
  <si>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</si>
  <si>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</si>
  <si>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</si>
  <si>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</si>
  <si>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</si>
  <si>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</si>
  <si>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</si>
  <si>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</si>
  <si>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</si>
  <si>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</si>
  <si>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</si>
  <si>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</si>
  <si>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</si>
  <si>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</si>
  <si>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</si>
  <si>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</si>
  <si>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</si>
  <si>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</si>
  <si>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</si>
  <si>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</si>
  <si>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</si>
  <si>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</si>
  <si>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</si>
  <si>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</si>
  <si>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</si>
  <si>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</si>
  <si>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</si>
  <si>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</si>
  <si>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</si>
  <si>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</si>
  <si>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</si>
  <si>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</si>
  <si>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</si>
  <si>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</si>
  <si>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</si>
  <si>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</si>
  <si>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</si>
  <si>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</si>
  <si>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</si>
  <si>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</si>
  <si>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</si>
  <si>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</si>
  <si>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</si>
  <si>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</si>
  <si>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</si>
  <si>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</si>
  <si>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</si>
  <si>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</si>
  <si>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</si>
  <si>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</si>
  <si>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</si>
  <si>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</si>
  <si>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</si>
  <si>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</si>
  <si>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</si>
  <si>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</si>
  <si>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</si>
  <si>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</si>
  <si>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</si>
  <si>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</si>
  <si>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</si>
  <si>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</si>
  <si>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</si>
  <si>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</si>
  <si>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</si>
  <si>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</si>
  <si>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</si>
  <si>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</si>
  <si>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</si>
  <si>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</si>
  <si>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</si>
  <si>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</si>
  <si>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</si>
  <si>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</si>
  <si>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</si>
  <si>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</si>
  <si>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</si>
  <si>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</si>
  <si>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</si>
  <si>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</si>
  <si>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</si>
  <si>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</si>
  <si>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</si>
  <si>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</si>
  <si>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</si>
  <si>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</si>
  <si>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</si>
  <si>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</si>
  <si>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</si>
  <si>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</si>
  <si>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</si>
  <si>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</si>
  <si>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</si>
  <si>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</si>
  <si>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</si>
  <si>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</si>
  <si>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</si>
  <si>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</si>
  <si>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</si>
  <si>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</si>
  <si>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</si>
  <si>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</si>
  <si>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</si>
  <si>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</si>
  <si>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</si>
  <si>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</si>
  <si>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</si>
  <si>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</si>
  <si>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</si>
  <si>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</si>
  <si>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</si>
  <si>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</si>
  <si>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</si>
  <si>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</si>
  <si>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</si>
  <si>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</si>
  <si>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</si>
  <si>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</si>
  <si>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</si>
  <si>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</si>
  <si>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</si>
  <si>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</si>
  <si>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</si>
  <si>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</si>
  <si>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</si>
  <si>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</si>
  <si>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</si>
  <si>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</si>
  <si>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</si>
  <si>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</si>
  <si>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</si>
  <si>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</si>
  <si>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</si>
  <si>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</si>
  <si>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</si>
  <si>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</si>
  <si>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</si>
  <si>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</si>
  <si>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</si>
  <si>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</si>
  <si>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</si>
  <si>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</si>
  <si>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</si>
  <si>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</si>
  <si>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</si>
  <si>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</si>
  <si>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</si>
  <si>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</si>
  <si>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</si>
  <si>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</si>
  <si>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</si>
  <si>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</si>
  <si>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</si>
  <si>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</si>
  <si>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</si>
  <si>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</si>
  <si>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</si>
  <si>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</si>
  <si>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</si>
  <si>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</si>
  <si>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</si>
  <si>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</si>
  <si>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</si>
  <si>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</si>
  <si>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</si>
  <si>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</si>
  <si>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</si>
  <si>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</si>
  <si>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</si>
  <si>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</si>
  <si>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</si>
  <si>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</si>
  <si>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</si>
  <si>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</si>
  <si>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</si>
  <si>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</si>
  <si>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</si>
  <si>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</si>
  <si>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</si>
  <si>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</si>
  <si>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</si>
  <si>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</si>
  <si>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</si>
  <si>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</si>
  <si>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</si>
  <si>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</si>
  <si>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</si>
  <si>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</si>
  <si>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</si>
  <si>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</si>
  <si>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</si>
  <si>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</si>
  <si>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</si>
  <si>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</si>
  <si>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</si>
  <si>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</si>
  <si>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</si>
  <si>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</si>
  <si>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</si>
  <si>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</si>
  <si>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</si>
  <si>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</si>
  <si>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</si>
  <si>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</si>
  <si>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</si>
  <si>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</si>
  <si>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</si>
  <si>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</si>
  <si>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</si>
  <si>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</si>
  <si>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</si>
  <si>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</si>
  <si>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</si>
  <si>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</si>
  <si>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</si>
  <si>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</si>
  <si>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</si>
  <si>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</si>
  <si>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</si>
  <si>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</si>
  <si>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</si>
  <si>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</si>
  <si>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</si>
  <si>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</si>
  <si>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</si>
  <si>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</si>
  <si>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</si>
  <si>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</si>
  <si>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</si>
  <si>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</si>
  <si>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</si>
  <si>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</si>
  <si>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</si>
  <si>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</si>
  <si>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</si>
  <si>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</si>
  <si>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</si>
  <si>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</si>
  <si>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</si>
  <si>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</si>
  <si>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</si>
  <si>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</si>
  <si>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</si>
  <si>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</si>
  <si>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</si>
  <si>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</si>
  <si>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</si>
  <si>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</si>
  <si>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</si>
  <si>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</si>
  <si>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</si>
  <si>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</si>
  <si>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</si>
  <si>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</si>
  <si>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</si>
  <si>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</si>
  <si>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</si>
  <si>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</si>
  <si>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</si>
  <si>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</si>
  <si>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</si>
  <si>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</si>
  <si>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</si>
  <si>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</si>
  <si>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</si>
  <si>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</si>
  <si>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</si>
  <si>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</si>
  <si>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</si>
  <si>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</si>
  <si>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</si>
  <si>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</si>
  <si>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</si>
  <si>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</si>
  <si>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</si>
  <si>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</si>
  <si>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</si>
  <si>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</si>
  <si>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</si>
  <si>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</si>
  <si>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</si>
  <si>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</si>
  <si>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</si>
  <si>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</si>
  <si>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</si>
  <si>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</si>
  <si>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</si>
  <si>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</si>
  <si>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</si>
  <si>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</si>
  <si>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</si>
  <si>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</si>
  <si>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</si>
  <si>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</si>
  <si>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</si>
  <si>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</si>
  <si>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</si>
  <si>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</si>
  <si>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</si>
  <si>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</si>
  <si>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</si>
  <si>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</si>
  <si>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</si>
  <si>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</si>
  <si>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</si>
  <si>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</si>
  <si>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</si>
  <si>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</si>
  <si>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</si>
  <si>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</si>
  <si>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</si>
  <si>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</si>
  <si>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</si>
  <si>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</si>
  <si>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</si>
  <si>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</si>
  <si>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</si>
  <si>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</si>
  <si>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</si>
  <si>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</si>
  <si>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</si>
  <si>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</si>
  <si>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</si>
  <si>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</si>
  <si>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</si>
  <si>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</si>
  <si>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</si>
  <si>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</si>
  <si>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</si>
  <si>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</si>
  <si>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</si>
  <si>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</si>
  <si>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</si>
  <si>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</si>
  <si>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</si>
  <si>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</si>
  <si>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</si>
  <si>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</si>
  <si>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</si>
  <si>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</si>
  <si>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</si>
  <si>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</si>
  <si>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</si>
  <si>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</si>
  <si>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</si>
  <si>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</si>
  <si>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</si>
  <si>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</si>
  <si>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</si>
  <si>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</si>
  <si>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</si>
  <si>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</si>
  <si>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</si>
  <si>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</si>
  <si>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</si>
  <si>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</si>
  <si>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</si>
  <si>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</si>
  <si>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</si>
  <si>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</si>
  <si>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</si>
  <si>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</si>
  <si>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</si>
  <si>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</si>
  <si>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</si>
  <si>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</si>
  <si>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</si>
  <si>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</si>
  <si>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</si>
  <si>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</si>
  <si>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</si>
  <si>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</si>
  <si>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</si>
  <si>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</si>
  <si>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</si>
  <si>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</si>
  <si>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</si>
  <si>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</si>
  <si>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</si>
  <si>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</si>
  <si>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</si>
  <si>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</si>
  <si>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</si>
  <si>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</si>
  <si>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</si>
  <si>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</si>
  <si>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</si>
  <si>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</si>
  <si>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</si>
  <si>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</si>
  <si>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</si>
  <si>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</si>
  <si>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</si>
  <si>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</si>
  <si>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</si>
  <si>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</si>
  <si>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</si>
  <si>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</si>
  <si>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</si>
  <si>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</si>
  <si>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</si>
  <si>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</si>
  <si>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</si>
  <si>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</si>
  <si>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</si>
  <si>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</si>
  <si>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</si>
  <si>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</si>
  <si>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</si>
  <si>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</si>
  <si>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</si>
  <si>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</si>
  <si>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</si>
  <si>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</si>
  <si>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</si>
  <si>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</si>
  <si>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</si>
  <si>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</si>
  <si>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</si>
  <si>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</si>
  <si>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</si>
  <si>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</si>
  <si>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</si>
  <si>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</si>
  <si>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</si>
  <si>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</si>
  <si>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</si>
  <si>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</si>
  <si>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</si>
  <si>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</si>
  <si>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</si>
  <si>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</si>
  <si>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</si>
  <si>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</si>
  <si>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</si>
  <si>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</si>
  <si>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</si>
  <si>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</si>
  <si>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</si>
  <si>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</si>
  <si>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</si>
  <si>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</si>
  <si>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</si>
  <si>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</si>
  <si>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</si>
  <si>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</si>
  <si>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</si>
  <si>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</si>
  <si>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</si>
  <si>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</si>
  <si>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</si>
  <si>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</si>
  <si>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</si>
  <si>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</si>
  <si>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</si>
  <si>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</si>
  <si>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</si>
  <si>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</si>
  <si>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</si>
  <si>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</si>
  <si>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</si>
  <si>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</si>
  <si>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</si>
  <si>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</si>
  <si>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</si>
  <si>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</si>
  <si>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</si>
  <si>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</si>
  <si>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</si>
  <si>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</si>
  <si>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</si>
  <si>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</si>
  <si>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</si>
  <si>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</si>
  <si>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</si>
  <si>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</si>
  <si>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</si>
  <si>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</si>
  <si>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</si>
  <si>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</si>
  <si>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</si>
  <si>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</si>
  <si>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</si>
  <si>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</si>
  <si>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</si>
  <si>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</si>
  <si>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</si>
  <si>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</si>
  <si>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</si>
  <si>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</si>
  <si>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</si>
  <si>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</si>
  <si>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</si>
  <si>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</si>
  <si>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</si>
  <si>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</si>
  <si>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</si>
  <si>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</si>
  <si>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</si>
  <si>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</si>
  <si>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</si>
  <si>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</si>
  <si>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</si>
  <si>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</si>
  <si>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</si>
  <si>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</si>
  <si>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</si>
  <si>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</si>
  <si>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</si>
  <si>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</si>
  <si>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</si>
  <si>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</si>
  <si>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</si>
  <si>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</si>
  <si>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</si>
  <si>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</si>
  <si>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</si>
  <si>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</si>
  <si>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</si>
  <si>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</si>
  <si>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</si>
  <si>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</si>
  <si>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</si>
  <si>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</si>
  <si>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</si>
  <si>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</si>
  <si>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</si>
  <si>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</si>
  <si>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</si>
  <si>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</si>
  <si>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</si>
  <si>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</si>
  <si>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</si>
  <si>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</si>
  <si>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</si>
  <si>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</si>
  <si>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</si>
  <si>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</si>
  <si>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</si>
  <si>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</si>
  <si>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</si>
  <si>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</si>
  <si>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</si>
  <si>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</si>
  <si>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</si>
  <si>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</si>
  <si>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</si>
  <si>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</si>
  <si>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</si>
  <si>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</si>
  <si>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</si>
  <si>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</si>
  <si>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</si>
  <si>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</si>
  <si>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</si>
  <si>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</si>
  <si>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</si>
  <si>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</si>
  <si>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</si>
  <si>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</si>
  <si>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</si>
  <si>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</si>
  <si>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</si>
  <si>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</si>
  <si>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</si>
  <si>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</si>
  <si>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</si>
  <si>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</si>
  <si>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</si>
  <si>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</si>
  <si>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</si>
  <si>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</si>
  <si>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</si>
  <si>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</si>
  <si>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</si>
  <si>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</si>
  <si>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</si>
  <si>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</si>
  <si>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</si>
  <si>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</si>
  <si>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</si>
  <si>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</si>
  <si>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</si>
  <si>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</si>
  <si>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</si>
  <si>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</si>
  <si>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</si>
  <si>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</si>
  <si>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</si>
  <si>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</si>
  <si>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</si>
  <si>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</si>
  <si>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</si>
  <si>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</si>
  <si>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</si>
  <si>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</si>
  <si>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</si>
  <si>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</si>
  <si>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</si>
  <si>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</si>
  <si>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</si>
  <si>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</si>
  <si>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</si>
  <si>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</si>
  <si>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</si>
  <si>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</si>
  <si>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</si>
  <si>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</si>
  <si>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</si>
  <si>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</si>
  <si>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</si>
  <si>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</si>
  <si>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</si>
  <si>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</si>
  <si>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</si>
  <si>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</si>
  <si>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</si>
  <si>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</si>
  <si>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</si>
  <si>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</si>
  <si>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</si>
  <si>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</si>
  <si>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</si>
  <si>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</si>
  <si>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</si>
  <si>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</si>
  <si>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</si>
  <si>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</si>
  <si>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</si>
  <si>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</si>
  <si>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</si>
  <si>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</si>
  <si>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</si>
  <si>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</si>
  <si>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</si>
  <si>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</si>
  <si>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</si>
  <si>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</si>
  <si>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</si>
  <si>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</si>
  <si>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</si>
  <si>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</si>
  <si>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</si>
  <si>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</si>
  <si>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</si>
  <si>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</si>
  <si>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</si>
  <si>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</si>
  <si>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</si>
  <si>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</si>
  <si>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</si>
  <si>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</si>
  <si>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</si>
  <si>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</si>
  <si>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</si>
  <si>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</si>
  <si>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</si>
  <si>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</si>
  <si>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</si>
  <si>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</si>
  <si>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</si>
  <si>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</si>
  <si>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</si>
  <si>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</si>
  <si>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</si>
  <si>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</si>
  <si>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</si>
  <si>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</si>
  <si>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</si>
  <si>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</si>
  <si>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</si>
  <si>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</si>
  <si>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</si>
  <si>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</si>
  <si>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</si>
  <si>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</si>
  <si>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</si>
  <si>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</si>
  <si>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</si>
  <si>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</si>
  <si>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</si>
  <si>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</si>
  <si>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</si>
  <si>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</si>
  <si>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</si>
  <si>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</si>
  <si>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</si>
  <si>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</si>
  <si>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</si>
  <si>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</si>
  <si>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</si>
  <si>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</si>
  <si>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</si>
  <si>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</si>
  <si>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</si>
  <si>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</si>
  <si>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</si>
  <si>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</si>
  <si>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</si>
  <si>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</si>
  <si>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</si>
  <si>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</si>
  <si>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</si>
  <si>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</si>
  <si>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</si>
  <si>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</si>
  <si>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</si>
  <si>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</si>
  <si>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</si>
  <si>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</si>
  <si>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</si>
  <si>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</si>
  <si>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</si>
  <si>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</si>
  <si>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</si>
  <si>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</si>
  <si>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</si>
  <si>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</si>
  <si>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</si>
  <si>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</si>
  <si>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</si>
  <si>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</si>
  <si>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</si>
  <si>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</si>
  <si>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</si>
  <si>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</si>
  <si>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</si>
  <si>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</si>
  <si>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</si>
  <si>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</si>
  <si>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</si>
  <si>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</si>
  <si>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</si>
  <si>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</si>
  <si>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</si>
  <si>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</si>
  <si>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</si>
  <si>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</si>
  <si>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</si>
  <si>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</si>
  <si>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</si>
  <si>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</si>
  <si>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</si>
  <si>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</si>
  <si>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</si>
  <si>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</si>
  <si>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</si>
  <si>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</si>
  <si>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</si>
  <si>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</si>
  <si>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</si>
  <si>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</si>
  <si>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</si>
  <si>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</si>
  <si>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</si>
  <si>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</si>
  <si>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</si>
  <si>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</si>
  <si>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</si>
  <si>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</si>
  <si>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</si>
  <si>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</si>
  <si>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</si>
  <si>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</si>
  <si>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</si>
  <si>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</si>
  <si>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</si>
  <si>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</si>
  <si>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</si>
  <si>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</si>
  <si>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</si>
  <si>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</si>
  <si>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</si>
  <si>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</si>
  <si>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</si>
  <si>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</si>
  <si>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</si>
  <si>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</si>
  <si>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</si>
  <si>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</si>
  <si>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</si>
  <si>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</si>
  <si>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</si>
  <si>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</si>
  <si>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</si>
  <si>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</si>
  <si>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</si>
  <si>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</si>
  <si>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</si>
  <si>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</si>
  <si>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</si>
  <si>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</si>
  <si>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</si>
  <si>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</si>
  <si>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</si>
  <si>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</si>
  <si>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</si>
  <si>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</si>
  <si>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</si>
  <si>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</si>
  <si>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</si>
  <si>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</si>
  <si>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</si>
  <si>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</si>
  <si>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</si>
  <si>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</si>
  <si>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</si>
  <si>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</si>
  <si>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</si>
  <si>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</si>
  <si>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</si>
  <si>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</si>
  <si>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</si>
  <si>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</si>
  <si>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</si>
  <si>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</si>
  <si>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</si>
  <si>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</si>
  <si>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</si>
  <si>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</si>
  <si>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</si>
  <si>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</si>
  <si>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</si>
  <si>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</si>
  <si>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</si>
  <si>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</si>
  <si>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</si>
  <si>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</si>
  <si>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</si>
  <si>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</si>
  <si>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</si>
  <si>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</si>
  <si>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</si>
  <si>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</si>
  <si>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</si>
  <si>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</si>
  <si>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</si>
  <si>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</si>
  <si>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</si>
  <si>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</si>
  <si>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</si>
  <si>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</si>
  <si>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</si>
  <si>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</si>
  <si>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</si>
  <si>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</si>
  <si>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</si>
  <si>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</si>
  <si>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</si>
  <si>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</si>
  <si>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</si>
  <si>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</si>
  <si>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</si>
  <si>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</si>
  <si>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</si>
  <si>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</si>
  <si>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</si>
  <si>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</si>
  <si>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</si>
  <si>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</si>
  <si>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</si>
  <si>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</si>
  <si>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</si>
  <si>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</si>
  <si>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</si>
  <si>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</si>
  <si>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</si>
  <si>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</si>
  <si>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</si>
  <si>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</si>
  <si>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</si>
  <si>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</si>
  <si>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</si>
  <si>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</si>
  <si>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</si>
  <si>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</si>
  <si>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</si>
  <si>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</si>
  <si>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</si>
  <si>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</si>
  <si>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</si>
  <si>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</si>
  <si>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</si>
  <si>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</si>
  <si>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</si>
  <si>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</si>
  <si>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</si>
  <si>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</si>
  <si>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</si>
  <si>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</si>
  <si>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</si>
  <si>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</si>
  <si>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</si>
  <si>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</si>
  <si>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</si>
  <si>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</si>
  <si>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</si>
  <si>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</si>
  <si>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</si>
  <si>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</si>
  <si>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</si>
  <si>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</si>
  <si>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</si>
  <si>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</si>
  <si>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</si>
  <si>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</si>
  <si>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</si>
  <si>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</si>
  <si>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</si>
  <si>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</si>
  <si>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</si>
  <si>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</si>
  <si>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</si>
  <si>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</si>
  <si>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</si>
  <si>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</si>
  <si>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</si>
  <si>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</si>
  <si>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</si>
  <si>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</si>
  <si>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</si>
  <si>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</si>
  <si>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</si>
  <si>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</si>
  <si>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</si>
  <si>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</si>
  <si>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</si>
  <si>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</si>
  <si>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</si>
  <si>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</si>
  <si>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</si>
  <si>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</si>
  <si>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</si>
  <si>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</si>
  <si>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</si>
  <si>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</si>
  <si>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</si>
  <si>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</si>
  <si>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</si>
  <si>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</si>
  <si>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</si>
  <si>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</si>
  <si>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</si>
  <si>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</si>
  <si>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</si>
  <si>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</si>
  <si>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</si>
  <si>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</si>
  <si>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</si>
  <si>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</si>
  <si>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</si>
  <si>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</si>
  <si>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</si>
  <si>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</si>
  <si>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</si>
  <si>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</si>
  <si>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</si>
  <si>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</si>
  <si>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</si>
  <si>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</si>
  <si>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</si>
  <si>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</si>
  <si>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</si>
  <si>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</si>
  <si>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</si>
  <si>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</si>
  <si>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</si>
  <si>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</si>
  <si>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</si>
  <si>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</si>
  <si>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</si>
  <si>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</si>
  <si>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</si>
  <si>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</si>
  <si>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</si>
  <si>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</si>
  <si>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</si>
  <si>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</si>
  <si>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</si>
  <si>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</si>
  <si>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</si>
  <si>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</si>
  <si>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</si>
  <si>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</si>
  <si>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</si>
  <si>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</si>
  <si>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</si>
  <si>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</si>
  <si>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</si>
  <si>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</si>
  <si>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</si>
  <si>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</si>
  <si>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</si>
  <si>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</si>
  <si>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</si>
  <si>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</si>
  <si>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</si>
  <si>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</si>
  <si>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</si>
  <si>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</si>
  <si>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</si>
  <si>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</si>
  <si>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</si>
  <si>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</si>
  <si>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</si>
  <si>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</si>
  <si>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</si>
  <si>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</si>
  <si>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</si>
  <si>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</si>
  <si>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</si>
  <si>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</si>
  <si>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</si>
  <si>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</si>
  <si>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</si>
  <si>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</si>
  <si>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</si>
  <si>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</si>
  <si>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</si>
  <si>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</si>
  <si>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</si>
  <si>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</si>
  <si>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</si>
  <si>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</si>
  <si>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</si>
  <si>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</si>
  <si>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</si>
  <si>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</si>
  <si>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</si>
  <si>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</si>
  <si>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</si>
  <si>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</si>
  <si>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</si>
  <si>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</si>
  <si>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</si>
  <si>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</si>
  <si>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</si>
  <si>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</si>
  <si>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</si>
  <si>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</si>
  <si>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</si>
  <si>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</si>
  <si>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</si>
  <si>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</si>
  <si>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</si>
  <si>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</si>
  <si>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</si>
  <si>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</si>
  <si>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</si>
  <si>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</si>
  <si>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</si>
  <si>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</si>
  <si>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</si>
  <si>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</si>
  <si>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</si>
  <si>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</si>
  <si>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</si>
  <si>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</si>
  <si>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</si>
  <si>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</si>
  <si>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</si>
  <si>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</si>
  <si>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</si>
  <si>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</si>
  <si>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</si>
  <si>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</si>
  <si>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</si>
  <si>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</si>
  <si>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</si>
  <si>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</si>
  <si>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</si>
  <si>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</si>
  <si>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</si>
  <si>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</si>
  <si>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</si>
  <si>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</si>
  <si>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</si>
  <si>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</si>
  <si>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</si>
  <si>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</si>
  <si>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</si>
  <si>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</si>
  <si>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</si>
  <si>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</si>
  <si>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</si>
  <si>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</si>
  <si>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</si>
  <si>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</si>
  <si>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</si>
  <si>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</si>
  <si>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</si>
  <si>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</si>
  <si>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</si>
  <si>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</si>
  <si>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</si>
  <si>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</si>
  <si>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</si>
  <si>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</si>
  <si>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</si>
  <si>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</si>
  <si>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</si>
  <si>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</si>
  <si>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</si>
  <si>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</si>
  <si>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</si>
  <si>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</si>
  <si>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</si>
  <si>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</si>
  <si>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</si>
  <si>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</si>
  <si>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</si>
  <si>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</si>
  <si>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</si>
  <si>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</si>
  <si>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</si>
  <si>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</si>
  <si>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</si>
  <si>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</si>
  <si>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</si>
  <si>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</si>
  <si>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</si>
  <si>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</si>
  <si>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</si>
  <si>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</si>
  <si>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</si>
  <si>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</si>
  <si>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</si>
  <si>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</si>
  <si>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</si>
  <si>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</si>
  <si>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</si>
  <si>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</si>
  <si>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</si>
  <si>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</si>
  <si>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</si>
  <si>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</si>
  <si>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</si>
  <si>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</si>
  <si>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</si>
  <si>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</si>
  <si>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</si>
  <si>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</si>
  <si>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</si>
  <si>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</si>
  <si>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</si>
  <si>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</si>
  <si>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</si>
  <si>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</si>
  <si>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</si>
  <si>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</si>
  <si>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</si>
  <si>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</si>
  <si>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</si>
  <si>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</si>
  <si>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</si>
  <si>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</si>
  <si>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</si>
  <si>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</si>
  <si>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</si>
  <si>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</si>
  <si>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</si>
  <si>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</si>
  <si>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</si>
  <si>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</si>
  <si>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</si>
  <si>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</si>
  <si>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</si>
  <si>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</si>
  <si>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</si>
  <si>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</si>
  <si>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</si>
  <si>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</si>
  <si>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</si>
  <si>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</si>
  <si>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</si>
  <si>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</si>
  <si>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</si>
  <si>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</si>
  <si>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</si>
  <si>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</si>
  <si>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</si>
  <si>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</si>
  <si>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</si>
  <si>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</si>
  <si>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</si>
  <si>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</si>
  <si>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</si>
  <si>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</si>
  <si>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</si>
  <si>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</si>
  <si>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</si>
  <si>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</si>
  <si>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</si>
  <si>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</si>
  <si>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</si>
  <si>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</si>
  <si>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</si>
  <si>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</si>
  <si>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</si>
  <si>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</si>
  <si>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</si>
  <si>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</si>
  <si>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</si>
  <si>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</si>
  <si>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</si>
  <si>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</si>
  <si>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</si>
  <si>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</si>
  <si>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</si>
  <si>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</si>
  <si>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</si>
  <si>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</si>
  <si>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</si>
  <si>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</si>
  <si>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</si>
  <si>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</si>
  <si>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</si>
  <si>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</si>
  <si>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</si>
  <si>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</si>
  <si>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</si>
  <si>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</si>
  <si>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</si>
  <si>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</si>
  <si>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</si>
  <si>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</si>
  <si>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</si>
  <si>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</si>
  <si>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</si>
  <si>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</si>
  <si>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</si>
  <si>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</si>
  <si>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</si>
  <si>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</si>
  <si>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</si>
  <si>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</si>
  <si>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</si>
  <si>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</si>
  <si>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</si>
  <si>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</si>
  <si>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</si>
  <si>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</si>
  <si>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</si>
  <si>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</si>
  <si>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</si>
  <si>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</si>
  <si>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</si>
  <si>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</si>
  <si>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</si>
  <si>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</si>
  <si>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</si>
  <si>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</si>
  <si>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</si>
  <si>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</si>
  <si>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</si>
  <si>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</si>
  <si>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</si>
  <si>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</si>
  <si>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</si>
  <si>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</si>
  <si>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</si>
  <si>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</si>
  <si>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</si>
  <si>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</si>
  <si>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</si>
  <si>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</si>
  <si>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</si>
  <si>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</si>
  <si>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</si>
  <si>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</si>
  <si>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</si>
  <si>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</si>
  <si>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</si>
  <si>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</si>
  <si>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</si>
  <si>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</si>
  <si>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</si>
  <si>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</si>
  <si>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</si>
  <si>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</si>
  <si>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</si>
  <si>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</si>
  <si>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</si>
  <si>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</si>
  <si>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</si>
  <si>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</si>
  <si>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</si>
  <si>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</si>
  <si>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</si>
  <si>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</si>
  <si>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</si>
  <si>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</si>
  <si>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</si>
  <si>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</si>
  <si>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</si>
  <si>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</si>
  <si>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</si>
  <si>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</si>
  <si>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</si>
  <si>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</si>
  <si>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</si>
  <si>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</si>
  <si>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</si>
  <si>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</si>
  <si>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</si>
  <si>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</si>
  <si>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</si>
  <si>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</si>
  <si>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</si>
  <si>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</si>
  <si>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</si>
  <si>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</si>
  <si>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</si>
  <si>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</si>
  <si>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</si>
  <si>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</si>
  <si>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</si>
  <si>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</si>
  <si>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</si>
  <si>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</si>
  <si>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</si>
  <si>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</si>
  <si>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</si>
  <si>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</si>
  <si>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</si>
  <si>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</si>
  <si>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</si>
  <si>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</si>
  <si>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</si>
  <si>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</si>
  <si>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</si>
  <si>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</si>
  <si>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</si>
  <si>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</si>
  <si>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</si>
  <si>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</si>
  <si>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</si>
  <si>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</si>
  <si>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</si>
  <si>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</si>
  <si>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</si>
  <si>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</si>
  <si>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</si>
  <si>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</si>
  <si>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</si>
  <si>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</si>
  <si>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</si>
  <si>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</si>
  <si>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</si>
  <si>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</si>
  <si>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</si>
  <si>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</si>
  <si>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</si>
  <si>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</si>
  <si>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</si>
  <si>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</si>
  <si>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</si>
  <si>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</si>
  <si>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</si>
  <si>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</si>
  <si>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</si>
  <si>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</si>
  <si>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</si>
  <si>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</si>
  <si>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</si>
  <si>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</si>
  <si>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</si>
  <si>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</si>
  <si>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</si>
  <si>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</si>
  <si>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</si>
  <si>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</si>
  <si>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</si>
  <si>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</si>
  <si>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</si>
  <si>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</si>
  <si>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</si>
  <si>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</si>
  <si>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</si>
  <si>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</si>
  <si>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</si>
  <si>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</si>
  <si>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</si>
  <si>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</si>
  <si>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</si>
  <si>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</si>
  <si>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</si>
  <si>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</si>
  <si>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</si>
  <si>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</si>
  <si>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</si>
  <si>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</si>
  <si>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</si>
  <si>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</si>
  <si>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</si>
  <si>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</si>
  <si>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</si>
  <si>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</si>
  <si>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</si>
  <si>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</si>
  <si>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</si>
  <si>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</si>
  <si>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</si>
  <si>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</si>
  <si>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</si>
  <si>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</si>
  <si>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</si>
  <si>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</si>
  <si>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</si>
  <si>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</si>
  <si>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</si>
  <si>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</si>
  <si>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</si>
  <si>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</si>
  <si>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</si>
  <si>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</si>
  <si>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</si>
  <si>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</si>
  <si>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</si>
  <si>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</si>
  <si>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</si>
  <si>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</si>
  <si>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</si>
  <si>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</si>
  <si>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</si>
  <si>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</si>
  <si>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</si>
  <si>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</si>
  <si>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</si>
  <si>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</si>
  <si>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</si>
  <si>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</si>
  <si>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</si>
  <si>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</si>
  <si>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</si>
  <si>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</si>
  <si>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</si>
  <si>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</si>
  <si>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</si>
  <si>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</si>
  <si>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</si>
  <si>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</si>
  <si>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</si>
  <si>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</si>
  <si>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</si>
  <si>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</si>
  <si>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</si>
  <si>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</si>
  <si>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</si>
  <si>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</si>
  <si>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</si>
  <si>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</si>
  <si>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</si>
  <si>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</si>
  <si>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</si>
  <si>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</si>
  <si>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</si>
  <si>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</si>
  <si>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</si>
  <si>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</si>
  <si>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</si>
  <si>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</si>
  <si>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</si>
  <si>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</si>
  <si>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</si>
  <si>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</si>
  <si>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</si>
  <si>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</si>
  <si>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</si>
  <si>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</si>
  <si>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</si>
  <si>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</si>
  <si>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</si>
  <si>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</si>
  <si>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</si>
  <si>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</si>
  <si>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</si>
  <si>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</si>
  <si>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</si>
  <si>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</si>
  <si>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</si>
  <si>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</si>
  <si>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</si>
  <si>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</si>
  <si>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</si>
  <si>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</si>
  <si>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</si>
  <si>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</si>
  <si>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</si>
  <si>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</si>
  <si>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</si>
  <si>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</si>
  <si>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</si>
  <si>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</si>
  <si>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</si>
  <si>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</si>
  <si>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</si>
  <si>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</si>
  <si>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</si>
  <si>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</si>
  <si>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</si>
  <si>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</si>
  <si>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</si>
  <si>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</si>
  <si>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</si>
  <si>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</si>
  <si>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</si>
  <si>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</si>
  <si>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</si>
  <si>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</si>
  <si>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</si>
  <si>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</si>
  <si>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</si>
  <si>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</si>
  <si>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</si>
  <si>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</si>
  <si>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</si>
  <si>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</si>
  <si>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</si>
  <si>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</si>
  <si>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</si>
  <si>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</si>
  <si>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</si>
  <si>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</si>
  <si>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</si>
  <si>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</si>
  <si>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</si>
  <si>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</si>
  <si>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</si>
  <si>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</si>
  <si>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</si>
  <si>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</si>
  <si>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</si>
  <si>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</si>
  <si>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</si>
  <si>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</si>
  <si>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</si>
  <si>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</si>
  <si>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</si>
  <si>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</si>
  <si>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</si>
  <si>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</si>
  <si>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</si>
  <si>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</si>
  <si>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</si>
  <si>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</si>
  <si>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</si>
  <si>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</si>
  <si>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</si>
  <si>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</si>
  <si>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</si>
  <si>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</si>
  <si>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</si>
  <si>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</si>
  <si>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</si>
  <si>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</si>
  <si>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</si>
  <si>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</si>
  <si>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</si>
  <si>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</si>
  <si>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</si>
  <si>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</si>
  <si>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</si>
  <si>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</si>
  <si>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</si>
  <si>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</si>
  <si>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</si>
  <si>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</si>
  <si>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</si>
  <si>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</si>
  <si>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</si>
  <si>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</si>
  <si>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</si>
  <si>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</si>
  <si>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</si>
  <si>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</si>
  <si>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</si>
  <si>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</si>
  <si>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</si>
  <si>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</si>
  <si>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</si>
  <si>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</si>
  <si>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</si>
  <si>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</si>
  <si>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</si>
  <si>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</si>
  <si>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</si>
  <si>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</si>
  <si>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</si>
  <si>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</si>
  <si>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</si>
  <si>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</si>
  <si>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</si>
  <si>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</si>
  <si>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</si>
  <si>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</si>
  <si>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</si>
  <si>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</si>
  <si>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</si>
  <si>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</si>
  <si>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</si>
  <si>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</si>
  <si>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</si>
  <si>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</si>
  <si>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</si>
  <si>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</si>
  <si>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</si>
  <si>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</si>
  <si>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</si>
  <si>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</si>
  <si>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</si>
  <si>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</si>
  <si>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</si>
  <si>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</si>
  <si>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</si>
  <si>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</si>
  <si>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</si>
  <si>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</si>
  <si>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</si>
  <si>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</si>
  <si>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</si>
  <si>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</si>
  <si>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</si>
  <si>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</si>
  <si>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</si>
  <si>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</si>
  <si>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</si>
  <si>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</si>
  <si>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</si>
  <si>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</si>
  <si>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</si>
  <si>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</si>
  <si>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</si>
  <si>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</si>
  <si>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</si>
  <si>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</si>
  <si>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</si>
  <si>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</si>
  <si>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</si>
  <si>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</si>
  <si>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</si>
  <si>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</si>
  <si>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</si>
  <si>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</si>
  <si>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</si>
  <si>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</si>
  <si>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</si>
  <si>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</si>
  <si>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</si>
  <si>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</si>
  <si>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</si>
  <si>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</si>
  <si>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</si>
  <si>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</si>
  <si>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</si>
  <si>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</si>
  <si>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</si>
  <si>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</si>
  <si>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</si>
  <si>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</si>
  <si>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</si>
  <si>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</si>
  <si>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</si>
  <si>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</si>
  <si>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</si>
  <si>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</si>
  <si>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</si>
  <si>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</si>
  <si>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</si>
  <si>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</si>
  <si>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</si>
  <si>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</si>
  <si>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</si>
  <si>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</si>
  <si>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</si>
  <si>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</si>
  <si>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</si>
  <si>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</si>
  <si>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</si>
  <si>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</si>
  <si>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</si>
  <si>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</si>
  <si>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</si>
  <si>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</si>
  <si>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</si>
  <si>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</si>
  <si>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</si>
  <si>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</si>
  <si>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</si>
  <si>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</si>
  <si>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</si>
  <si>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</si>
  <si>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</si>
  <si>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</si>
  <si>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</si>
  <si>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</si>
  <si>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</si>
  <si>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</si>
  <si>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</si>
  <si>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</si>
  <si>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</si>
  <si>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</si>
  <si>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</si>
  <si>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</si>
  <si>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</si>
  <si>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</si>
  <si>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</si>
  <si>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</si>
  <si>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</si>
  <si>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</si>
  <si>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</si>
  <si>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</si>
  <si>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</si>
  <si>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</si>
  <si>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</si>
  <si>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</si>
  <si>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NE-HVAC-FanBelt-VBelt-Std</t>
  </si>
  <si>
    <t>NE-HVAC-FanBelt-CoggedVBelt-Msr</t>
  </si>
  <si>
    <t>NE-HVAC-FanBelt-SynchVBelt-Msr</t>
  </si>
  <si>
    <t>SWHC024-05</t>
  </si>
  <si>
    <t>Fan Electricity Energy</t>
  </si>
  <si>
    <t>Fan Belt</t>
  </si>
  <si>
    <t>ERC</t>
  </si>
  <si>
    <t>ESe</t>
  </si>
  <si>
    <t>EUn</t>
  </si>
  <si>
    <t>Gro</t>
  </si>
  <si>
    <t>MBT</t>
  </si>
  <si>
    <t>MLI</t>
  </si>
  <si>
    <t>Mtl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</si>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</sst>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10" borderId="0" xfId="0" applyFill="1"/>
    <xf numFmtId="0" fontId="14" fillId="10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54,'-2'2,"1"1,1-1,-1 3,-1-1,1-2,-1 2,-1-2,2-1,-2 3,-7 14,-29 55,29-56,2-3,1 5,1-3,-1 1,2 0,0 2,0 10,4-24,1 3,0 2,1-2,1-3,-1 4,0-1,1-2,1 1,0-1,0 0,1 3,-1-1,1-4,1 3,4 5,-5-8,1 2,-1-4,2 4,-1-2,0 1,1-1,-1-1,2 2,-1-2,-1-1,2 0,-1 2,1-2,-1 0,2 0,-1-1,0-1,4 2,43-1,-2-1,22-3,-69 3,-1-1,1 1,-2-1,2 1,-1-1,0 0,0-1,0-1,1 2,-2-1,1 0,-1 1,0-1,3 1,-5-4,3 3,0-1,-1-1,1-2,-1 0,0 3,1-2,-3 0,2-1,-2 1,3-1,-3 2,-1 0,1-5,-1 3,0-4,2 0,-1-2,1 0,1 0,0-2,0 4,2-3,0 2,0-1,4-5,-1 6,0-5,-1 3,0-6,0-7,-4 22,-1-3,-1 3,-1-2,1 0,-1-2,0 3,0-1,-1 1,1-2,-1 2,-1-2,-1 2,0-4,0 3,2-2,-3 4,0 2,1-2,0 0,-2 0,1-2,-1 4,1-1,-1 0,1 1,-1 0,0 0,-4-3,-3-1,1 0,-1 3,2 0,-3 0,1 1,-6 1,-24-6,31 4,1 1,-3 0,3 1,-1 0,-9 1,16 0,2 1,-3 0,2-1,-1 0,1 1,-2 1,4-1,-3-1,0 3,3-2,-3 0,2 3,-2-3,2 0,-1 1,1 0,0 0,-1 0,0 1,0 3,-2 3,-23 23,19-27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2,3 0,0 4,-1-2,2-3,-1 3,3 2,-3-5,3 4,0 2,1-5,-1 4,2-2,0 0,0 1,1 1,1-4,-1 3,2 3,0-10,0 2,0 2,0-3,1 3,-1-4,1 0,0 2,1-2,-1 2,1-2,1 0,0-1,1-1,-3 4,2-3,4 3,5 0,-1 2,3-2,-1-1,-1-1,0 0,10 2,6-1,0-4,2-1,-2 0,7 0,18 0,-44-1,-1-1,-1-1,1 1,0-2,1 0,-2 0,0 0,0 0,0-1,-1-2,7-1,42-23,-49 27,-2 2,0 1,-1-3,1 2,-1 0,1-1,-2-3,2 2,-3 0,3-2,-1 2,-2-1,1 1,-1-1,1-1,1-3,0 3,-5-2,4 2,-4-2,3 1,-2 1,0-1,0 0,-1 0,0 1,0-4,-1 2,-1-1,0 4,0-2,-1-1,1 1,-2 0,2 1,-3-1,1-2,1 2,-3 1,1 0,-3-5,-10-16,15 21,0 1,0 1,-1-1,0 2,0-1,0-1,-1 3,1-3,-1 1,0 2,0-2,0 1,-1 1,1-3,-1 0,0 3,0 0,-2-1,-24-2,1-1,-2 2,0 0,1 3,-1 0,-29 3,-4-2,56 0,2 1,0 0,-2 1,2-2,1 2,-3 0,2 2,0-3,1 0,0 2,-1 1,-1-1,-2 6,1-3,0 0,0 0,1 1,1 0,-1 1,-2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759"/>
  <sheetViews>
    <sheetView tabSelected="1" workbookViewId="0">
      <pane ySplit="5" topLeftCell="A741" activePane="bottomLeft" state="frozen"/>
      <selection pane="bottomLeft" activeCell="D765" sqref="D765"/>
    </sheetView>
  </sheetViews>
  <sheetFormatPr defaultRowHeight="15" outlineLevelCol="1" x14ac:dyDescent="0.25"/>
  <cols>
    <col min="1" max="3" width="24.28515625" customWidth="1"/>
    <col min="4" max="4" width="36.28515625" customWidth="1"/>
    <col min="5" max="5" width="40.42578125" customWidth="1"/>
    <col min="6" max="6" width="41.28515625" customWidth="1"/>
    <col min="7" max="7" width="34.42578125" customWidth="1"/>
    <col min="8" max="8" width="39.5703125" customWidth="1"/>
    <col min="9" max="9" width="37.5703125" customWidth="1"/>
    <col min="10" max="10" width="39.28515625" bestFit="1" customWidth="1"/>
    <col min="11" max="11" width="34.7109375" customWidth="1" outlineLevel="1"/>
    <col min="12" max="12" width="29.28515625" customWidth="1" outlineLevel="1"/>
    <col min="13" max="13" width="37.28515625" customWidth="1" outlineLevel="1"/>
    <col min="14" max="14" width="71.140625" customWidth="1"/>
    <col min="15" max="15" width="11.140625" bestFit="1" customWidth="1"/>
    <col min="16" max="16" width="11.5703125" bestFit="1" customWidth="1"/>
    <col min="17" max="17" width="11.7109375" bestFit="1" customWidth="1"/>
    <col min="18" max="18" width="10.5703125" bestFit="1" customWidth="1"/>
    <col min="19" max="19" width="19.7109375" customWidth="1"/>
    <col min="20" max="20" width="31.7109375" customWidth="1"/>
    <col min="21" max="21" width="28.7109375" bestFit="1" customWidth="1"/>
    <col min="22" max="22" width="16" bestFit="1" customWidth="1"/>
    <col min="23" max="23" width="14.5703125" bestFit="1" customWidth="1"/>
    <col min="24" max="24" width="17.7109375" bestFit="1" customWidth="1"/>
    <col min="25" max="25" width="16.5703125" bestFit="1" customWidth="1"/>
    <col min="26" max="26" width="22.140625" customWidth="1"/>
    <col min="27" max="27" width="15.28515625" customWidth="1"/>
    <col min="28" max="28" width="31.85546875" customWidth="1"/>
    <col min="29" max="29" width="11.7109375" customWidth="1"/>
    <col min="30" max="30" width="24.28515625" customWidth="1"/>
    <col min="33" max="33" width="8.85546875" customWidth="1"/>
  </cols>
  <sheetData>
    <row r="2" spans="1:33" x14ac:dyDescent="0.25">
      <c r="AF2" s="36"/>
    </row>
    <row r="3" spans="1:33" x14ac:dyDescent="0.25">
      <c r="A3" t="s">
        <v>17</v>
      </c>
    </row>
    <row r="4" spans="1:33" ht="15.75" thickBot="1" x14ac:dyDescent="0.3">
      <c r="H4" s="49" t="s">
        <v>18</v>
      </c>
      <c r="I4" s="49"/>
      <c r="J4" s="49"/>
      <c r="K4" s="49" t="s">
        <v>19</v>
      </c>
      <c r="L4" s="49"/>
      <c r="M4" s="49"/>
      <c r="N4" s="1" t="s">
        <v>20</v>
      </c>
    </row>
    <row r="5" spans="1:33" ht="27.75" customHeight="1" thickBot="1" x14ac:dyDescent="0.3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x14ac:dyDescent="0.25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x14ac:dyDescent="0.25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x14ac:dyDescent="0.25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x14ac:dyDescent="0.25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x14ac:dyDescent="0.25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x14ac:dyDescent="0.25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x14ac:dyDescent="0.25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x14ac:dyDescent="0.25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x14ac:dyDescent="0.25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x14ac:dyDescent="0.25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x14ac:dyDescent="0.25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x14ac:dyDescent="0.25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x14ac:dyDescent="0.25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x14ac:dyDescent="0.25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x14ac:dyDescent="0.25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x14ac:dyDescent="0.25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x14ac:dyDescent="0.25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x14ac:dyDescent="0.25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x14ac:dyDescent="0.25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x14ac:dyDescent="0.25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x14ac:dyDescent="0.25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x14ac:dyDescent="0.25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x14ac:dyDescent="0.25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x14ac:dyDescent="0.25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x14ac:dyDescent="0.25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x14ac:dyDescent="0.25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x14ac:dyDescent="0.25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x14ac:dyDescent="0.25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x14ac:dyDescent="0.25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x14ac:dyDescent="0.25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x14ac:dyDescent="0.25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x14ac:dyDescent="0.25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x14ac:dyDescent="0.25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x14ac:dyDescent="0.25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x14ac:dyDescent="0.25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x14ac:dyDescent="0.25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x14ac:dyDescent="0.25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x14ac:dyDescent="0.25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x14ac:dyDescent="0.25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x14ac:dyDescent="0.25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x14ac:dyDescent="0.25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x14ac:dyDescent="0.25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x14ac:dyDescent="0.25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x14ac:dyDescent="0.25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x14ac:dyDescent="0.25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x14ac:dyDescent="0.25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x14ac:dyDescent="0.25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x14ac:dyDescent="0.25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x14ac:dyDescent="0.25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x14ac:dyDescent="0.25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x14ac:dyDescent="0.25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x14ac:dyDescent="0.25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x14ac:dyDescent="0.25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x14ac:dyDescent="0.25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x14ac:dyDescent="0.25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x14ac:dyDescent="0.25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x14ac:dyDescent="0.25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x14ac:dyDescent="0.25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x14ac:dyDescent="0.25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x14ac:dyDescent="0.25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x14ac:dyDescent="0.25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x14ac:dyDescent="0.25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x14ac:dyDescent="0.25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x14ac:dyDescent="0.25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x14ac:dyDescent="0.25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x14ac:dyDescent="0.25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x14ac:dyDescent="0.25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x14ac:dyDescent="0.25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x14ac:dyDescent="0.25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x14ac:dyDescent="0.25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x14ac:dyDescent="0.25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x14ac:dyDescent="0.25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x14ac:dyDescent="0.25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x14ac:dyDescent="0.25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x14ac:dyDescent="0.25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x14ac:dyDescent="0.25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x14ac:dyDescent="0.25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x14ac:dyDescent="0.25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x14ac:dyDescent="0.25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x14ac:dyDescent="0.25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x14ac:dyDescent="0.25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x14ac:dyDescent="0.25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x14ac:dyDescent="0.25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x14ac:dyDescent="0.25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x14ac:dyDescent="0.25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x14ac:dyDescent="0.25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x14ac:dyDescent="0.25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x14ac:dyDescent="0.25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x14ac:dyDescent="0.25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x14ac:dyDescent="0.25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x14ac:dyDescent="0.25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x14ac:dyDescent="0.25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x14ac:dyDescent="0.25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x14ac:dyDescent="0.25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x14ac:dyDescent="0.25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x14ac:dyDescent="0.25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x14ac:dyDescent="0.25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x14ac:dyDescent="0.25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x14ac:dyDescent="0.25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x14ac:dyDescent="0.25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x14ac:dyDescent="0.25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x14ac:dyDescent="0.25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x14ac:dyDescent="0.25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x14ac:dyDescent="0.25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x14ac:dyDescent="0.25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x14ac:dyDescent="0.25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x14ac:dyDescent="0.25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x14ac:dyDescent="0.25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x14ac:dyDescent="0.25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x14ac:dyDescent="0.25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x14ac:dyDescent="0.25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x14ac:dyDescent="0.25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x14ac:dyDescent="0.25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x14ac:dyDescent="0.25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x14ac:dyDescent="0.25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x14ac:dyDescent="0.25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x14ac:dyDescent="0.25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x14ac:dyDescent="0.25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x14ac:dyDescent="0.25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x14ac:dyDescent="0.25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x14ac:dyDescent="0.25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x14ac:dyDescent="0.25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x14ac:dyDescent="0.25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x14ac:dyDescent="0.25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x14ac:dyDescent="0.25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x14ac:dyDescent="0.25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x14ac:dyDescent="0.25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x14ac:dyDescent="0.25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x14ac:dyDescent="0.25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x14ac:dyDescent="0.25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x14ac:dyDescent="0.25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x14ac:dyDescent="0.25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x14ac:dyDescent="0.25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x14ac:dyDescent="0.25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x14ac:dyDescent="0.25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x14ac:dyDescent="0.25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x14ac:dyDescent="0.25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x14ac:dyDescent="0.25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x14ac:dyDescent="0.25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x14ac:dyDescent="0.25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x14ac:dyDescent="0.25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x14ac:dyDescent="0.25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x14ac:dyDescent="0.25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x14ac:dyDescent="0.25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x14ac:dyDescent="0.25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x14ac:dyDescent="0.25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x14ac:dyDescent="0.25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x14ac:dyDescent="0.25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x14ac:dyDescent="0.25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x14ac:dyDescent="0.25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x14ac:dyDescent="0.25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x14ac:dyDescent="0.25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x14ac:dyDescent="0.25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x14ac:dyDescent="0.25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x14ac:dyDescent="0.25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x14ac:dyDescent="0.25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x14ac:dyDescent="0.25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x14ac:dyDescent="0.25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x14ac:dyDescent="0.25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x14ac:dyDescent="0.25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x14ac:dyDescent="0.25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x14ac:dyDescent="0.25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x14ac:dyDescent="0.25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x14ac:dyDescent="0.25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x14ac:dyDescent="0.25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x14ac:dyDescent="0.25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x14ac:dyDescent="0.25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x14ac:dyDescent="0.25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x14ac:dyDescent="0.25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x14ac:dyDescent="0.25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x14ac:dyDescent="0.25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x14ac:dyDescent="0.25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x14ac:dyDescent="0.25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x14ac:dyDescent="0.25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x14ac:dyDescent="0.25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x14ac:dyDescent="0.25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x14ac:dyDescent="0.25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x14ac:dyDescent="0.25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x14ac:dyDescent="0.25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x14ac:dyDescent="0.25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x14ac:dyDescent="0.25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x14ac:dyDescent="0.25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x14ac:dyDescent="0.25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x14ac:dyDescent="0.25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x14ac:dyDescent="0.25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x14ac:dyDescent="0.25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x14ac:dyDescent="0.25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x14ac:dyDescent="0.25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x14ac:dyDescent="0.25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x14ac:dyDescent="0.25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x14ac:dyDescent="0.25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x14ac:dyDescent="0.25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x14ac:dyDescent="0.25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x14ac:dyDescent="0.25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x14ac:dyDescent="0.25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x14ac:dyDescent="0.25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x14ac:dyDescent="0.25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x14ac:dyDescent="0.25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x14ac:dyDescent="0.25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x14ac:dyDescent="0.25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x14ac:dyDescent="0.25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x14ac:dyDescent="0.25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x14ac:dyDescent="0.25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x14ac:dyDescent="0.25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x14ac:dyDescent="0.25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x14ac:dyDescent="0.25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x14ac:dyDescent="0.25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x14ac:dyDescent="0.25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x14ac:dyDescent="0.25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x14ac:dyDescent="0.25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x14ac:dyDescent="0.25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x14ac:dyDescent="0.25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x14ac:dyDescent="0.25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x14ac:dyDescent="0.25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x14ac:dyDescent="0.25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x14ac:dyDescent="0.25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x14ac:dyDescent="0.25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x14ac:dyDescent="0.25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x14ac:dyDescent="0.25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x14ac:dyDescent="0.25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x14ac:dyDescent="0.25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x14ac:dyDescent="0.25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x14ac:dyDescent="0.25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x14ac:dyDescent="0.25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x14ac:dyDescent="0.25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x14ac:dyDescent="0.25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x14ac:dyDescent="0.25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x14ac:dyDescent="0.25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x14ac:dyDescent="0.25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x14ac:dyDescent="0.25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x14ac:dyDescent="0.25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x14ac:dyDescent="0.25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x14ac:dyDescent="0.25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x14ac:dyDescent="0.25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x14ac:dyDescent="0.25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x14ac:dyDescent="0.25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x14ac:dyDescent="0.25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x14ac:dyDescent="0.25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x14ac:dyDescent="0.25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x14ac:dyDescent="0.25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x14ac:dyDescent="0.25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x14ac:dyDescent="0.25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x14ac:dyDescent="0.25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x14ac:dyDescent="0.25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x14ac:dyDescent="0.25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x14ac:dyDescent="0.25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x14ac:dyDescent="0.25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x14ac:dyDescent="0.25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x14ac:dyDescent="0.25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x14ac:dyDescent="0.25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x14ac:dyDescent="0.25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x14ac:dyDescent="0.25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x14ac:dyDescent="0.25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x14ac:dyDescent="0.25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x14ac:dyDescent="0.25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x14ac:dyDescent="0.25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x14ac:dyDescent="0.25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x14ac:dyDescent="0.25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x14ac:dyDescent="0.25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x14ac:dyDescent="0.25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x14ac:dyDescent="0.25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x14ac:dyDescent="0.25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x14ac:dyDescent="0.25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x14ac:dyDescent="0.25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x14ac:dyDescent="0.25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x14ac:dyDescent="0.25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x14ac:dyDescent="0.25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x14ac:dyDescent="0.25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x14ac:dyDescent="0.25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x14ac:dyDescent="0.25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x14ac:dyDescent="0.25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x14ac:dyDescent="0.25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x14ac:dyDescent="0.25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x14ac:dyDescent="0.25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x14ac:dyDescent="0.25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x14ac:dyDescent="0.25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x14ac:dyDescent="0.25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x14ac:dyDescent="0.25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x14ac:dyDescent="0.25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x14ac:dyDescent="0.25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x14ac:dyDescent="0.25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x14ac:dyDescent="0.25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x14ac:dyDescent="0.25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x14ac:dyDescent="0.25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x14ac:dyDescent="0.25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x14ac:dyDescent="0.25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x14ac:dyDescent="0.25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x14ac:dyDescent="0.25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x14ac:dyDescent="0.25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x14ac:dyDescent="0.25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x14ac:dyDescent="0.25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x14ac:dyDescent="0.25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x14ac:dyDescent="0.25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x14ac:dyDescent="0.25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x14ac:dyDescent="0.25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x14ac:dyDescent="0.25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x14ac:dyDescent="0.25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x14ac:dyDescent="0.25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x14ac:dyDescent="0.25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x14ac:dyDescent="0.25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x14ac:dyDescent="0.25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x14ac:dyDescent="0.25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x14ac:dyDescent="0.25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x14ac:dyDescent="0.25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x14ac:dyDescent="0.25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x14ac:dyDescent="0.25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x14ac:dyDescent="0.25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x14ac:dyDescent="0.25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x14ac:dyDescent="0.25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x14ac:dyDescent="0.25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x14ac:dyDescent="0.25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x14ac:dyDescent="0.25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x14ac:dyDescent="0.25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x14ac:dyDescent="0.25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x14ac:dyDescent="0.25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x14ac:dyDescent="0.25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x14ac:dyDescent="0.25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x14ac:dyDescent="0.25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x14ac:dyDescent="0.25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x14ac:dyDescent="0.25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x14ac:dyDescent="0.25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x14ac:dyDescent="0.25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x14ac:dyDescent="0.25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x14ac:dyDescent="0.25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x14ac:dyDescent="0.25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x14ac:dyDescent="0.25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x14ac:dyDescent="0.25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x14ac:dyDescent="0.25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x14ac:dyDescent="0.25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x14ac:dyDescent="0.25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x14ac:dyDescent="0.25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x14ac:dyDescent="0.25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x14ac:dyDescent="0.25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x14ac:dyDescent="0.25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x14ac:dyDescent="0.25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x14ac:dyDescent="0.25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x14ac:dyDescent="0.25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x14ac:dyDescent="0.25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x14ac:dyDescent="0.25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x14ac:dyDescent="0.25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x14ac:dyDescent="0.25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x14ac:dyDescent="0.25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x14ac:dyDescent="0.25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x14ac:dyDescent="0.25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x14ac:dyDescent="0.25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x14ac:dyDescent="0.25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x14ac:dyDescent="0.25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x14ac:dyDescent="0.25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x14ac:dyDescent="0.25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x14ac:dyDescent="0.25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x14ac:dyDescent="0.25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x14ac:dyDescent="0.25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x14ac:dyDescent="0.25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x14ac:dyDescent="0.25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x14ac:dyDescent="0.25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x14ac:dyDescent="0.25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x14ac:dyDescent="0.25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x14ac:dyDescent="0.25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x14ac:dyDescent="0.25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x14ac:dyDescent="0.25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x14ac:dyDescent="0.25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x14ac:dyDescent="0.25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x14ac:dyDescent="0.25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x14ac:dyDescent="0.25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x14ac:dyDescent="0.25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x14ac:dyDescent="0.25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x14ac:dyDescent="0.25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x14ac:dyDescent="0.25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x14ac:dyDescent="0.25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x14ac:dyDescent="0.25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25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x14ac:dyDescent="0.25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x14ac:dyDescent="0.25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x14ac:dyDescent="0.25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x14ac:dyDescent="0.25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x14ac:dyDescent="0.25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x14ac:dyDescent="0.25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x14ac:dyDescent="0.25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x14ac:dyDescent="0.25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x14ac:dyDescent="0.25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x14ac:dyDescent="0.25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x14ac:dyDescent="0.25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x14ac:dyDescent="0.25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x14ac:dyDescent="0.25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x14ac:dyDescent="0.25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x14ac:dyDescent="0.25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x14ac:dyDescent="0.25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x14ac:dyDescent="0.25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x14ac:dyDescent="0.25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x14ac:dyDescent="0.25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x14ac:dyDescent="0.25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x14ac:dyDescent="0.25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x14ac:dyDescent="0.25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x14ac:dyDescent="0.25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x14ac:dyDescent="0.25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x14ac:dyDescent="0.25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x14ac:dyDescent="0.25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x14ac:dyDescent="0.25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x14ac:dyDescent="0.25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x14ac:dyDescent="0.25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x14ac:dyDescent="0.25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x14ac:dyDescent="0.25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x14ac:dyDescent="0.25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x14ac:dyDescent="0.25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x14ac:dyDescent="0.25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x14ac:dyDescent="0.25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x14ac:dyDescent="0.25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x14ac:dyDescent="0.25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x14ac:dyDescent="0.25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x14ac:dyDescent="0.25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x14ac:dyDescent="0.25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x14ac:dyDescent="0.25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x14ac:dyDescent="0.25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x14ac:dyDescent="0.25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x14ac:dyDescent="0.25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x14ac:dyDescent="0.25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x14ac:dyDescent="0.25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x14ac:dyDescent="0.25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x14ac:dyDescent="0.25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x14ac:dyDescent="0.25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x14ac:dyDescent="0.25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x14ac:dyDescent="0.25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x14ac:dyDescent="0.25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x14ac:dyDescent="0.25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x14ac:dyDescent="0.25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x14ac:dyDescent="0.25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x14ac:dyDescent="0.25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x14ac:dyDescent="0.25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x14ac:dyDescent="0.25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x14ac:dyDescent="0.25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x14ac:dyDescent="0.25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x14ac:dyDescent="0.25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x14ac:dyDescent="0.25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x14ac:dyDescent="0.25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x14ac:dyDescent="0.25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x14ac:dyDescent="0.25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x14ac:dyDescent="0.25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x14ac:dyDescent="0.25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x14ac:dyDescent="0.25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x14ac:dyDescent="0.25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x14ac:dyDescent="0.25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x14ac:dyDescent="0.25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x14ac:dyDescent="0.25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x14ac:dyDescent="0.25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x14ac:dyDescent="0.25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x14ac:dyDescent="0.25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x14ac:dyDescent="0.25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x14ac:dyDescent="0.25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x14ac:dyDescent="0.25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x14ac:dyDescent="0.25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x14ac:dyDescent="0.25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x14ac:dyDescent="0.25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x14ac:dyDescent="0.25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x14ac:dyDescent="0.25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x14ac:dyDescent="0.25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x14ac:dyDescent="0.25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x14ac:dyDescent="0.25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x14ac:dyDescent="0.25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x14ac:dyDescent="0.25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x14ac:dyDescent="0.25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x14ac:dyDescent="0.25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x14ac:dyDescent="0.25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x14ac:dyDescent="0.25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x14ac:dyDescent="0.25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x14ac:dyDescent="0.25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x14ac:dyDescent="0.25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x14ac:dyDescent="0.25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x14ac:dyDescent="0.25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x14ac:dyDescent="0.25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x14ac:dyDescent="0.25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x14ac:dyDescent="0.25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x14ac:dyDescent="0.25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x14ac:dyDescent="0.25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x14ac:dyDescent="0.25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x14ac:dyDescent="0.25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x14ac:dyDescent="0.25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x14ac:dyDescent="0.25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x14ac:dyDescent="0.25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x14ac:dyDescent="0.25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x14ac:dyDescent="0.25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x14ac:dyDescent="0.25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x14ac:dyDescent="0.25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x14ac:dyDescent="0.25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x14ac:dyDescent="0.25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x14ac:dyDescent="0.25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x14ac:dyDescent="0.25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x14ac:dyDescent="0.25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x14ac:dyDescent="0.25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x14ac:dyDescent="0.25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x14ac:dyDescent="0.25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x14ac:dyDescent="0.25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x14ac:dyDescent="0.25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x14ac:dyDescent="0.25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x14ac:dyDescent="0.25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x14ac:dyDescent="0.25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x14ac:dyDescent="0.25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x14ac:dyDescent="0.25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x14ac:dyDescent="0.25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x14ac:dyDescent="0.25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x14ac:dyDescent="0.25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x14ac:dyDescent="0.25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x14ac:dyDescent="0.25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x14ac:dyDescent="0.25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x14ac:dyDescent="0.25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x14ac:dyDescent="0.25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x14ac:dyDescent="0.25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x14ac:dyDescent="0.25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x14ac:dyDescent="0.25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x14ac:dyDescent="0.25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x14ac:dyDescent="0.25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x14ac:dyDescent="0.25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x14ac:dyDescent="0.25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x14ac:dyDescent="0.25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x14ac:dyDescent="0.25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x14ac:dyDescent="0.25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x14ac:dyDescent="0.25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x14ac:dyDescent="0.25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x14ac:dyDescent="0.25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x14ac:dyDescent="0.25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x14ac:dyDescent="0.25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x14ac:dyDescent="0.25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x14ac:dyDescent="0.25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x14ac:dyDescent="0.25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x14ac:dyDescent="0.25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x14ac:dyDescent="0.25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x14ac:dyDescent="0.25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x14ac:dyDescent="0.25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x14ac:dyDescent="0.25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x14ac:dyDescent="0.25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x14ac:dyDescent="0.25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x14ac:dyDescent="0.25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x14ac:dyDescent="0.25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x14ac:dyDescent="0.25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x14ac:dyDescent="0.25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x14ac:dyDescent="0.25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x14ac:dyDescent="0.25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x14ac:dyDescent="0.25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x14ac:dyDescent="0.25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x14ac:dyDescent="0.25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x14ac:dyDescent="0.25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x14ac:dyDescent="0.25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x14ac:dyDescent="0.25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x14ac:dyDescent="0.25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x14ac:dyDescent="0.25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x14ac:dyDescent="0.25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x14ac:dyDescent="0.25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x14ac:dyDescent="0.25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x14ac:dyDescent="0.25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x14ac:dyDescent="0.25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x14ac:dyDescent="0.25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x14ac:dyDescent="0.25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x14ac:dyDescent="0.25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x14ac:dyDescent="0.25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x14ac:dyDescent="0.25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x14ac:dyDescent="0.25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x14ac:dyDescent="0.25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x14ac:dyDescent="0.25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x14ac:dyDescent="0.25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x14ac:dyDescent="0.25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x14ac:dyDescent="0.25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x14ac:dyDescent="0.25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x14ac:dyDescent="0.25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x14ac:dyDescent="0.25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x14ac:dyDescent="0.25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x14ac:dyDescent="0.25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x14ac:dyDescent="0.25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x14ac:dyDescent="0.25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x14ac:dyDescent="0.25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x14ac:dyDescent="0.25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x14ac:dyDescent="0.25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x14ac:dyDescent="0.25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x14ac:dyDescent="0.25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x14ac:dyDescent="0.25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x14ac:dyDescent="0.25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x14ac:dyDescent="0.25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x14ac:dyDescent="0.25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x14ac:dyDescent="0.25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x14ac:dyDescent="0.25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x14ac:dyDescent="0.25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x14ac:dyDescent="0.25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x14ac:dyDescent="0.25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x14ac:dyDescent="0.25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x14ac:dyDescent="0.25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x14ac:dyDescent="0.25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x14ac:dyDescent="0.25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x14ac:dyDescent="0.25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x14ac:dyDescent="0.25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x14ac:dyDescent="0.25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x14ac:dyDescent="0.25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x14ac:dyDescent="0.25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x14ac:dyDescent="0.25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x14ac:dyDescent="0.25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x14ac:dyDescent="0.25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x14ac:dyDescent="0.25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x14ac:dyDescent="0.25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x14ac:dyDescent="0.25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x14ac:dyDescent="0.25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x14ac:dyDescent="0.25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x14ac:dyDescent="0.25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x14ac:dyDescent="0.25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x14ac:dyDescent="0.25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x14ac:dyDescent="0.25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x14ac:dyDescent="0.25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x14ac:dyDescent="0.25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x14ac:dyDescent="0.25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x14ac:dyDescent="0.25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x14ac:dyDescent="0.25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x14ac:dyDescent="0.25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x14ac:dyDescent="0.25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x14ac:dyDescent="0.25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x14ac:dyDescent="0.25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x14ac:dyDescent="0.25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x14ac:dyDescent="0.25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x14ac:dyDescent="0.25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x14ac:dyDescent="0.25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x14ac:dyDescent="0.25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x14ac:dyDescent="0.25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x14ac:dyDescent="0.25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x14ac:dyDescent="0.25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x14ac:dyDescent="0.25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x14ac:dyDescent="0.25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x14ac:dyDescent="0.25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x14ac:dyDescent="0.25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x14ac:dyDescent="0.25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x14ac:dyDescent="0.25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x14ac:dyDescent="0.25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x14ac:dyDescent="0.25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x14ac:dyDescent="0.25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x14ac:dyDescent="0.25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x14ac:dyDescent="0.25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x14ac:dyDescent="0.25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x14ac:dyDescent="0.25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x14ac:dyDescent="0.25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x14ac:dyDescent="0.25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x14ac:dyDescent="0.25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x14ac:dyDescent="0.25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x14ac:dyDescent="0.25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x14ac:dyDescent="0.25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x14ac:dyDescent="0.25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x14ac:dyDescent="0.25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x14ac:dyDescent="0.25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x14ac:dyDescent="0.25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x14ac:dyDescent="0.25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x14ac:dyDescent="0.25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x14ac:dyDescent="0.25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x14ac:dyDescent="0.25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x14ac:dyDescent="0.25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x14ac:dyDescent="0.25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x14ac:dyDescent="0.25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x14ac:dyDescent="0.25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x14ac:dyDescent="0.25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x14ac:dyDescent="0.25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x14ac:dyDescent="0.25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x14ac:dyDescent="0.25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x14ac:dyDescent="0.25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x14ac:dyDescent="0.25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x14ac:dyDescent="0.25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x14ac:dyDescent="0.25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25">
      <c r="A664" s="42" t="s">
        <v>10664</v>
      </c>
      <c r="B664" s="27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x14ac:dyDescent="0.25">
      <c r="A665" s="42" t="s">
        <v>10664</v>
      </c>
      <c r="B665" s="27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x14ac:dyDescent="0.25">
      <c r="A666" s="42" t="s">
        <v>10664</v>
      </c>
      <c r="B666" s="27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x14ac:dyDescent="0.25">
      <c r="A667" s="42" t="s">
        <v>10664</v>
      </c>
      <c r="B667" s="27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x14ac:dyDescent="0.25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5" t="s">
        <v>10667</v>
      </c>
      <c r="I668" s="27" t="s">
        <v>10668</v>
      </c>
      <c r="J668" s="46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x14ac:dyDescent="0.25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5" t="s">
        <v>10667</v>
      </c>
      <c r="I669" s="27" t="s">
        <v>10668</v>
      </c>
      <c r="J669" s="46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x14ac:dyDescent="0.25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5" t="s">
        <v>10667</v>
      </c>
      <c r="I670" s="27" t="s">
        <v>10668</v>
      </c>
      <c r="J670" s="46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x14ac:dyDescent="0.25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5" t="s">
        <v>10667</v>
      </c>
      <c r="I671" s="27" t="s">
        <v>10668</v>
      </c>
      <c r="J671" s="46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x14ac:dyDescent="0.25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5" t="s">
        <v>10667</v>
      </c>
      <c r="I672" s="27" t="s">
        <v>10668</v>
      </c>
      <c r="J672" s="46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676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676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8" s="27" customFormat="1" x14ac:dyDescent="0.25">
      <c r="A673" s="27" t="s">
        <v>10664</v>
      </c>
      <c r="B673" s="27" t="s">
        <v>10665</v>
      </c>
      <c r="C673" s="27" t="s">
        <v>10663</v>
      </c>
      <c r="D673" s="27" t="str">
        <f t="shared" ref="D673:D674" si="167">_xlfn.CONCAT(C673, " ", A673,)</f>
        <v>SWXX111-00 Example_SEER_AC</v>
      </c>
      <c r="E673" s="27" t="str">
        <f t="shared" ref="E673:E674" si="168">_xlfn.CONCAT(D673, "_", R673)</f>
        <v>SWXX111-00 Example_SEER_AC_New</v>
      </c>
      <c r="F673" s="27" t="s">
        <v>10664</v>
      </c>
      <c r="G673" s="27" t="s">
        <v>10664</v>
      </c>
      <c r="H673" s="45" t="s">
        <v>10667</v>
      </c>
      <c r="I673" s="27" t="s">
        <v>10668</v>
      </c>
      <c r="J673" s="46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8" s="27" customFormat="1" x14ac:dyDescent="0.25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5" t="s">
        <v>10667</v>
      </c>
      <c r="I674" s="27" t="s">
        <v>10668</v>
      </c>
      <c r="J674" s="46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8" s="27" customFormat="1" x14ac:dyDescent="0.25">
      <c r="A675" s="27" t="s">
        <v>10664</v>
      </c>
      <c r="B675" s="27" t="s">
        <v>10665</v>
      </c>
      <c r="C675" s="27" t="s">
        <v>10663</v>
      </c>
      <c r="D675" s="27" t="str">
        <f t="shared" ref="D675:D708" si="169">_xlfn.CONCAT(C675, " ", A675,)</f>
        <v>SWXX111-00 Example_SEER_AC</v>
      </c>
      <c r="E675" s="27" t="str">
        <f>_xlfn.CONCAT(D675, "_", R675)</f>
        <v>SWXX111-00 Example_SEER_AC_New</v>
      </c>
      <c r="F675" s="27" t="s">
        <v>10664</v>
      </c>
      <c r="G675" s="27" t="s">
        <v>10664</v>
      </c>
      <c r="H675" s="45" t="s">
        <v>10667</v>
      </c>
      <c r="I675" s="27" t="s">
        <v>10668</v>
      </c>
      <c r="J675" s="46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  <row r="676" spans="1:28" x14ac:dyDescent="0.25">
      <c r="A676" s="27" t="s">
        <v>10682</v>
      </c>
      <c r="B676" s="27" t="s">
        <v>10665</v>
      </c>
      <c r="C676" s="27" t="s">
        <v>10680</v>
      </c>
      <c r="D676" s="27" t="str">
        <f t="shared" si="169"/>
        <v>SWHC024-05 Fan Belt</v>
      </c>
      <c r="E676" s="27" t="str">
        <f t="shared" ref="E676:E677" si="170">_xlfn.CONCAT(D676, "_", R676)</f>
        <v>SWHC024-05 Fan Belt_Ex</v>
      </c>
      <c r="F676" s="27" t="str">
        <f t="shared" ref="F676:F709" si="171">J676</f>
        <v>NE-HVAC-FanBelt-CoggedVBelt-Msr</v>
      </c>
      <c r="G676" s="27" t="str">
        <f t="shared" ref="G676:G709" si="172">F676</f>
        <v>NE-HVAC-FanBelt-CoggedVBelt-Msr</v>
      </c>
      <c r="H676" s="27" t="s">
        <v>10677</v>
      </c>
      <c r="I676" s="27" t="s">
        <v>10677</v>
      </c>
      <c r="J676" s="46" t="s">
        <v>10678</v>
      </c>
      <c r="K676" s="46" t="str">
        <f>H676</f>
        <v>NE-HVAC-FanBelt-VBelt-Std</v>
      </c>
      <c r="L676" s="46" t="str">
        <f t="shared" ref="L676:M676" si="173">I676</f>
        <v>NE-HVAC-FanBelt-VBelt-Std</v>
      </c>
      <c r="M676" s="46" t="str">
        <f t="shared" si="173"/>
        <v>NE-HVAC-FanBelt-CoggedVBelt-Msr</v>
      </c>
      <c r="N676" s="27" t="str">
        <f t="shared" si="165"/>
        <v>Asm&amp;0&amp;rDXHP&amp;Ex&amp;HV_AirDist__SupFanMtr</v>
      </c>
      <c r="O676" s="27" t="s">
        <v>10670</v>
      </c>
      <c r="P676" s="27">
        <v>0</v>
      </c>
      <c r="Q676" s="27" t="s">
        <v>57</v>
      </c>
      <c r="R676" s="27" t="s">
        <v>52</v>
      </c>
      <c r="S676" s="27" t="str">
        <f t="shared" si="166"/>
        <v>No</v>
      </c>
      <c r="T676" s="27" t="str">
        <f t="shared" ref="T676:T709" si="174">V676&amp;"__"&amp;W676</f>
        <v>HV_AirDist__SupFanMtr</v>
      </c>
      <c r="U676" s="27" t="str">
        <f t="shared" ref="U676:U709" si="175">X676&amp;"__"&amp;Y676</f>
        <v>HV_AirDist__SupFanMtr</v>
      </c>
      <c r="V676" s="27" t="s">
        <v>53</v>
      </c>
      <c r="W676" s="27" t="s">
        <v>1151</v>
      </c>
      <c r="X676" s="27" t="s">
        <v>53</v>
      </c>
      <c r="Y676" s="27" t="s">
        <v>1151</v>
      </c>
      <c r="AA676" s="27" t="s">
        <v>194</v>
      </c>
      <c r="AB676" s="27" t="s">
        <v>10681</v>
      </c>
    </row>
    <row r="677" spans="1:28" x14ac:dyDescent="0.25">
      <c r="A677" s="27" t="s">
        <v>10682</v>
      </c>
      <c r="B677" s="27" t="s">
        <v>10665</v>
      </c>
      <c r="C677" s="27" t="s">
        <v>10680</v>
      </c>
      <c r="D677" s="27" t="str">
        <f t="shared" si="169"/>
        <v>SWHC024-05 Fan Belt</v>
      </c>
      <c r="E677" s="27" t="str">
        <f t="shared" si="170"/>
        <v>SWHC024-05 Fan Belt_Ex</v>
      </c>
      <c r="F677" s="27" t="str">
        <f t="shared" si="171"/>
        <v>NE-HVAC-FanBelt-SynchVBelt-Msr</v>
      </c>
      <c r="G677" s="27" t="str">
        <f t="shared" si="172"/>
        <v>NE-HVAC-FanBelt-SynchVBelt-Msr</v>
      </c>
      <c r="H677" s="27" t="s">
        <v>10677</v>
      </c>
      <c r="I677" s="27" t="s">
        <v>10677</v>
      </c>
      <c r="J677" s="46" t="s">
        <v>10679</v>
      </c>
      <c r="K677" s="46" t="str">
        <f t="shared" ref="K677:K740" si="176">H677</f>
        <v>NE-HVAC-FanBelt-VBelt-Std</v>
      </c>
      <c r="L677" s="46" t="str">
        <f t="shared" ref="L677:L740" si="177">I677</f>
        <v>NE-HVAC-FanBelt-VBelt-Std</v>
      </c>
      <c r="M677" s="46" t="str">
        <f t="shared" ref="M677:M740" si="178">J677</f>
        <v>NE-HVAC-FanBelt-SynchVBelt-Msr</v>
      </c>
      <c r="N677" s="27" t="str">
        <f t="shared" ref="N677:N678" si="179">IF(S677="No", O677&amp;"&amp;"&amp;P677&amp;"&amp;"&amp;Q677&amp;"&amp;"&amp;R677&amp;"&amp;"&amp;T677,   O677&amp;"&amp;"&amp;P677&amp;"&amp;"&amp;Q677&amp;"&amp;"&amp;R677&amp;"&amp;"&amp;T677&amp;"&amp;"&amp;U677)</f>
        <v>Asm&amp;0&amp;rDXHP&amp;Ex&amp;HV_AirDist__SupFanMtr</v>
      </c>
      <c r="O677" s="27" t="s">
        <v>10670</v>
      </c>
      <c r="P677" s="27">
        <v>0</v>
      </c>
      <c r="Q677" s="27" t="s">
        <v>57</v>
      </c>
      <c r="R677" s="27" t="s">
        <v>52</v>
      </c>
      <c r="S677" s="27" t="str">
        <f t="shared" ref="S677:S678" si="180">IF(T677=U677, "No", "Yes")</f>
        <v>No</v>
      </c>
      <c r="T677" s="27" t="str">
        <f t="shared" si="174"/>
        <v>HV_AirDist__SupFanMtr</v>
      </c>
      <c r="U677" s="27" t="str">
        <f t="shared" si="175"/>
        <v>HV_AirDist__SupFanMtr</v>
      </c>
      <c r="V677" s="27" t="s">
        <v>53</v>
      </c>
      <c r="W677" s="27" t="s">
        <v>1151</v>
      </c>
      <c r="X677" s="27" t="s">
        <v>53</v>
      </c>
      <c r="Y677" s="27" t="s">
        <v>1151</v>
      </c>
      <c r="AA677" s="27" t="s">
        <v>194</v>
      </c>
      <c r="AB677" s="27" t="s">
        <v>10681</v>
      </c>
    </row>
    <row r="678" spans="1:28" x14ac:dyDescent="0.25">
      <c r="A678" s="27" t="s">
        <v>10682</v>
      </c>
      <c r="B678" s="27" t="s">
        <v>10665</v>
      </c>
      <c r="C678" s="27" t="s">
        <v>10680</v>
      </c>
      <c r="D678" s="27" t="str">
        <f t="shared" si="169"/>
        <v>SWHC024-05 Fan Belt</v>
      </c>
      <c r="E678" s="27" t="str">
        <f t="shared" ref="E678:E679" si="181">_xlfn.CONCAT(D678, "_", R678)</f>
        <v>SWHC024-05 Fan Belt_Ex</v>
      </c>
      <c r="F678" s="27" t="str">
        <f t="shared" si="171"/>
        <v>NE-HVAC-FanBelt-CoggedVBelt-Msr</v>
      </c>
      <c r="G678" s="27" t="str">
        <f t="shared" si="172"/>
        <v>NE-HVAC-FanBelt-CoggedVBelt-Msr</v>
      </c>
      <c r="H678" s="27" t="s">
        <v>10677</v>
      </c>
      <c r="I678" s="27" t="s">
        <v>10677</v>
      </c>
      <c r="J678" s="46" t="s">
        <v>10678</v>
      </c>
      <c r="K678" s="46" t="str">
        <f t="shared" si="176"/>
        <v>NE-HVAC-FanBelt-VBelt-Std</v>
      </c>
      <c r="L678" s="46" t="str">
        <f t="shared" si="177"/>
        <v>NE-HVAC-FanBelt-VBelt-Std</v>
      </c>
      <c r="M678" s="46" t="str">
        <f t="shared" si="178"/>
        <v>NE-HVAC-FanBelt-CoggedVBelt-Msr</v>
      </c>
      <c r="N678" s="27" t="str">
        <f t="shared" si="179"/>
        <v>ECC&amp;0&amp;rDXHP&amp;Ex&amp;HV_AirDist__SupFanMtr</v>
      </c>
      <c r="O678" s="27" t="s">
        <v>10671</v>
      </c>
      <c r="P678" s="27">
        <v>0</v>
      </c>
      <c r="Q678" s="27" t="s">
        <v>57</v>
      </c>
      <c r="R678" s="27" t="s">
        <v>52</v>
      </c>
      <c r="S678" s="27" t="str">
        <f t="shared" si="180"/>
        <v>No</v>
      </c>
      <c r="T678" s="27" t="str">
        <f t="shared" si="174"/>
        <v>HV_AirDist__SupFanMtr</v>
      </c>
      <c r="U678" s="27" t="str">
        <f t="shared" si="175"/>
        <v>HV_AirDist__SupFanMtr</v>
      </c>
      <c r="V678" s="27" t="s">
        <v>53</v>
      </c>
      <c r="W678" s="27" t="s">
        <v>1151</v>
      </c>
      <c r="X678" s="27" t="s">
        <v>53</v>
      </c>
      <c r="Y678" s="27" t="s">
        <v>1151</v>
      </c>
      <c r="AA678" s="27" t="s">
        <v>194</v>
      </c>
      <c r="AB678" s="27" t="s">
        <v>10681</v>
      </c>
    </row>
    <row r="679" spans="1:28" x14ac:dyDescent="0.25">
      <c r="A679" s="27" t="s">
        <v>10682</v>
      </c>
      <c r="B679" s="27" t="s">
        <v>10665</v>
      </c>
      <c r="C679" s="27" t="s">
        <v>10680</v>
      </c>
      <c r="D679" s="27" t="str">
        <f t="shared" si="169"/>
        <v>SWHC024-05 Fan Belt</v>
      </c>
      <c r="E679" s="27" t="str">
        <f t="shared" si="181"/>
        <v>SWHC024-05 Fan Belt_Ex</v>
      </c>
      <c r="F679" s="27" t="str">
        <f t="shared" si="171"/>
        <v>NE-HVAC-FanBelt-SynchVBelt-Msr</v>
      </c>
      <c r="G679" s="27" t="str">
        <f t="shared" si="172"/>
        <v>NE-HVAC-FanBelt-SynchVBelt-Msr</v>
      </c>
      <c r="H679" s="27" t="s">
        <v>10677</v>
      </c>
      <c r="I679" s="27" t="s">
        <v>10677</v>
      </c>
      <c r="J679" s="46" t="s">
        <v>10679</v>
      </c>
      <c r="K679" s="46" t="str">
        <f t="shared" si="176"/>
        <v>NE-HVAC-FanBelt-VBelt-Std</v>
      </c>
      <c r="L679" s="46" t="str">
        <f t="shared" si="177"/>
        <v>NE-HVAC-FanBelt-VBelt-Std</v>
      </c>
      <c r="M679" s="46" t="str">
        <f t="shared" si="178"/>
        <v>NE-HVAC-FanBelt-SynchVBelt-Msr</v>
      </c>
      <c r="N679" s="27" t="str">
        <f t="shared" ref="N679:N680" si="182">IF(S679="No", O679&amp;"&amp;"&amp;P679&amp;"&amp;"&amp;Q679&amp;"&amp;"&amp;R679&amp;"&amp;"&amp;T679,   O679&amp;"&amp;"&amp;P679&amp;"&amp;"&amp;Q679&amp;"&amp;"&amp;R679&amp;"&amp;"&amp;T679&amp;"&amp;"&amp;U679)</f>
        <v>ECC&amp;0&amp;rDXHP&amp;Ex&amp;HV_AirDist__SupFanMtr</v>
      </c>
      <c r="O679" s="27" t="s">
        <v>10671</v>
      </c>
      <c r="P679" s="27">
        <v>0</v>
      </c>
      <c r="Q679" s="27" t="s">
        <v>57</v>
      </c>
      <c r="R679" s="27" t="s">
        <v>52</v>
      </c>
      <c r="S679" s="27" t="str">
        <f t="shared" ref="S679:S680" si="183">IF(T679=U679, "No", "Yes")</f>
        <v>No</v>
      </c>
      <c r="T679" s="27" t="str">
        <f t="shared" si="174"/>
        <v>HV_AirDist__SupFanMtr</v>
      </c>
      <c r="U679" s="27" t="str">
        <f t="shared" si="175"/>
        <v>HV_AirDist__SupFanMtr</v>
      </c>
      <c r="V679" s="27" t="s">
        <v>53</v>
      </c>
      <c r="W679" s="27" t="s">
        <v>1151</v>
      </c>
      <c r="X679" s="27" t="s">
        <v>53</v>
      </c>
      <c r="Y679" s="27" t="s">
        <v>1151</v>
      </c>
      <c r="AA679" s="27" t="s">
        <v>194</v>
      </c>
      <c r="AB679" s="27" t="s">
        <v>10681</v>
      </c>
    </row>
    <row r="680" spans="1:28" ht="14.25" customHeight="1" x14ac:dyDescent="0.25">
      <c r="A680" s="27" t="s">
        <v>10682</v>
      </c>
      <c r="B680" s="27" t="s">
        <v>10665</v>
      </c>
      <c r="C680" s="27" t="s">
        <v>10680</v>
      </c>
      <c r="D680" s="27" t="str">
        <f t="shared" si="169"/>
        <v>SWHC024-05 Fan Belt</v>
      </c>
      <c r="E680" s="27" t="str">
        <f t="shared" ref="E680:E681" si="184">_xlfn.CONCAT(D680, "_", R680)</f>
        <v>SWHC024-05 Fan Belt_Ex</v>
      </c>
      <c r="F680" s="27" t="str">
        <f t="shared" si="171"/>
        <v>NE-HVAC-FanBelt-CoggedVBelt-Msr</v>
      </c>
      <c r="G680" s="27" t="str">
        <f t="shared" si="172"/>
        <v>NE-HVAC-FanBelt-CoggedVBelt-Msr</v>
      </c>
      <c r="H680" s="27" t="s">
        <v>10677</v>
      </c>
      <c r="I680" s="27" t="s">
        <v>10677</v>
      </c>
      <c r="J680" s="46" t="s">
        <v>10678</v>
      </c>
      <c r="K680" s="46" t="str">
        <f t="shared" si="176"/>
        <v>NE-HVAC-FanBelt-VBelt-Std</v>
      </c>
      <c r="L680" s="46" t="str">
        <f t="shared" si="177"/>
        <v>NE-HVAC-FanBelt-VBelt-Std</v>
      </c>
      <c r="M680" s="46" t="str">
        <f t="shared" si="178"/>
        <v>NE-HVAC-FanBelt-CoggedVBelt-Msr</v>
      </c>
      <c r="N680" s="27" t="str">
        <f t="shared" si="182"/>
        <v>EPr&amp;0&amp;rDXHP&amp;Ex&amp;HV_AirDist__SupFanMtr</v>
      </c>
      <c r="O680" s="27" t="s">
        <v>10672</v>
      </c>
      <c r="P680" s="27">
        <v>0</v>
      </c>
      <c r="Q680" s="27" t="s">
        <v>57</v>
      </c>
      <c r="R680" s="27" t="s">
        <v>52</v>
      </c>
      <c r="S680" s="27" t="str">
        <f t="shared" si="183"/>
        <v>No</v>
      </c>
      <c r="T680" s="27" t="str">
        <f t="shared" si="174"/>
        <v>HV_AirDist__SupFanMtr</v>
      </c>
      <c r="U680" s="27" t="str">
        <f t="shared" si="175"/>
        <v>HV_AirDist__SupFanMtr</v>
      </c>
      <c r="V680" s="27" t="s">
        <v>53</v>
      </c>
      <c r="W680" s="27" t="s">
        <v>1151</v>
      </c>
      <c r="X680" s="27" t="s">
        <v>53</v>
      </c>
      <c r="Y680" s="27" t="s">
        <v>1151</v>
      </c>
      <c r="AA680" s="27" t="s">
        <v>194</v>
      </c>
      <c r="AB680" s="27" t="s">
        <v>10681</v>
      </c>
    </row>
    <row r="681" spans="1:28" ht="14.25" customHeight="1" x14ac:dyDescent="0.25">
      <c r="A681" s="27" t="s">
        <v>10682</v>
      </c>
      <c r="B681" s="27" t="s">
        <v>10665</v>
      </c>
      <c r="C681" s="27" t="s">
        <v>10680</v>
      </c>
      <c r="D681" s="27" t="str">
        <f t="shared" si="169"/>
        <v>SWHC024-05 Fan Belt</v>
      </c>
      <c r="E681" s="27" t="str">
        <f t="shared" si="184"/>
        <v>SWHC024-05 Fan Belt_Ex</v>
      </c>
      <c r="F681" s="27" t="str">
        <f t="shared" si="171"/>
        <v>NE-HVAC-FanBelt-SynchVBelt-Msr</v>
      </c>
      <c r="G681" s="27" t="str">
        <f t="shared" si="172"/>
        <v>NE-HVAC-FanBelt-SynchVBelt-Msr</v>
      </c>
      <c r="H681" s="27" t="s">
        <v>10677</v>
      </c>
      <c r="I681" s="27" t="s">
        <v>10677</v>
      </c>
      <c r="J681" s="46" t="s">
        <v>10679</v>
      </c>
      <c r="K681" s="46" t="str">
        <f t="shared" si="176"/>
        <v>NE-HVAC-FanBelt-VBelt-Std</v>
      </c>
      <c r="L681" s="46" t="str">
        <f t="shared" si="177"/>
        <v>NE-HVAC-FanBelt-VBelt-Std</v>
      </c>
      <c r="M681" s="46" t="str">
        <f t="shared" si="178"/>
        <v>NE-HVAC-FanBelt-SynchVBelt-Msr</v>
      </c>
      <c r="N681" s="27" t="str">
        <f t="shared" ref="N681:N682" si="185">IF(S681="No", O681&amp;"&amp;"&amp;P681&amp;"&amp;"&amp;Q681&amp;"&amp;"&amp;R681&amp;"&amp;"&amp;T681,   O681&amp;"&amp;"&amp;P681&amp;"&amp;"&amp;Q681&amp;"&amp;"&amp;R681&amp;"&amp;"&amp;T681&amp;"&amp;"&amp;U681)</f>
        <v>EPr&amp;0&amp;rDXHP&amp;Ex&amp;HV_AirDist__SupFanMtr</v>
      </c>
      <c r="O681" s="27" t="s">
        <v>10672</v>
      </c>
      <c r="P681" s="27">
        <v>0</v>
      </c>
      <c r="Q681" s="27" t="s">
        <v>57</v>
      </c>
      <c r="R681" s="27" t="s">
        <v>52</v>
      </c>
      <c r="S681" s="27" t="str">
        <f t="shared" ref="S681:S682" si="186">IF(T681=U681, "No", "Yes")</f>
        <v>No</v>
      </c>
      <c r="T681" s="27" t="str">
        <f t="shared" si="174"/>
        <v>HV_AirDist__SupFanMtr</v>
      </c>
      <c r="U681" s="27" t="str">
        <f t="shared" si="175"/>
        <v>HV_AirDist__SupFanMtr</v>
      </c>
      <c r="V681" s="27" t="s">
        <v>53</v>
      </c>
      <c r="W681" s="27" t="s">
        <v>1151</v>
      </c>
      <c r="X681" s="27" t="s">
        <v>53</v>
      </c>
      <c r="Y681" s="27" t="s">
        <v>1151</v>
      </c>
      <c r="AA681" s="27" t="s">
        <v>194</v>
      </c>
      <c r="AB681" s="27" t="s">
        <v>10681</v>
      </c>
    </row>
    <row r="682" spans="1:28" x14ac:dyDescent="0.25">
      <c r="A682" s="27" t="s">
        <v>10682</v>
      </c>
      <c r="B682" s="27" t="s">
        <v>10665</v>
      </c>
      <c r="C682" s="27" t="s">
        <v>10680</v>
      </c>
      <c r="D682" s="27" t="str">
        <f t="shared" si="169"/>
        <v>SWHC024-05 Fan Belt</v>
      </c>
      <c r="E682" s="27" t="str">
        <f t="shared" ref="E682:E683" si="187">_xlfn.CONCAT(D682, "_", R682)</f>
        <v>SWHC024-05 Fan Belt_Ex</v>
      </c>
      <c r="F682" s="27" t="str">
        <f t="shared" si="171"/>
        <v>NE-HVAC-FanBelt-CoggedVBelt-Msr</v>
      </c>
      <c r="G682" s="27" t="str">
        <f t="shared" si="172"/>
        <v>NE-HVAC-FanBelt-CoggedVBelt-Msr</v>
      </c>
      <c r="H682" s="27" t="s">
        <v>10677</v>
      </c>
      <c r="I682" s="27" t="s">
        <v>10677</v>
      </c>
      <c r="J682" s="46" t="s">
        <v>10678</v>
      </c>
      <c r="K682" s="46" t="str">
        <f t="shared" si="176"/>
        <v>NE-HVAC-FanBelt-VBelt-Std</v>
      </c>
      <c r="L682" s="46" t="str">
        <f t="shared" si="177"/>
        <v>NE-HVAC-FanBelt-VBelt-Std</v>
      </c>
      <c r="M682" s="46" t="str">
        <f t="shared" si="178"/>
        <v>NE-HVAC-FanBelt-CoggedVBelt-Msr</v>
      </c>
      <c r="N682" s="27" t="str">
        <f t="shared" si="185"/>
        <v>ERC&amp;0&amp;rDXHP&amp;Ex&amp;HV_AirDist__SupFanMtr</v>
      </c>
      <c r="O682" s="27" t="s">
        <v>10683</v>
      </c>
      <c r="P682" s="27">
        <v>0</v>
      </c>
      <c r="Q682" s="27" t="s">
        <v>57</v>
      </c>
      <c r="R682" s="27" t="s">
        <v>52</v>
      </c>
      <c r="S682" s="27" t="str">
        <f t="shared" si="186"/>
        <v>No</v>
      </c>
      <c r="T682" s="27" t="str">
        <f t="shared" si="174"/>
        <v>HV_AirDist__SupFanMtr</v>
      </c>
      <c r="U682" s="27" t="str">
        <f t="shared" si="175"/>
        <v>HV_AirDist__SupFanMtr</v>
      </c>
      <c r="V682" s="27" t="s">
        <v>53</v>
      </c>
      <c r="W682" s="27" t="s">
        <v>1151</v>
      </c>
      <c r="X682" s="27" t="s">
        <v>53</v>
      </c>
      <c r="Y682" s="27" t="s">
        <v>1151</v>
      </c>
      <c r="AA682" s="27" t="s">
        <v>194</v>
      </c>
      <c r="AB682" s="27" t="s">
        <v>10681</v>
      </c>
    </row>
    <row r="683" spans="1:28" x14ac:dyDescent="0.25">
      <c r="A683" s="27" t="s">
        <v>10682</v>
      </c>
      <c r="B683" s="27" t="s">
        <v>10665</v>
      </c>
      <c r="C683" s="27" t="s">
        <v>10680</v>
      </c>
      <c r="D683" s="27" t="str">
        <f t="shared" si="169"/>
        <v>SWHC024-05 Fan Belt</v>
      </c>
      <c r="E683" s="27" t="str">
        <f t="shared" si="187"/>
        <v>SWHC024-05 Fan Belt_Ex</v>
      </c>
      <c r="F683" s="27" t="str">
        <f t="shared" si="171"/>
        <v>NE-HVAC-FanBelt-SynchVBelt-Msr</v>
      </c>
      <c r="G683" s="27" t="str">
        <f t="shared" si="172"/>
        <v>NE-HVAC-FanBelt-SynchVBelt-Msr</v>
      </c>
      <c r="H683" s="27" t="s">
        <v>10677</v>
      </c>
      <c r="I683" s="27" t="s">
        <v>10677</v>
      </c>
      <c r="J683" s="46" t="s">
        <v>10679</v>
      </c>
      <c r="K683" s="46" t="str">
        <f t="shared" si="176"/>
        <v>NE-HVAC-FanBelt-VBelt-Std</v>
      </c>
      <c r="L683" s="46" t="str">
        <f t="shared" si="177"/>
        <v>NE-HVAC-FanBelt-VBelt-Std</v>
      </c>
      <c r="M683" s="46" t="str">
        <f t="shared" si="178"/>
        <v>NE-HVAC-FanBelt-SynchVBelt-Msr</v>
      </c>
      <c r="N683" s="27" t="str">
        <f t="shared" ref="N683:N684" si="188">IF(S683="No", O683&amp;"&amp;"&amp;P683&amp;"&amp;"&amp;Q683&amp;"&amp;"&amp;R683&amp;"&amp;"&amp;T683,   O683&amp;"&amp;"&amp;P683&amp;"&amp;"&amp;Q683&amp;"&amp;"&amp;R683&amp;"&amp;"&amp;T683&amp;"&amp;"&amp;U683)</f>
        <v>ERC&amp;0&amp;rDXHP&amp;Ex&amp;HV_AirDist__SupFanMtr</v>
      </c>
      <c r="O683" s="27" t="s">
        <v>10683</v>
      </c>
      <c r="P683" s="27">
        <v>0</v>
      </c>
      <c r="Q683" s="27" t="s">
        <v>57</v>
      </c>
      <c r="R683" s="27" t="s">
        <v>52</v>
      </c>
      <c r="S683" s="27" t="str">
        <f t="shared" ref="S683:S684" si="189">IF(T683=U683, "No", "Yes")</f>
        <v>No</v>
      </c>
      <c r="T683" s="27" t="str">
        <f t="shared" si="174"/>
        <v>HV_AirDist__SupFanMtr</v>
      </c>
      <c r="U683" s="27" t="str">
        <f t="shared" si="175"/>
        <v>HV_AirDist__SupFanMtr</v>
      </c>
      <c r="V683" s="27" t="s">
        <v>53</v>
      </c>
      <c r="W683" s="27" t="s">
        <v>1151</v>
      </c>
      <c r="X683" s="27" t="s">
        <v>53</v>
      </c>
      <c r="Y683" s="27" t="s">
        <v>1151</v>
      </c>
      <c r="AA683" s="27" t="s">
        <v>194</v>
      </c>
      <c r="AB683" s="27" t="s">
        <v>10681</v>
      </c>
    </row>
    <row r="684" spans="1:28" x14ac:dyDescent="0.25">
      <c r="A684" s="27" t="s">
        <v>10682</v>
      </c>
      <c r="B684" s="27" t="s">
        <v>10665</v>
      </c>
      <c r="C684" s="27" t="s">
        <v>10680</v>
      </c>
      <c r="D684" s="27" t="str">
        <f t="shared" si="169"/>
        <v>SWHC024-05 Fan Belt</v>
      </c>
      <c r="E684" s="27" t="str">
        <f t="shared" ref="E684:E685" si="190">_xlfn.CONCAT(D684, "_", R684)</f>
        <v>SWHC024-05 Fan Belt_Ex</v>
      </c>
      <c r="F684" s="27" t="str">
        <f t="shared" si="171"/>
        <v>NE-HVAC-FanBelt-CoggedVBelt-Msr</v>
      </c>
      <c r="G684" s="27" t="str">
        <f t="shared" si="172"/>
        <v>NE-HVAC-FanBelt-CoggedVBelt-Msr</v>
      </c>
      <c r="H684" s="27" t="s">
        <v>10677</v>
      </c>
      <c r="I684" s="27" t="s">
        <v>10677</v>
      </c>
      <c r="J684" s="46" t="s">
        <v>10678</v>
      </c>
      <c r="K684" s="46" t="str">
        <f t="shared" si="176"/>
        <v>NE-HVAC-FanBelt-VBelt-Std</v>
      </c>
      <c r="L684" s="46" t="str">
        <f t="shared" si="177"/>
        <v>NE-HVAC-FanBelt-VBelt-Std</v>
      </c>
      <c r="M684" s="46" t="str">
        <f t="shared" si="178"/>
        <v>NE-HVAC-FanBelt-CoggedVBelt-Msr</v>
      </c>
      <c r="N684" s="27" t="str">
        <f t="shared" si="188"/>
        <v>ESe&amp;0&amp;rDXHP&amp;Ex&amp;HV_AirDist__SupFanMtr</v>
      </c>
      <c r="O684" s="27" t="s">
        <v>10684</v>
      </c>
      <c r="P684" s="27">
        <v>0</v>
      </c>
      <c r="Q684" s="27" t="s">
        <v>57</v>
      </c>
      <c r="R684" s="27" t="s">
        <v>52</v>
      </c>
      <c r="S684" s="27" t="str">
        <f t="shared" si="189"/>
        <v>No</v>
      </c>
      <c r="T684" s="27" t="str">
        <f t="shared" si="174"/>
        <v>HV_AirDist__SupFanMtr</v>
      </c>
      <c r="U684" s="27" t="str">
        <f t="shared" si="175"/>
        <v>HV_AirDist__SupFanMtr</v>
      </c>
      <c r="V684" s="27" t="s">
        <v>53</v>
      </c>
      <c r="W684" s="27" t="s">
        <v>1151</v>
      </c>
      <c r="X684" s="27" t="s">
        <v>53</v>
      </c>
      <c r="Y684" s="27" t="s">
        <v>1151</v>
      </c>
      <c r="AA684" s="27" t="s">
        <v>194</v>
      </c>
      <c r="AB684" s="27" t="s">
        <v>10681</v>
      </c>
    </row>
    <row r="685" spans="1:28" x14ac:dyDescent="0.25">
      <c r="A685" s="27" t="s">
        <v>10682</v>
      </c>
      <c r="B685" s="27" t="s">
        <v>10665</v>
      </c>
      <c r="C685" s="27" t="s">
        <v>10680</v>
      </c>
      <c r="D685" s="27" t="str">
        <f t="shared" si="169"/>
        <v>SWHC024-05 Fan Belt</v>
      </c>
      <c r="E685" s="27" t="str">
        <f t="shared" si="190"/>
        <v>SWHC024-05 Fan Belt_Ex</v>
      </c>
      <c r="F685" s="27" t="str">
        <f t="shared" si="171"/>
        <v>NE-HVAC-FanBelt-SynchVBelt-Msr</v>
      </c>
      <c r="G685" s="27" t="str">
        <f t="shared" si="172"/>
        <v>NE-HVAC-FanBelt-SynchVBelt-Msr</v>
      </c>
      <c r="H685" s="27" t="s">
        <v>10677</v>
      </c>
      <c r="I685" s="27" t="s">
        <v>10677</v>
      </c>
      <c r="J685" s="46" t="s">
        <v>10679</v>
      </c>
      <c r="K685" s="46" t="str">
        <f t="shared" si="176"/>
        <v>NE-HVAC-FanBelt-VBelt-Std</v>
      </c>
      <c r="L685" s="46" t="str">
        <f t="shared" si="177"/>
        <v>NE-HVAC-FanBelt-VBelt-Std</v>
      </c>
      <c r="M685" s="46" t="str">
        <f t="shared" si="178"/>
        <v>NE-HVAC-FanBelt-SynchVBelt-Msr</v>
      </c>
      <c r="N685" s="27" t="str">
        <f t="shared" ref="N685:N686" si="191">IF(S685="No", O685&amp;"&amp;"&amp;P685&amp;"&amp;"&amp;Q685&amp;"&amp;"&amp;R685&amp;"&amp;"&amp;T685,   O685&amp;"&amp;"&amp;P685&amp;"&amp;"&amp;Q685&amp;"&amp;"&amp;R685&amp;"&amp;"&amp;T685&amp;"&amp;"&amp;U685)</f>
        <v>ESe&amp;0&amp;rDXHP&amp;Ex&amp;HV_AirDist__SupFanMtr</v>
      </c>
      <c r="O685" s="27" t="s">
        <v>10684</v>
      </c>
      <c r="P685" s="27">
        <v>0</v>
      </c>
      <c r="Q685" s="27" t="s">
        <v>57</v>
      </c>
      <c r="R685" s="27" t="s">
        <v>52</v>
      </c>
      <c r="S685" s="27" t="str">
        <f t="shared" ref="S685:S686" si="192">IF(T685=U685, "No", "Yes")</f>
        <v>No</v>
      </c>
      <c r="T685" s="27" t="str">
        <f t="shared" si="174"/>
        <v>HV_AirDist__SupFanMtr</v>
      </c>
      <c r="U685" s="27" t="str">
        <f t="shared" si="175"/>
        <v>HV_AirDist__SupFanMtr</v>
      </c>
      <c r="V685" s="27" t="s">
        <v>53</v>
      </c>
      <c r="W685" s="27" t="s">
        <v>1151</v>
      </c>
      <c r="X685" s="27" t="s">
        <v>53</v>
      </c>
      <c r="Y685" s="27" t="s">
        <v>1151</v>
      </c>
      <c r="AA685" s="27" t="s">
        <v>194</v>
      </c>
      <c r="AB685" s="27" t="s">
        <v>10681</v>
      </c>
    </row>
    <row r="686" spans="1:28" x14ac:dyDescent="0.25">
      <c r="A686" s="27" t="s">
        <v>10682</v>
      </c>
      <c r="B686" s="27" t="s">
        <v>10665</v>
      </c>
      <c r="C686" s="27" t="s">
        <v>10680</v>
      </c>
      <c r="D686" s="27" t="str">
        <f t="shared" si="169"/>
        <v>SWHC024-05 Fan Belt</v>
      </c>
      <c r="E686" s="27" t="str">
        <f t="shared" ref="E686:E687" si="193">_xlfn.CONCAT(D686, "_", R686)</f>
        <v>SWHC024-05 Fan Belt_Ex</v>
      </c>
      <c r="F686" s="27" t="str">
        <f t="shared" si="171"/>
        <v>NE-HVAC-FanBelt-CoggedVBelt-Msr</v>
      </c>
      <c r="G686" s="27" t="str">
        <f t="shared" si="172"/>
        <v>NE-HVAC-FanBelt-CoggedVBelt-Msr</v>
      </c>
      <c r="H686" s="27" t="s">
        <v>10677</v>
      </c>
      <c r="I686" s="27" t="s">
        <v>10677</v>
      </c>
      <c r="J686" s="46" t="s">
        <v>10678</v>
      </c>
      <c r="K686" s="46" t="str">
        <f t="shared" si="176"/>
        <v>NE-HVAC-FanBelt-VBelt-Std</v>
      </c>
      <c r="L686" s="46" t="str">
        <f t="shared" si="177"/>
        <v>NE-HVAC-FanBelt-VBelt-Std</v>
      </c>
      <c r="M686" s="46" t="str">
        <f t="shared" si="178"/>
        <v>NE-HVAC-FanBelt-CoggedVBelt-Msr</v>
      </c>
      <c r="N686" s="27" t="str">
        <f t="shared" si="191"/>
        <v>EUn&amp;0&amp;rDXHP&amp;Ex&amp;HV_AirDist__SupFanMtr</v>
      </c>
      <c r="O686" s="27" t="s">
        <v>10685</v>
      </c>
      <c r="P686" s="27">
        <v>0</v>
      </c>
      <c r="Q686" s="27" t="s">
        <v>57</v>
      </c>
      <c r="R686" s="27" t="s">
        <v>52</v>
      </c>
      <c r="S686" s="27" t="str">
        <f t="shared" si="192"/>
        <v>No</v>
      </c>
      <c r="T686" s="27" t="str">
        <f t="shared" si="174"/>
        <v>HV_AirDist__SupFanMtr</v>
      </c>
      <c r="U686" s="27" t="str">
        <f t="shared" si="175"/>
        <v>HV_AirDist__SupFanMtr</v>
      </c>
      <c r="V686" s="27" t="s">
        <v>53</v>
      </c>
      <c r="W686" s="27" t="s">
        <v>1151</v>
      </c>
      <c r="X686" s="27" t="s">
        <v>53</v>
      </c>
      <c r="Y686" s="27" t="s">
        <v>1151</v>
      </c>
      <c r="AA686" s="27" t="s">
        <v>194</v>
      </c>
      <c r="AB686" s="27" t="s">
        <v>10681</v>
      </c>
    </row>
    <row r="687" spans="1:28" x14ac:dyDescent="0.25">
      <c r="A687" s="27" t="s">
        <v>10682</v>
      </c>
      <c r="B687" s="27" t="s">
        <v>10665</v>
      </c>
      <c r="C687" s="27" t="s">
        <v>10680</v>
      </c>
      <c r="D687" s="27" t="str">
        <f t="shared" si="169"/>
        <v>SWHC024-05 Fan Belt</v>
      </c>
      <c r="E687" s="27" t="str">
        <f t="shared" si="193"/>
        <v>SWHC024-05 Fan Belt_Ex</v>
      </c>
      <c r="F687" s="27" t="str">
        <f t="shared" si="171"/>
        <v>NE-HVAC-FanBelt-SynchVBelt-Msr</v>
      </c>
      <c r="G687" s="27" t="str">
        <f t="shared" si="172"/>
        <v>NE-HVAC-FanBelt-SynchVBelt-Msr</v>
      </c>
      <c r="H687" s="27" t="s">
        <v>10677</v>
      </c>
      <c r="I687" s="27" t="s">
        <v>10677</v>
      </c>
      <c r="J687" s="46" t="s">
        <v>10679</v>
      </c>
      <c r="K687" s="46" t="str">
        <f t="shared" si="176"/>
        <v>NE-HVAC-FanBelt-VBelt-Std</v>
      </c>
      <c r="L687" s="46" t="str">
        <f t="shared" si="177"/>
        <v>NE-HVAC-FanBelt-VBelt-Std</v>
      </c>
      <c r="M687" s="46" t="str">
        <f t="shared" si="178"/>
        <v>NE-HVAC-FanBelt-SynchVBelt-Msr</v>
      </c>
      <c r="N687" s="27" t="str">
        <f t="shared" ref="N687:N688" si="194">IF(S687="No", O687&amp;"&amp;"&amp;P687&amp;"&amp;"&amp;Q687&amp;"&amp;"&amp;R687&amp;"&amp;"&amp;T687,   O687&amp;"&amp;"&amp;P687&amp;"&amp;"&amp;Q687&amp;"&amp;"&amp;R687&amp;"&amp;"&amp;T687&amp;"&amp;"&amp;U687)</f>
        <v>EUn&amp;0&amp;rDXHP&amp;Ex&amp;HV_AirDist__SupFanMtr</v>
      </c>
      <c r="O687" s="27" t="s">
        <v>10685</v>
      </c>
      <c r="P687" s="27">
        <v>0</v>
      </c>
      <c r="Q687" s="27" t="s">
        <v>57</v>
      </c>
      <c r="R687" s="27" t="s">
        <v>52</v>
      </c>
      <c r="S687" s="27" t="str">
        <f t="shared" ref="S687:S688" si="195">IF(T687=U687, "No", "Yes")</f>
        <v>No</v>
      </c>
      <c r="T687" s="27" t="str">
        <f t="shared" si="174"/>
        <v>HV_AirDist__SupFanMtr</v>
      </c>
      <c r="U687" s="27" t="str">
        <f t="shared" si="175"/>
        <v>HV_AirDist__SupFanMtr</v>
      </c>
      <c r="V687" s="27" t="s">
        <v>53</v>
      </c>
      <c r="W687" s="27" t="s">
        <v>1151</v>
      </c>
      <c r="X687" s="27" t="s">
        <v>53</v>
      </c>
      <c r="Y687" s="27" t="s">
        <v>1151</v>
      </c>
      <c r="AA687" s="27" t="s">
        <v>194</v>
      </c>
      <c r="AB687" s="27" t="s">
        <v>10681</v>
      </c>
    </row>
    <row r="688" spans="1:28" x14ac:dyDescent="0.25">
      <c r="A688" s="27" t="s">
        <v>10682</v>
      </c>
      <c r="B688" s="27" t="s">
        <v>10665</v>
      </c>
      <c r="C688" s="27" t="s">
        <v>10680</v>
      </c>
      <c r="D688" s="27" t="str">
        <f t="shared" si="169"/>
        <v>SWHC024-05 Fan Belt</v>
      </c>
      <c r="E688" s="27" t="str">
        <f t="shared" ref="E688:E689" si="196">_xlfn.CONCAT(D688, "_", R688)</f>
        <v>SWHC024-05 Fan Belt_Ex</v>
      </c>
      <c r="F688" s="27" t="str">
        <f t="shared" si="171"/>
        <v>NE-HVAC-FanBelt-CoggedVBelt-Msr</v>
      </c>
      <c r="G688" s="27" t="str">
        <f t="shared" si="172"/>
        <v>NE-HVAC-FanBelt-CoggedVBelt-Msr</v>
      </c>
      <c r="H688" s="27" t="s">
        <v>10677</v>
      </c>
      <c r="I688" s="27" t="s">
        <v>10677</v>
      </c>
      <c r="J688" s="46" t="s">
        <v>10678</v>
      </c>
      <c r="K688" s="46" t="str">
        <f t="shared" si="176"/>
        <v>NE-HVAC-FanBelt-VBelt-Std</v>
      </c>
      <c r="L688" s="46" t="str">
        <f t="shared" si="177"/>
        <v>NE-HVAC-FanBelt-VBelt-Std</v>
      </c>
      <c r="M688" s="46" t="str">
        <f t="shared" si="178"/>
        <v>NE-HVAC-FanBelt-CoggedVBelt-Msr</v>
      </c>
      <c r="N688" s="27" t="str">
        <f t="shared" si="194"/>
        <v>Gro&amp;0&amp;rDXHP&amp;Ex&amp;HV_AirDist__SupFanMtr</v>
      </c>
      <c r="O688" s="27" t="s">
        <v>10686</v>
      </c>
      <c r="P688" s="27">
        <v>0</v>
      </c>
      <c r="Q688" s="27" t="s">
        <v>57</v>
      </c>
      <c r="R688" s="27" t="s">
        <v>52</v>
      </c>
      <c r="S688" s="27" t="str">
        <f t="shared" si="195"/>
        <v>No</v>
      </c>
      <c r="T688" s="27" t="str">
        <f t="shared" si="174"/>
        <v>HV_AirDist__SupFanMtr</v>
      </c>
      <c r="U688" s="27" t="str">
        <f t="shared" si="175"/>
        <v>HV_AirDist__SupFanMtr</v>
      </c>
      <c r="V688" s="27" t="s">
        <v>53</v>
      </c>
      <c r="W688" s="27" t="s">
        <v>1151</v>
      </c>
      <c r="X688" s="27" t="s">
        <v>53</v>
      </c>
      <c r="Y688" s="27" t="s">
        <v>1151</v>
      </c>
      <c r="AA688" s="27" t="s">
        <v>194</v>
      </c>
      <c r="AB688" s="27" t="s">
        <v>10681</v>
      </c>
    </row>
    <row r="689" spans="1:28" x14ac:dyDescent="0.25">
      <c r="A689" s="27" t="s">
        <v>10682</v>
      </c>
      <c r="B689" s="27" t="s">
        <v>10665</v>
      </c>
      <c r="C689" s="27" t="s">
        <v>10680</v>
      </c>
      <c r="D689" s="27" t="str">
        <f t="shared" si="169"/>
        <v>SWHC024-05 Fan Belt</v>
      </c>
      <c r="E689" s="27" t="str">
        <f t="shared" si="196"/>
        <v>SWHC024-05 Fan Belt_Ex</v>
      </c>
      <c r="F689" s="27" t="str">
        <f t="shared" si="171"/>
        <v>NE-HVAC-FanBelt-SynchVBelt-Msr</v>
      </c>
      <c r="G689" s="27" t="str">
        <f t="shared" si="172"/>
        <v>NE-HVAC-FanBelt-SynchVBelt-Msr</v>
      </c>
      <c r="H689" s="27" t="s">
        <v>10677</v>
      </c>
      <c r="I689" s="27" t="s">
        <v>10677</v>
      </c>
      <c r="J689" s="46" t="s">
        <v>10679</v>
      </c>
      <c r="K689" s="46" t="str">
        <f t="shared" si="176"/>
        <v>NE-HVAC-FanBelt-VBelt-Std</v>
      </c>
      <c r="L689" s="46" t="str">
        <f t="shared" si="177"/>
        <v>NE-HVAC-FanBelt-VBelt-Std</v>
      </c>
      <c r="M689" s="46" t="str">
        <f t="shared" si="178"/>
        <v>NE-HVAC-FanBelt-SynchVBelt-Msr</v>
      </c>
      <c r="N689" s="27" t="str">
        <f t="shared" ref="N689:N692" si="197">IF(S689="No", O689&amp;"&amp;"&amp;P689&amp;"&amp;"&amp;Q689&amp;"&amp;"&amp;R689&amp;"&amp;"&amp;T689,   O689&amp;"&amp;"&amp;P689&amp;"&amp;"&amp;Q689&amp;"&amp;"&amp;R689&amp;"&amp;"&amp;T689&amp;"&amp;"&amp;U689)</f>
        <v>Gro&amp;0&amp;rDXHP&amp;Ex&amp;HV_AirDist__SupFanMtr</v>
      </c>
      <c r="O689" s="27" t="s">
        <v>10686</v>
      </c>
      <c r="P689" s="27">
        <v>0</v>
      </c>
      <c r="Q689" s="27" t="s">
        <v>57</v>
      </c>
      <c r="R689" s="27" t="s">
        <v>52</v>
      </c>
      <c r="S689" s="27" t="str">
        <f t="shared" ref="S689:S692" si="198">IF(T689=U689, "No", "Yes")</f>
        <v>No</v>
      </c>
      <c r="T689" s="27" t="str">
        <f t="shared" si="174"/>
        <v>HV_AirDist__SupFanMtr</v>
      </c>
      <c r="U689" s="27" t="str">
        <f t="shared" si="175"/>
        <v>HV_AirDist__SupFanMtr</v>
      </c>
      <c r="V689" s="27" t="s">
        <v>53</v>
      </c>
      <c r="W689" s="27" t="s">
        <v>1151</v>
      </c>
      <c r="X689" s="27" t="s">
        <v>53</v>
      </c>
      <c r="Y689" s="27" t="s">
        <v>1151</v>
      </c>
      <c r="AA689" s="27" t="s">
        <v>194</v>
      </c>
      <c r="AB689" s="27" t="s">
        <v>10681</v>
      </c>
    </row>
    <row r="690" spans="1:28" x14ac:dyDescent="0.25">
      <c r="A690" s="27" t="s">
        <v>10682</v>
      </c>
      <c r="B690" s="27" t="s">
        <v>10665</v>
      </c>
      <c r="C690" s="27" t="s">
        <v>10680</v>
      </c>
      <c r="D690" s="27" t="str">
        <f t="shared" ref="D690:D691" si="199">_xlfn.CONCAT(C690, " ", A690,)</f>
        <v>SWHC024-05 Fan Belt</v>
      </c>
      <c r="E690" s="27" t="str">
        <f t="shared" ref="E690:E691" si="200">_xlfn.CONCAT(D690, "_", R690)</f>
        <v>SWHC024-05 Fan Belt_Ex</v>
      </c>
      <c r="F690" s="27" t="str">
        <f t="shared" ref="F690:F691" si="201">J690</f>
        <v>NE-HVAC-FanBelt-CoggedVBelt-Msr</v>
      </c>
      <c r="G690" s="27" t="str">
        <f t="shared" ref="G690:G691" si="202">F690</f>
        <v>NE-HVAC-FanBelt-CoggedVBelt-Msr</v>
      </c>
      <c r="H690" s="27" t="s">
        <v>10677</v>
      </c>
      <c r="I690" s="27" t="s">
        <v>10677</v>
      </c>
      <c r="J690" s="46" t="s">
        <v>10678</v>
      </c>
      <c r="K690" s="46" t="str">
        <f t="shared" si="176"/>
        <v>NE-HVAC-FanBelt-VBelt-Std</v>
      </c>
      <c r="L690" s="46" t="str">
        <f t="shared" si="177"/>
        <v>NE-HVAC-FanBelt-VBelt-Std</v>
      </c>
      <c r="M690" s="46" t="str">
        <f t="shared" si="178"/>
        <v>NE-HVAC-FanBelt-CoggedVBelt-Msr</v>
      </c>
      <c r="N690" s="27" t="str">
        <f t="shared" ref="N690:N691" si="203">IF(S690="No", O690&amp;"&amp;"&amp;P690&amp;"&amp;"&amp;Q690&amp;"&amp;"&amp;R690&amp;"&amp;"&amp;T690,   O690&amp;"&amp;"&amp;P690&amp;"&amp;"&amp;Q690&amp;"&amp;"&amp;R690&amp;"&amp;"&amp;T690&amp;"&amp;"&amp;U690)</f>
        <v>Hsp&amp;0&amp;rDXHP&amp;Ex&amp;HV_AirDist__SupFanMtr</v>
      </c>
      <c r="O690" s="27" t="s">
        <v>10699</v>
      </c>
      <c r="P690" s="27">
        <v>0</v>
      </c>
      <c r="Q690" s="27" t="s">
        <v>57</v>
      </c>
      <c r="R690" s="27" t="s">
        <v>52</v>
      </c>
      <c r="S690" s="27" t="str">
        <f t="shared" ref="S690:S691" si="204">IF(T690=U690, "No", "Yes")</f>
        <v>No</v>
      </c>
      <c r="T690" s="27" t="str">
        <f t="shared" ref="T690:T691" si="205">V690&amp;"__"&amp;W690</f>
        <v>HV_AirDist__SupFanMtr</v>
      </c>
      <c r="U690" s="27" t="str">
        <f t="shared" ref="U690:U691" si="206">X690&amp;"__"&amp;Y690</f>
        <v>HV_AirDist__SupFanMtr</v>
      </c>
      <c r="V690" s="27" t="s">
        <v>53</v>
      </c>
      <c r="W690" s="27" t="s">
        <v>1151</v>
      </c>
      <c r="X690" s="27" t="s">
        <v>53</v>
      </c>
      <c r="Y690" s="27" t="s">
        <v>1151</v>
      </c>
      <c r="AA690" s="27" t="s">
        <v>194</v>
      </c>
      <c r="AB690" s="27" t="s">
        <v>10681</v>
      </c>
    </row>
    <row r="691" spans="1:28" x14ac:dyDescent="0.25">
      <c r="A691" s="27" t="s">
        <v>10682</v>
      </c>
      <c r="B691" s="27" t="s">
        <v>10665</v>
      </c>
      <c r="C691" s="27" t="s">
        <v>10680</v>
      </c>
      <c r="D691" s="27" t="str">
        <f t="shared" si="199"/>
        <v>SWHC024-05 Fan Belt</v>
      </c>
      <c r="E691" s="27" t="str">
        <f t="shared" si="200"/>
        <v>SWHC024-05 Fan Belt_Ex</v>
      </c>
      <c r="F691" s="27" t="str">
        <f t="shared" si="201"/>
        <v>NE-HVAC-FanBelt-SynchVBelt-Msr</v>
      </c>
      <c r="G691" s="27" t="str">
        <f t="shared" si="202"/>
        <v>NE-HVAC-FanBelt-SynchVBelt-Msr</v>
      </c>
      <c r="H691" s="27" t="s">
        <v>10677</v>
      </c>
      <c r="I691" s="27" t="s">
        <v>10677</v>
      </c>
      <c r="J691" s="46" t="s">
        <v>10679</v>
      </c>
      <c r="K691" s="46" t="str">
        <f t="shared" si="176"/>
        <v>NE-HVAC-FanBelt-VBelt-Std</v>
      </c>
      <c r="L691" s="46" t="str">
        <f t="shared" si="177"/>
        <v>NE-HVAC-FanBelt-VBelt-Std</v>
      </c>
      <c r="M691" s="46" t="str">
        <f t="shared" si="178"/>
        <v>NE-HVAC-FanBelt-SynchVBelt-Msr</v>
      </c>
      <c r="N691" s="27" t="str">
        <f t="shared" si="203"/>
        <v>Hsp&amp;0&amp;rDXHP&amp;Ex&amp;HV_AirDist__SupFanMtr</v>
      </c>
      <c r="O691" s="27" t="s">
        <v>10699</v>
      </c>
      <c r="P691" s="27">
        <v>0</v>
      </c>
      <c r="Q691" s="27" t="s">
        <v>57</v>
      </c>
      <c r="R691" s="27" t="s">
        <v>52</v>
      </c>
      <c r="S691" s="27" t="str">
        <f t="shared" si="204"/>
        <v>No</v>
      </c>
      <c r="T691" s="27" t="str">
        <f t="shared" si="205"/>
        <v>HV_AirDist__SupFanMtr</v>
      </c>
      <c r="U691" s="27" t="str">
        <f t="shared" si="206"/>
        <v>HV_AirDist__SupFanMtr</v>
      </c>
      <c r="V691" s="27" t="s">
        <v>53</v>
      </c>
      <c r="W691" s="27" t="s">
        <v>1151</v>
      </c>
      <c r="X691" s="27" t="s">
        <v>53</v>
      </c>
      <c r="Y691" s="27" t="s">
        <v>1151</v>
      </c>
      <c r="AA691" s="27" t="s">
        <v>194</v>
      </c>
      <c r="AB691" s="27" t="s">
        <v>10681</v>
      </c>
    </row>
    <row r="692" spans="1:28" x14ac:dyDescent="0.25">
      <c r="A692" s="27" t="s">
        <v>10682</v>
      </c>
      <c r="B692" s="27" t="s">
        <v>10665</v>
      </c>
      <c r="C692" s="27" t="s">
        <v>10680</v>
      </c>
      <c r="D692" s="27" t="str">
        <f t="shared" si="169"/>
        <v>SWHC024-05 Fan Belt</v>
      </c>
      <c r="E692" s="27" t="str">
        <f t="shared" ref="E692:E693" si="207">_xlfn.CONCAT(D692, "_", R692)</f>
        <v>SWHC024-05 Fan Belt_Ex</v>
      </c>
      <c r="F692" s="27" t="str">
        <f t="shared" si="171"/>
        <v>NE-HVAC-FanBelt-CoggedVBelt-Msr</v>
      </c>
      <c r="G692" s="27" t="str">
        <f t="shared" si="172"/>
        <v>NE-HVAC-FanBelt-CoggedVBelt-Msr</v>
      </c>
      <c r="H692" s="27" t="s">
        <v>10677</v>
      </c>
      <c r="I692" s="27" t="s">
        <v>10677</v>
      </c>
      <c r="J692" s="46" t="s">
        <v>10678</v>
      </c>
      <c r="K692" s="46" t="str">
        <f t="shared" si="176"/>
        <v>NE-HVAC-FanBelt-VBelt-Std</v>
      </c>
      <c r="L692" s="46" t="str">
        <f t="shared" si="177"/>
        <v>NE-HVAC-FanBelt-VBelt-Std</v>
      </c>
      <c r="M692" s="46" t="str">
        <f t="shared" si="178"/>
        <v>NE-HVAC-FanBelt-CoggedVBelt-Msr</v>
      </c>
      <c r="N692" s="27" t="str">
        <f t="shared" si="197"/>
        <v>MBT&amp;0&amp;rDXHP&amp;Ex&amp;HV_AirDist__SupFanMtr</v>
      </c>
      <c r="O692" s="27" t="s">
        <v>10687</v>
      </c>
      <c r="P692" s="27">
        <v>0</v>
      </c>
      <c r="Q692" s="27" t="s">
        <v>57</v>
      </c>
      <c r="R692" s="27" t="s">
        <v>52</v>
      </c>
      <c r="S692" s="27" t="str">
        <f t="shared" si="198"/>
        <v>No</v>
      </c>
      <c r="T692" s="27" t="str">
        <f t="shared" si="174"/>
        <v>HV_AirDist__SupFanMtr</v>
      </c>
      <c r="U692" s="27" t="str">
        <f t="shared" si="175"/>
        <v>HV_AirDist__SupFanMtr</v>
      </c>
      <c r="V692" s="27" t="s">
        <v>53</v>
      </c>
      <c r="W692" s="27" t="s">
        <v>1151</v>
      </c>
      <c r="X692" s="27" t="s">
        <v>53</v>
      </c>
      <c r="Y692" s="27" t="s">
        <v>1151</v>
      </c>
      <c r="AA692" s="27" t="s">
        <v>194</v>
      </c>
      <c r="AB692" s="27" t="s">
        <v>10681</v>
      </c>
    </row>
    <row r="693" spans="1:28" x14ac:dyDescent="0.25">
      <c r="A693" s="27" t="s">
        <v>10682</v>
      </c>
      <c r="B693" s="27" t="s">
        <v>10665</v>
      </c>
      <c r="C693" s="27" t="s">
        <v>10680</v>
      </c>
      <c r="D693" s="27" t="str">
        <f t="shared" si="169"/>
        <v>SWHC024-05 Fan Belt</v>
      </c>
      <c r="E693" s="27" t="str">
        <f t="shared" si="207"/>
        <v>SWHC024-05 Fan Belt_Ex</v>
      </c>
      <c r="F693" s="27" t="str">
        <f t="shared" si="171"/>
        <v>NE-HVAC-FanBelt-SynchVBelt-Msr</v>
      </c>
      <c r="G693" s="27" t="str">
        <f t="shared" si="172"/>
        <v>NE-HVAC-FanBelt-SynchVBelt-Msr</v>
      </c>
      <c r="H693" s="27" t="s">
        <v>10677</v>
      </c>
      <c r="I693" s="27" t="s">
        <v>10677</v>
      </c>
      <c r="J693" s="46" t="s">
        <v>10679</v>
      </c>
      <c r="K693" s="46" t="str">
        <f t="shared" si="176"/>
        <v>NE-HVAC-FanBelt-VBelt-Std</v>
      </c>
      <c r="L693" s="46" t="str">
        <f t="shared" si="177"/>
        <v>NE-HVAC-FanBelt-VBelt-Std</v>
      </c>
      <c r="M693" s="46" t="str">
        <f t="shared" si="178"/>
        <v>NE-HVAC-FanBelt-SynchVBelt-Msr</v>
      </c>
      <c r="N693" s="27" t="str">
        <f t="shared" ref="N693:N694" si="208">IF(S693="No", O693&amp;"&amp;"&amp;P693&amp;"&amp;"&amp;Q693&amp;"&amp;"&amp;R693&amp;"&amp;"&amp;T693,   O693&amp;"&amp;"&amp;P693&amp;"&amp;"&amp;Q693&amp;"&amp;"&amp;R693&amp;"&amp;"&amp;T693&amp;"&amp;"&amp;U693)</f>
        <v>MBT&amp;0&amp;rDXHP&amp;Ex&amp;HV_AirDist__SupFanMtr</v>
      </c>
      <c r="O693" s="27" t="s">
        <v>10687</v>
      </c>
      <c r="P693" s="27">
        <v>0</v>
      </c>
      <c r="Q693" s="27" t="s">
        <v>57</v>
      </c>
      <c r="R693" s="27" t="s">
        <v>52</v>
      </c>
      <c r="S693" s="27" t="str">
        <f t="shared" ref="S693:S694" si="209">IF(T693=U693, "No", "Yes")</f>
        <v>No</v>
      </c>
      <c r="T693" s="27" t="str">
        <f t="shared" si="174"/>
        <v>HV_AirDist__SupFanMtr</v>
      </c>
      <c r="U693" s="27" t="str">
        <f t="shared" si="175"/>
        <v>HV_AirDist__SupFanMtr</v>
      </c>
      <c r="V693" s="27" t="s">
        <v>53</v>
      </c>
      <c r="W693" s="27" t="s">
        <v>1151</v>
      </c>
      <c r="X693" s="27" t="s">
        <v>53</v>
      </c>
      <c r="Y693" s="27" t="s">
        <v>1151</v>
      </c>
      <c r="AA693" s="27" t="s">
        <v>194</v>
      </c>
      <c r="AB693" s="27" t="s">
        <v>10681</v>
      </c>
    </row>
    <row r="694" spans="1:28" x14ac:dyDescent="0.25">
      <c r="A694" s="27" t="s">
        <v>10682</v>
      </c>
      <c r="B694" s="27" t="s">
        <v>10665</v>
      </c>
      <c r="C694" s="27" t="s">
        <v>10680</v>
      </c>
      <c r="D694" s="27" t="str">
        <f t="shared" si="169"/>
        <v>SWHC024-05 Fan Belt</v>
      </c>
      <c r="E694" s="27" t="str">
        <f t="shared" ref="E694:E695" si="210">_xlfn.CONCAT(D694, "_", R694)</f>
        <v>SWHC024-05 Fan Belt_Ex</v>
      </c>
      <c r="F694" s="27" t="str">
        <f t="shared" si="171"/>
        <v>NE-HVAC-FanBelt-CoggedVBelt-Msr</v>
      </c>
      <c r="G694" s="27" t="str">
        <f t="shared" si="172"/>
        <v>NE-HVAC-FanBelt-CoggedVBelt-Msr</v>
      </c>
      <c r="H694" s="27" t="s">
        <v>10677</v>
      </c>
      <c r="I694" s="27" t="s">
        <v>10677</v>
      </c>
      <c r="J694" s="46" t="s">
        <v>10678</v>
      </c>
      <c r="K694" s="46" t="str">
        <f t="shared" si="176"/>
        <v>NE-HVAC-FanBelt-VBelt-Std</v>
      </c>
      <c r="L694" s="46" t="str">
        <f t="shared" si="177"/>
        <v>NE-HVAC-FanBelt-VBelt-Std</v>
      </c>
      <c r="M694" s="46" t="str">
        <f t="shared" si="178"/>
        <v>NE-HVAC-FanBelt-CoggedVBelt-Msr</v>
      </c>
      <c r="N694" s="27" t="str">
        <f t="shared" si="208"/>
        <v>MLI&amp;0&amp;rDXHP&amp;Ex&amp;HV_AirDist__SupFanMtr</v>
      </c>
      <c r="O694" s="27" t="s">
        <v>10688</v>
      </c>
      <c r="P694" s="27">
        <v>0</v>
      </c>
      <c r="Q694" s="27" t="s">
        <v>57</v>
      </c>
      <c r="R694" s="27" t="s">
        <v>52</v>
      </c>
      <c r="S694" s="27" t="str">
        <f t="shared" si="209"/>
        <v>No</v>
      </c>
      <c r="T694" s="27" t="str">
        <f t="shared" si="174"/>
        <v>HV_AirDist__SupFanMtr</v>
      </c>
      <c r="U694" s="27" t="str">
        <f t="shared" si="175"/>
        <v>HV_AirDist__SupFanMtr</v>
      </c>
      <c r="V694" s="27" t="s">
        <v>53</v>
      </c>
      <c r="W694" s="27" t="s">
        <v>1151</v>
      </c>
      <c r="X694" s="27" t="s">
        <v>53</v>
      </c>
      <c r="Y694" s="27" t="s">
        <v>1151</v>
      </c>
      <c r="AA694" s="27" t="s">
        <v>194</v>
      </c>
      <c r="AB694" s="27" t="s">
        <v>10681</v>
      </c>
    </row>
    <row r="695" spans="1:28" x14ac:dyDescent="0.25">
      <c r="A695" s="27" t="s">
        <v>10682</v>
      </c>
      <c r="B695" s="27" t="s">
        <v>10665</v>
      </c>
      <c r="C695" s="27" t="s">
        <v>10680</v>
      </c>
      <c r="D695" s="27" t="str">
        <f t="shared" si="169"/>
        <v>SWHC024-05 Fan Belt</v>
      </c>
      <c r="E695" s="27" t="str">
        <f t="shared" si="210"/>
        <v>SWHC024-05 Fan Belt_Ex</v>
      </c>
      <c r="F695" s="27" t="str">
        <f t="shared" si="171"/>
        <v>NE-HVAC-FanBelt-SynchVBelt-Msr</v>
      </c>
      <c r="G695" s="27" t="str">
        <f t="shared" si="172"/>
        <v>NE-HVAC-FanBelt-SynchVBelt-Msr</v>
      </c>
      <c r="H695" s="27" t="s">
        <v>10677</v>
      </c>
      <c r="I695" s="27" t="s">
        <v>10677</v>
      </c>
      <c r="J695" s="46" t="s">
        <v>10679</v>
      </c>
      <c r="K695" s="46" t="str">
        <f t="shared" si="176"/>
        <v>NE-HVAC-FanBelt-VBelt-Std</v>
      </c>
      <c r="L695" s="46" t="str">
        <f t="shared" si="177"/>
        <v>NE-HVAC-FanBelt-VBelt-Std</v>
      </c>
      <c r="M695" s="46" t="str">
        <f t="shared" si="178"/>
        <v>NE-HVAC-FanBelt-SynchVBelt-Msr</v>
      </c>
      <c r="N695" s="27" t="str">
        <f t="shared" ref="N695:N696" si="211">IF(S695="No", O695&amp;"&amp;"&amp;P695&amp;"&amp;"&amp;Q695&amp;"&amp;"&amp;R695&amp;"&amp;"&amp;T695,   O695&amp;"&amp;"&amp;P695&amp;"&amp;"&amp;Q695&amp;"&amp;"&amp;R695&amp;"&amp;"&amp;T695&amp;"&amp;"&amp;U695)</f>
        <v>MLI&amp;0&amp;rDXHP&amp;Ex&amp;HV_AirDist__SupFanMtr</v>
      </c>
      <c r="O695" s="27" t="s">
        <v>10688</v>
      </c>
      <c r="P695" s="27">
        <v>0</v>
      </c>
      <c r="Q695" s="27" t="s">
        <v>57</v>
      </c>
      <c r="R695" s="27" t="s">
        <v>52</v>
      </c>
      <c r="S695" s="27" t="str">
        <f t="shared" ref="S695:S696" si="212">IF(T695=U695, "No", "Yes")</f>
        <v>No</v>
      </c>
      <c r="T695" s="27" t="str">
        <f t="shared" si="174"/>
        <v>HV_AirDist__SupFanMtr</v>
      </c>
      <c r="U695" s="27" t="str">
        <f t="shared" si="175"/>
        <v>HV_AirDist__SupFanMtr</v>
      </c>
      <c r="V695" s="27" t="s">
        <v>53</v>
      </c>
      <c r="W695" s="27" t="s">
        <v>1151</v>
      </c>
      <c r="X695" s="27" t="s">
        <v>53</v>
      </c>
      <c r="Y695" s="27" t="s">
        <v>1151</v>
      </c>
      <c r="AA695" s="27" t="s">
        <v>194</v>
      </c>
      <c r="AB695" s="27" t="s">
        <v>10681</v>
      </c>
    </row>
    <row r="696" spans="1:28" x14ac:dyDescent="0.25">
      <c r="A696" s="27" t="s">
        <v>10682</v>
      </c>
      <c r="B696" s="27" t="s">
        <v>10665</v>
      </c>
      <c r="C696" s="27" t="s">
        <v>10680</v>
      </c>
      <c r="D696" s="27" t="str">
        <f t="shared" si="169"/>
        <v>SWHC024-05 Fan Belt</v>
      </c>
      <c r="E696" s="27" t="str">
        <f t="shared" ref="E696:E697" si="213">_xlfn.CONCAT(D696, "_", R696)</f>
        <v>SWHC024-05 Fan Belt_Ex</v>
      </c>
      <c r="F696" s="27" t="str">
        <f t="shared" si="171"/>
        <v>NE-HVAC-FanBelt-CoggedVBelt-Msr</v>
      </c>
      <c r="G696" s="27" t="str">
        <f t="shared" si="172"/>
        <v>NE-HVAC-FanBelt-CoggedVBelt-Msr</v>
      </c>
      <c r="H696" s="27" t="s">
        <v>10677</v>
      </c>
      <c r="I696" s="27" t="s">
        <v>10677</v>
      </c>
      <c r="J696" s="46" t="s">
        <v>10678</v>
      </c>
      <c r="K696" s="46" t="str">
        <f t="shared" si="176"/>
        <v>NE-HVAC-FanBelt-VBelt-Std</v>
      </c>
      <c r="L696" s="46" t="str">
        <f t="shared" si="177"/>
        <v>NE-HVAC-FanBelt-VBelt-Std</v>
      </c>
      <c r="M696" s="46" t="str">
        <f t="shared" si="178"/>
        <v>NE-HVAC-FanBelt-CoggedVBelt-Msr</v>
      </c>
      <c r="N696" s="27" t="str">
        <f t="shared" si="211"/>
        <v>Mtl&amp;0&amp;rDXHP&amp;Ex&amp;HV_AirDist__SupFanMtr</v>
      </c>
      <c r="O696" s="27" t="s">
        <v>10689</v>
      </c>
      <c r="P696" s="27">
        <v>0</v>
      </c>
      <c r="Q696" s="27" t="s">
        <v>57</v>
      </c>
      <c r="R696" s="27" t="s">
        <v>52</v>
      </c>
      <c r="S696" s="27" t="str">
        <f t="shared" si="212"/>
        <v>No</v>
      </c>
      <c r="T696" s="27" t="str">
        <f t="shared" si="174"/>
        <v>HV_AirDist__SupFanMtr</v>
      </c>
      <c r="U696" s="27" t="str">
        <f t="shared" si="175"/>
        <v>HV_AirDist__SupFanMtr</v>
      </c>
      <c r="V696" s="27" t="s">
        <v>53</v>
      </c>
      <c r="W696" s="27" t="s">
        <v>1151</v>
      </c>
      <c r="X696" s="27" t="s">
        <v>53</v>
      </c>
      <c r="Y696" s="27" t="s">
        <v>1151</v>
      </c>
      <c r="AA696" s="27" t="s">
        <v>194</v>
      </c>
      <c r="AB696" s="27" t="s">
        <v>10681</v>
      </c>
    </row>
    <row r="697" spans="1:28" x14ac:dyDescent="0.25">
      <c r="A697" s="27" t="s">
        <v>10682</v>
      </c>
      <c r="B697" s="27" t="s">
        <v>10665</v>
      </c>
      <c r="C697" s="27" t="s">
        <v>10680</v>
      </c>
      <c r="D697" s="27" t="str">
        <f t="shared" si="169"/>
        <v>SWHC024-05 Fan Belt</v>
      </c>
      <c r="E697" s="27" t="str">
        <f t="shared" si="213"/>
        <v>SWHC024-05 Fan Belt_Ex</v>
      </c>
      <c r="F697" s="27" t="str">
        <f t="shared" si="171"/>
        <v>NE-HVAC-FanBelt-SynchVBelt-Msr</v>
      </c>
      <c r="G697" s="27" t="str">
        <f t="shared" si="172"/>
        <v>NE-HVAC-FanBelt-SynchVBelt-Msr</v>
      </c>
      <c r="H697" s="27" t="s">
        <v>10677</v>
      </c>
      <c r="I697" s="27" t="s">
        <v>10677</v>
      </c>
      <c r="J697" s="46" t="s">
        <v>10679</v>
      </c>
      <c r="K697" s="46" t="str">
        <f t="shared" si="176"/>
        <v>NE-HVAC-FanBelt-VBelt-Std</v>
      </c>
      <c r="L697" s="46" t="str">
        <f t="shared" si="177"/>
        <v>NE-HVAC-FanBelt-VBelt-Std</v>
      </c>
      <c r="M697" s="46" t="str">
        <f t="shared" si="178"/>
        <v>NE-HVAC-FanBelt-SynchVBelt-Msr</v>
      </c>
      <c r="N697" s="27" t="str">
        <f t="shared" ref="N697:N698" si="214">IF(S697="No", O697&amp;"&amp;"&amp;P697&amp;"&amp;"&amp;Q697&amp;"&amp;"&amp;R697&amp;"&amp;"&amp;T697,   O697&amp;"&amp;"&amp;P697&amp;"&amp;"&amp;Q697&amp;"&amp;"&amp;R697&amp;"&amp;"&amp;T697&amp;"&amp;"&amp;U697)</f>
        <v>Mtl&amp;0&amp;rDXHP&amp;Ex&amp;HV_AirDist__SupFanMtr</v>
      </c>
      <c r="O697" s="27" t="s">
        <v>10689</v>
      </c>
      <c r="P697" s="27">
        <v>0</v>
      </c>
      <c r="Q697" s="27" t="s">
        <v>57</v>
      </c>
      <c r="R697" s="27" t="s">
        <v>52</v>
      </c>
      <c r="S697" s="27" t="str">
        <f t="shared" ref="S697:S698" si="215">IF(T697=U697, "No", "Yes")</f>
        <v>No</v>
      </c>
      <c r="T697" s="27" t="str">
        <f t="shared" si="174"/>
        <v>HV_AirDist__SupFanMtr</v>
      </c>
      <c r="U697" s="27" t="str">
        <f t="shared" si="175"/>
        <v>HV_AirDist__SupFanMtr</v>
      </c>
      <c r="V697" s="27" t="s">
        <v>53</v>
      </c>
      <c r="W697" s="27" t="s">
        <v>1151</v>
      </c>
      <c r="X697" s="27" t="s">
        <v>53</v>
      </c>
      <c r="Y697" s="27" t="s">
        <v>1151</v>
      </c>
      <c r="AA697" s="27" t="s">
        <v>194</v>
      </c>
      <c r="AB697" s="27" t="s">
        <v>10681</v>
      </c>
    </row>
    <row r="698" spans="1:28" x14ac:dyDescent="0.25">
      <c r="A698" s="27" t="s">
        <v>10682</v>
      </c>
      <c r="B698" s="27" t="s">
        <v>10665</v>
      </c>
      <c r="C698" s="27" t="s">
        <v>10680</v>
      </c>
      <c r="D698" s="27" t="str">
        <f t="shared" si="169"/>
        <v>SWHC024-05 Fan Belt</v>
      </c>
      <c r="E698" s="27" t="str">
        <f t="shared" ref="E698:E699" si="216">_xlfn.CONCAT(D698, "_", R698)</f>
        <v>SWHC024-05 Fan Belt_Ex</v>
      </c>
      <c r="F698" s="27" t="str">
        <f t="shared" si="171"/>
        <v>NE-HVAC-FanBelt-CoggedVBelt-Msr</v>
      </c>
      <c r="G698" s="27" t="str">
        <f t="shared" si="172"/>
        <v>NE-HVAC-FanBelt-CoggedVBelt-Msr</v>
      </c>
      <c r="H698" s="27" t="s">
        <v>10677</v>
      </c>
      <c r="I698" s="27" t="s">
        <v>10677</v>
      </c>
      <c r="J698" s="46" t="s">
        <v>10678</v>
      </c>
      <c r="K698" s="46" t="str">
        <f t="shared" si="176"/>
        <v>NE-HVAC-FanBelt-VBelt-Std</v>
      </c>
      <c r="L698" s="46" t="str">
        <f t="shared" si="177"/>
        <v>NE-HVAC-FanBelt-VBelt-Std</v>
      </c>
      <c r="M698" s="46" t="str">
        <f t="shared" si="178"/>
        <v>NE-HVAC-FanBelt-CoggedVBelt-Msr</v>
      </c>
      <c r="N698" s="27" t="str">
        <f t="shared" si="214"/>
        <v>Nrs&amp;0&amp;rDXHP&amp;Ex&amp;HV_AirDist__SupFanMtr</v>
      </c>
      <c r="O698" s="27" t="s">
        <v>10690</v>
      </c>
      <c r="P698" s="27">
        <v>0</v>
      </c>
      <c r="Q698" s="27" t="s">
        <v>57</v>
      </c>
      <c r="R698" s="27" t="s">
        <v>52</v>
      </c>
      <c r="S698" s="27" t="str">
        <f t="shared" si="215"/>
        <v>No</v>
      </c>
      <c r="T698" s="27" t="str">
        <f t="shared" si="174"/>
        <v>HV_AirDist__SupFanMtr</v>
      </c>
      <c r="U698" s="27" t="str">
        <f t="shared" si="175"/>
        <v>HV_AirDist__SupFanMtr</v>
      </c>
      <c r="V698" s="27" t="s">
        <v>53</v>
      </c>
      <c r="W698" s="27" t="s">
        <v>1151</v>
      </c>
      <c r="X698" s="27" t="s">
        <v>53</v>
      </c>
      <c r="Y698" s="27" t="s">
        <v>1151</v>
      </c>
      <c r="AA698" s="27" t="s">
        <v>194</v>
      </c>
      <c r="AB698" s="27" t="s">
        <v>10681</v>
      </c>
    </row>
    <row r="699" spans="1:28" x14ac:dyDescent="0.25">
      <c r="A699" s="27" t="s">
        <v>10682</v>
      </c>
      <c r="B699" s="27" t="s">
        <v>10665</v>
      </c>
      <c r="C699" s="27" t="s">
        <v>10680</v>
      </c>
      <c r="D699" s="27" t="str">
        <f t="shared" si="169"/>
        <v>SWHC024-05 Fan Belt</v>
      </c>
      <c r="E699" s="27" t="str">
        <f t="shared" si="216"/>
        <v>SWHC024-05 Fan Belt_Ex</v>
      </c>
      <c r="F699" s="27" t="str">
        <f t="shared" si="171"/>
        <v>NE-HVAC-FanBelt-SynchVBelt-Msr</v>
      </c>
      <c r="G699" s="27" t="str">
        <f t="shared" si="172"/>
        <v>NE-HVAC-FanBelt-SynchVBelt-Msr</v>
      </c>
      <c r="H699" s="27" t="s">
        <v>10677</v>
      </c>
      <c r="I699" s="27" t="s">
        <v>10677</v>
      </c>
      <c r="J699" s="46" t="s">
        <v>10679</v>
      </c>
      <c r="K699" s="46" t="str">
        <f t="shared" si="176"/>
        <v>NE-HVAC-FanBelt-VBelt-Std</v>
      </c>
      <c r="L699" s="46" t="str">
        <f t="shared" si="177"/>
        <v>NE-HVAC-FanBelt-VBelt-Std</v>
      </c>
      <c r="M699" s="46" t="str">
        <f t="shared" si="178"/>
        <v>NE-HVAC-FanBelt-SynchVBelt-Msr</v>
      </c>
      <c r="N699" s="27" t="str">
        <f t="shared" ref="N699:N700" si="217">IF(S699="No", O699&amp;"&amp;"&amp;P699&amp;"&amp;"&amp;Q699&amp;"&amp;"&amp;R699&amp;"&amp;"&amp;T699,   O699&amp;"&amp;"&amp;P699&amp;"&amp;"&amp;Q699&amp;"&amp;"&amp;R699&amp;"&amp;"&amp;T699&amp;"&amp;"&amp;U699)</f>
        <v>Nrs&amp;0&amp;rDXHP&amp;Ex&amp;HV_AirDist__SupFanMtr</v>
      </c>
      <c r="O699" s="27" t="s">
        <v>10690</v>
      </c>
      <c r="P699" s="27">
        <v>0</v>
      </c>
      <c r="Q699" s="27" t="s">
        <v>57</v>
      </c>
      <c r="R699" s="27" t="s">
        <v>52</v>
      </c>
      <c r="S699" s="27" t="str">
        <f t="shared" ref="S699:S700" si="218">IF(T699=U699, "No", "Yes")</f>
        <v>No</v>
      </c>
      <c r="T699" s="27" t="str">
        <f t="shared" si="174"/>
        <v>HV_AirDist__SupFanMtr</v>
      </c>
      <c r="U699" s="27" t="str">
        <f t="shared" si="175"/>
        <v>HV_AirDist__SupFanMtr</v>
      </c>
      <c r="V699" s="27" t="s">
        <v>53</v>
      </c>
      <c r="W699" s="27" t="s">
        <v>1151</v>
      </c>
      <c r="X699" s="27" t="s">
        <v>53</v>
      </c>
      <c r="Y699" s="27" t="s">
        <v>1151</v>
      </c>
      <c r="AA699" s="27" t="s">
        <v>194</v>
      </c>
      <c r="AB699" s="27" t="s">
        <v>10681</v>
      </c>
    </row>
    <row r="700" spans="1:28" x14ac:dyDescent="0.25">
      <c r="A700" s="27" t="s">
        <v>10682</v>
      </c>
      <c r="B700" s="27" t="s">
        <v>10665</v>
      </c>
      <c r="C700" s="27" t="s">
        <v>10680</v>
      </c>
      <c r="D700" s="27" t="str">
        <f t="shared" si="169"/>
        <v>SWHC024-05 Fan Belt</v>
      </c>
      <c r="E700" s="27" t="str">
        <f t="shared" ref="E700:E701" si="219">_xlfn.CONCAT(D700, "_", R700)</f>
        <v>SWHC024-05 Fan Belt_Ex</v>
      </c>
      <c r="F700" s="27" t="str">
        <f t="shared" si="171"/>
        <v>NE-HVAC-FanBelt-CoggedVBelt-Msr</v>
      </c>
      <c r="G700" s="27" t="str">
        <f t="shared" si="172"/>
        <v>NE-HVAC-FanBelt-CoggedVBelt-Msr</v>
      </c>
      <c r="H700" s="27" t="s">
        <v>10677</v>
      </c>
      <c r="I700" s="27" t="s">
        <v>10677</v>
      </c>
      <c r="J700" s="46" t="s">
        <v>10678</v>
      </c>
      <c r="K700" s="46" t="str">
        <f t="shared" si="176"/>
        <v>NE-HVAC-FanBelt-VBelt-Std</v>
      </c>
      <c r="L700" s="46" t="str">
        <f t="shared" si="177"/>
        <v>NE-HVAC-FanBelt-VBelt-Std</v>
      </c>
      <c r="M700" s="46" t="str">
        <f t="shared" si="178"/>
        <v>NE-HVAC-FanBelt-CoggedVBelt-Msr</v>
      </c>
      <c r="N700" s="27" t="str">
        <f t="shared" si="217"/>
        <v>OfL&amp;0&amp;rDXHP&amp;Ex&amp;HV_AirDist__SupFanMtr</v>
      </c>
      <c r="O700" s="27" t="s">
        <v>10691</v>
      </c>
      <c r="P700" s="27">
        <v>0</v>
      </c>
      <c r="Q700" s="27" t="s">
        <v>57</v>
      </c>
      <c r="R700" s="27" t="s">
        <v>52</v>
      </c>
      <c r="S700" s="27" t="str">
        <f t="shared" si="218"/>
        <v>No</v>
      </c>
      <c r="T700" s="27" t="str">
        <f t="shared" si="174"/>
        <v>HV_AirDist__SupFanMtr</v>
      </c>
      <c r="U700" s="27" t="str">
        <f t="shared" si="175"/>
        <v>HV_AirDist__SupFanMtr</v>
      </c>
      <c r="V700" s="27" t="s">
        <v>53</v>
      </c>
      <c r="W700" s="27" t="s">
        <v>1151</v>
      </c>
      <c r="X700" s="27" t="s">
        <v>53</v>
      </c>
      <c r="Y700" s="27" t="s">
        <v>1151</v>
      </c>
      <c r="AA700" s="27" t="s">
        <v>194</v>
      </c>
      <c r="AB700" s="27" t="s">
        <v>10681</v>
      </c>
    </row>
    <row r="701" spans="1:28" x14ac:dyDescent="0.25">
      <c r="A701" s="27" t="s">
        <v>10682</v>
      </c>
      <c r="B701" s="27" t="s">
        <v>10665</v>
      </c>
      <c r="C701" s="27" t="s">
        <v>10680</v>
      </c>
      <c r="D701" s="27" t="str">
        <f t="shared" si="169"/>
        <v>SWHC024-05 Fan Belt</v>
      </c>
      <c r="E701" s="27" t="str">
        <f t="shared" si="219"/>
        <v>SWHC024-05 Fan Belt_Ex</v>
      </c>
      <c r="F701" s="27" t="str">
        <f t="shared" si="171"/>
        <v>NE-HVAC-FanBelt-SynchVBelt-Msr</v>
      </c>
      <c r="G701" s="27" t="str">
        <f t="shared" si="172"/>
        <v>NE-HVAC-FanBelt-SynchVBelt-Msr</v>
      </c>
      <c r="H701" s="27" t="s">
        <v>10677</v>
      </c>
      <c r="I701" s="27" t="s">
        <v>10677</v>
      </c>
      <c r="J701" s="46" t="s">
        <v>10679</v>
      </c>
      <c r="K701" s="46" t="str">
        <f t="shared" si="176"/>
        <v>NE-HVAC-FanBelt-VBelt-Std</v>
      </c>
      <c r="L701" s="46" t="str">
        <f t="shared" si="177"/>
        <v>NE-HVAC-FanBelt-VBelt-Std</v>
      </c>
      <c r="M701" s="46" t="str">
        <f t="shared" si="178"/>
        <v>NE-HVAC-FanBelt-SynchVBelt-Msr</v>
      </c>
      <c r="N701" s="27" t="str">
        <f t="shared" ref="N701:N702" si="220">IF(S701="No", O701&amp;"&amp;"&amp;P701&amp;"&amp;"&amp;Q701&amp;"&amp;"&amp;R701&amp;"&amp;"&amp;T701,   O701&amp;"&amp;"&amp;P701&amp;"&amp;"&amp;Q701&amp;"&amp;"&amp;R701&amp;"&amp;"&amp;T701&amp;"&amp;"&amp;U701)</f>
        <v>OfL&amp;0&amp;rDXHP&amp;Ex&amp;HV_AirDist__SupFanMtr</v>
      </c>
      <c r="O701" s="27" t="s">
        <v>10691</v>
      </c>
      <c r="P701" s="27">
        <v>0</v>
      </c>
      <c r="Q701" s="27" t="s">
        <v>57</v>
      </c>
      <c r="R701" s="27" t="s">
        <v>52</v>
      </c>
      <c r="S701" s="27" t="str">
        <f t="shared" ref="S701:S702" si="221">IF(T701=U701, "No", "Yes")</f>
        <v>No</v>
      </c>
      <c r="T701" s="27" t="str">
        <f t="shared" si="174"/>
        <v>HV_AirDist__SupFanMtr</v>
      </c>
      <c r="U701" s="27" t="str">
        <f t="shared" si="175"/>
        <v>HV_AirDist__SupFanMtr</v>
      </c>
      <c r="V701" s="27" t="s">
        <v>53</v>
      </c>
      <c r="W701" s="27" t="s">
        <v>1151</v>
      </c>
      <c r="X701" s="27" t="s">
        <v>53</v>
      </c>
      <c r="Y701" s="27" t="s">
        <v>1151</v>
      </c>
      <c r="AA701" s="27" t="s">
        <v>194</v>
      </c>
      <c r="AB701" s="27" t="s">
        <v>10681</v>
      </c>
    </row>
    <row r="702" spans="1:28" x14ac:dyDescent="0.25">
      <c r="A702" s="27" t="s">
        <v>10682</v>
      </c>
      <c r="B702" s="27" t="s">
        <v>10665</v>
      </c>
      <c r="C702" s="27" t="s">
        <v>10680</v>
      </c>
      <c r="D702" s="27" t="str">
        <f t="shared" si="169"/>
        <v>SWHC024-05 Fan Belt</v>
      </c>
      <c r="E702" s="27" t="str">
        <f t="shared" ref="E702:E703" si="222">_xlfn.CONCAT(D702, "_", R702)</f>
        <v>SWHC024-05 Fan Belt_Ex</v>
      </c>
      <c r="F702" s="27" t="str">
        <f t="shared" si="171"/>
        <v>NE-HVAC-FanBelt-CoggedVBelt-Msr</v>
      </c>
      <c r="G702" s="27" t="str">
        <f t="shared" si="172"/>
        <v>NE-HVAC-FanBelt-CoggedVBelt-Msr</v>
      </c>
      <c r="H702" s="27" t="s">
        <v>10677</v>
      </c>
      <c r="I702" s="27" t="s">
        <v>10677</v>
      </c>
      <c r="J702" s="46" t="s">
        <v>10678</v>
      </c>
      <c r="K702" s="46" t="str">
        <f t="shared" si="176"/>
        <v>NE-HVAC-FanBelt-VBelt-Std</v>
      </c>
      <c r="L702" s="46" t="str">
        <f t="shared" si="177"/>
        <v>NE-HVAC-FanBelt-VBelt-Std</v>
      </c>
      <c r="M702" s="46" t="str">
        <f t="shared" si="178"/>
        <v>NE-HVAC-FanBelt-CoggedVBelt-Msr</v>
      </c>
      <c r="N702" s="27" t="str">
        <f t="shared" si="220"/>
        <v>OfS&amp;0&amp;rDXHP&amp;Ex&amp;HV_AirDist__SupFanMtr</v>
      </c>
      <c r="O702" s="27" t="s">
        <v>10692</v>
      </c>
      <c r="P702" s="27">
        <v>0</v>
      </c>
      <c r="Q702" s="27" t="s">
        <v>57</v>
      </c>
      <c r="R702" s="27" t="s">
        <v>52</v>
      </c>
      <c r="S702" s="27" t="str">
        <f t="shared" si="221"/>
        <v>No</v>
      </c>
      <c r="T702" s="27" t="str">
        <f t="shared" si="174"/>
        <v>HV_AirDist__SupFanMtr</v>
      </c>
      <c r="U702" s="27" t="str">
        <f t="shared" si="175"/>
        <v>HV_AirDist__SupFanMtr</v>
      </c>
      <c r="V702" s="27" t="s">
        <v>53</v>
      </c>
      <c r="W702" s="27" t="s">
        <v>1151</v>
      </c>
      <c r="X702" s="27" t="s">
        <v>53</v>
      </c>
      <c r="Y702" s="27" t="s">
        <v>1151</v>
      </c>
      <c r="AA702" s="27" t="s">
        <v>194</v>
      </c>
      <c r="AB702" s="27" t="s">
        <v>10681</v>
      </c>
    </row>
    <row r="703" spans="1:28" x14ac:dyDescent="0.25">
      <c r="A703" s="27" t="s">
        <v>10682</v>
      </c>
      <c r="B703" s="27" t="s">
        <v>10665</v>
      </c>
      <c r="C703" s="27" t="s">
        <v>10680</v>
      </c>
      <c r="D703" s="27" t="str">
        <f t="shared" si="169"/>
        <v>SWHC024-05 Fan Belt</v>
      </c>
      <c r="E703" s="27" t="str">
        <f t="shared" si="222"/>
        <v>SWHC024-05 Fan Belt_Ex</v>
      </c>
      <c r="F703" s="27" t="str">
        <f t="shared" si="171"/>
        <v>NE-HVAC-FanBelt-SynchVBelt-Msr</v>
      </c>
      <c r="G703" s="27" t="str">
        <f t="shared" si="172"/>
        <v>NE-HVAC-FanBelt-SynchVBelt-Msr</v>
      </c>
      <c r="H703" s="27" t="s">
        <v>10677</v>
      </c>
      <c r="I703" s="27" t="s">
        <v>10677</v>
      </c>
      <c r="J703" s="46" t="s">
        <v>10679</v>
      </c>
      <c r="K703" s="46" t="str">
        <f t="shared" si="176"/>
        <v>NE-HVAC-FanBelt-VBelt-Std</v>
      </c>
      <c r="L703" s="46" t="str">
        <f t="shared" si="177"/>
        <v>NE-HVAC-FanBelt-VBelt-Std</v>
      </c>
      <c r="M703" s="46" t="str">
        <f t="shared" si="178"/>
        <v>NE-HVAC-FanBelt-SynchVBelt-Msr</v>
      </c>
      <c r="N703" s="27" t="str">
        <f t="shared" ref="N703:N704" si="223">IF(S703="No", O703&amp;"&amp;"&amp;P703&amp;"&amp;"&amp;Q703&amp;"&amp;"&amp;R703&amp;"&amp;"&amp;T703,   O703&amp;"&amp;"&amp;P703&amp;"&amp;"&amp;Q703&amp;"&amp;"&amp;R703&amp;"&amp;"&amp;T703&amp;"&amp;"&amp;U703)</f>
        <v>OfS&amp;0&amp;rDXHP&amp;Ex&amp;HV_AirDist__SupFanMtr</v>
      </c>
      <c r="O703" s="27" t="s">
        <v>10692</v>
      </c>
      <c r="P703" s="27">
        <v>0</v>
      </c>
      <c r="Q703" s="27" t="s">
        <v>57</v>
      </c>
      <c r="R703" s="27" t="s">
        <v>52</v>
      </c>
      <c r="S703" s="27" t="str">
        <f t="shared" ref="S703:S704" si="224">IF(T703=U703, "No", "Yes")</f>
        <v>No</v>
      </c>
      <c r="T703" s="27" t="str">
        <f t="shared" si="174"/>
        <v>HV_AirDist__SupFanMtr</v>
      </c>
      <c r="U703" s="27" t="str">
        <f t="shared" si="175"/>
        <v>HV_AirDist__SupFanMtr</v>
      </c>
      <c r="V703" s="27" t="s">
        <v>53</v>
      </c>
      <c r="W703" s="27" t="s">
        <v>1151</v>
      </c>
      <c r="X703" s="27" t="s">
        <v>53</v>
      </c>
      <c r="Y703" s="27" t="s">
        <v>1151</v>
      </c>
      <c r="AA703" s="27" t="s">
        <v>194</v>
      </c>
      <c r="AB703" s="27" t="s">
        <v>10681</v>
      </c>
    </row>
    <row r="704" spans="1:28" x14ac:dyDescent="0.25">
      <c r="A704" s="27" t="s">
        <v>10682</v>
      </c>
      <c r="B704" s="27" t="s">
        <v>10665</v>
      </c>
      <c r="C704" s="27" t="s">
        <v>10680</v>
      </c>
      <c r="D704" s="27" t="str">
        <f t="shared" si="169"/>
        <v>SWHC024-05 Fan Belt</v>
      </c>
      <c r="E704" s="27" t="str">
        <f t="shared" ref="E704:E705" si="225">_xlfn.CONCAT(D704, "_", R704)</f>
        <v>SWHC024-05 Fan Belt_Ex</v>
      </c>
      <c r="F704" s="27" t="str">
        <f t="shared" si="171"/>
        <v>NE-HVAC-FanBelt-CoggedVBelt-Msr</v>
      </c>
      <c r="G704" s="27" t="str">
        <f t="shared" si="172"/>
        <v>NE-HVAC-FanBelt-CoggedVBelt-Msr</v>
      </c>
      <c r="H704" s="27" t="s">
        <v>10677</v>
      </c>
      <c r="I704" s="27" t="s">
        <v>10677</v>
      </c>
      <c r="J704" s="46" t="s">
        <v>10678</v>
      </c>
      <c r="K704" s="46" t="str">
        <f t="shared" si="176"/>
        <v>NE-HVAC-FanBelt-VBelt-Std</v>
      </c>
      <c r="L704" s="46" t="str">
        <f t="shared" si="177"/>
        <v>NE-HVAC-FanBelt-VBelt-Std</v>
      </c>
      <c r="M704" s="46" t="str">
        <f t="shared" si="178"/>
        <v>NE-HVAC-FanBelt-CoggedVBelt-Msr</v>
      </c>
      <c r="N704" s="27" t="str">
        <f t="shared" si="223"/>
        <v>RFF&amp;0&amp;rDXHP&amp;Ex&amp;HV_AirDist__SupFanMtr</v>
      </c>
      <c r="O704" s="27" t="s">
        <v>10693</v>
      </c>
      <c r="P704" s="27">
        <v>0</v>
      </c>
      <c r="Q704" s="27" t="s">
        <v>57</v>
      </c>
      <c r="R704" s="27" t="s">
        <v>52</v>
      </c>
      <c r="S704" s="27" t="str">
        <f t="shared" si="224"/>
        <v>No</v>
      </c>
      <c r="T704" s="27" t="str">
        <f t="shared" si="174"/>
        <v>HV_AirDist__SupFanMtr</v>
      </c>
      <c r="U704" s="27" t="str">
        <f t="shared" si="175"/>
        <v>HV_AirDist__SupFanMtr</v>
      </c>
      <c r="V704" s="27" t="s">
        <v>53</v>
      </c>
      <c r="W704" s="27" t="s">
        <v>1151</v>
      </c>
      <c r="X704" s="27" t="s">
        <v>53</v>
      </c>
      <c r="Y704" s="27" t="s">
        <v>1151</v>
      </c>
      <c r="AA704" s="27" t="s">
        <v>194</v>
      </c>
      <c r="AB704" s="27" t="s">
        <v>10681</v>
      </c>
    </row>
    <row r="705" spans="1:28" x14ac:dyDescent="0.25">
      <c r="A705" s="27" t="s">
        <v>10682</v>
      </c>
      <c r="B705" s="27" t="s">
        <v>10665</v>
      </c>
      <c r="C705" s="27" t="s">
        <v>10680</v>
      </c>
      <c r="D705" s="27" t="str">
        <f t="shared" si="169"/>
        <v>SWHC024-05 Fan Belt</v>
      </c>
      <c r="E705" s="27" t="str">
        <f t="shared" si="225"/>
        <v>SWHC024-05 Fan Belt_Ex</v>
      </c>
      <c r="F705" s="27" t="str">
        <f t="shared" si="171"/>
        <v>NE-HVAC-FanBelt-SynchVBelt-Msr</v>
      </c>
      <c r="G705" s="27" t="str">
        <f t="shared" si="172"/>
        <v>NE-HVAC-FanBelt-SynchVBelt-Msr</v>
      </c>
      <c r="H705" s="27" t="s">
        <v>10677</v>
      </c>
      <c r="I705" s="27" t="s">
        <v>10677</v>
      </c>
      <c r="J705" s="46" t="s">
        <v>10679</v>
      </c>
      <c r="K705" s="46" t="str">
        <f t="shared" si="176"/>
        <v>NE-HVAC-FanBelt-VBelt-Std</v>
      </c>
      <c r="L705" s="46" t="str">
        <f t="shared" si="177"/>
        <v>NE-HVAC-FanBelt-VBelt-Std</v>
      </c>
      <c r="M705" s="46" t="str">
        <f t="shared" si="178"/>
        <v>NE-HVAC-FanBelt-SynchVBelt-Msr</v>
      </c>
      <c r="N705" s="27" t="str">
        <f t="shared" ref="N705:N706" si="226">IF(S705="No", O705&amp;"&amp;"&amp;P705&amp;"&amp;"&amp;Q705&amp;"&amp;"&amp;R705&amp;"&amp;"&amp;T705,   O705&amp;"&amp;"&amp;P705&amp;"&amp;"&amp;Q705&amp;"&amp;"&amp;R705&amp;"&amp;"&amp;T705&amp;"&amp;"&amp;U705)</f>
        <v>RFF&amp;0&amp;rDXHP&amp;Ex&amp;HV_AirDist__SupFanMtr</v>
      </c>
      <c r="O705" s="27" t="s">
        <v>10693</v>
      </c>
      <c r="P705" s="27">
        <v>0</v>
      </c>
      <c r="Q705" s="27" t="s">
        <v>57</v>
      </c>
      <c r="R705" s="27" t="s">
        <v>52</v>
      </c>
      <c r="S705" s="27" t="str">
        <f t="shared" ref="S705:S706" si="227">IF(T705=U705, "No", "Yes")</f>
        <v>No</v>
      </c>
      <c r="T705" s="27" t="str">
        <f t="shared" si="174"/>
        <v>HV_AirDist__SupFanMtr</v>
      </c>
      <c r="U705" s="27" t="str">
        <f t="shared" si="175"/>
        <v>HV_AirDist__SupFanMtr</v>
      </c>
      <c r="V705" s="27" t="s">
        <v>53</v>
      </c>
      <c r="W705" s="27" t="s">
        <v>1151</v>
      </c>
      <c r="X705" s="27" t="s">
        <v>53</v>
      </c>
      <c r="Y705" s="27" t="s">
        <v>1151</v>
      </c>
      <c r="AA705" s="27" t="s">
        <v>194</v>
      </c>
      <c r="AB705" s="27" t="s">
        <v>10681</v>
      </c>
    </row>
    <row r="706" spans="1:28" x14ac:dyDescent="0.25">
      <c r="A706" s="27" t="s">
        <v>10682</v>
      </c>
      <c r="B706" s="27" t="s">
        <v>10665</v>
      </c>
      <c r="C706" s="27" t="s">
        <v>10680</v>
      </c>
      <c r="D706" s="27" t="str">
        <f t="shared" si="169"/>
        <v>SWHC024-05 Fan Belt</v>
      </c>
      <c r="E706" s="27" t="str">
        <f t="shared" ref="E706:E707" si="228">_xlfn.CONCAT(D706, "_", R706)</f>
        <v>SWHC024-05 Fan Belt_Ex</v>
      </c>
      <c r="F706" s="27" t="str">
        <f t="shared" si="171"/>
        <v>NE-HVAC-FanBelt-CoggedVBelt-Msr</v>
      </c>
      <c r="G706" s="27" t="str">
        <f t="shared" si="172"/>
        <v>NE-HVAC-FanBelt-CoggedVBelt-Msr</v>
      </c>
      <c r="H706" s="27" t="s">
        <v>10677</v>
      </c>
      <c r="I706" s="27" t="s">
        <v>10677</v>
      </c>
      <c r="J706" s="46" t="s">
        <v>10678</v>
      </c>
      <c r="K706" s="46" t="str">
        <f t="shared" si="176"/>
        <v>NE-HVAC-FanBelt-VBelt-Std</v>
      </c>
      <c r="L706" s="46" t="str">
        <f t="shared" si="177"/>
        <v>NE-HVAC-FanBelt-VBelt-Std</v>
      </c>
      <c r="M706" s="46" t="str">
        <f t="shared" si="178"/>
        <v>NE-HVAC-FanBelt-CoggedVBelt-Msr</v>
      </c>
      <c r="N706" s="27" t="str">
        <f t="shared" si="226"/>
        <v>RSD&amp;0&amp;rDXHP&amp;Ex&amp;HV_AirDist__SupFanMtr</v>
      </c>
      <c r="O706" s="27" t="s">
        <v>10694</v>
      </c>
      <c r="P706" s="27">
        <v>0</v>
      </c>
      <c r="Q706" s="27" t="s">
        <v>57</v>
      </c>
      <c r="R706" s="27" t="s">
        <v>52</v>
      </c>
      <c r="S706" s="27" t="str">
        <f t="shared" si="227"/>
        <v>No</v>
      </c>
      <c r="T706" s="27" t="str">
        <f t="shared" si="174"/>
        <v>HV_AirDist__SupFanMtr</v>
      </c>
      <c r="U706" s="27" t="str">
        <f t="shared" si="175"/>
        <v>HV_AirDist__SupFanMtr</v>
      </c>
      <c r="V706" s="27" t="s">
        <v>53</v>
      </c>
      <c r="W706" s="27" t="s">
        <v>1151</v>
      </c>
      <c r="X706" s="27" t="s">
        <v>53</v>
      </c>
      <c r="Y706" s="27" t="s">
        <v>1151</v>
      </c>
      <c r="AA706" s="27" t="s">
        <v>194</v>
      </c>
      <c r="AB706" s="27" t="s">
        <v>10681</v>
      </c>
    </row>
    <row r="707" spans="1:28" x14ac:dyDescent="0.25">
      <c r="A707" s="27" t="s">
        <v>10682</v>
      </c>
      <c r="B707" s="27" t="s">
        <v>10665</v>
      </c>
      <c r="C707" s="27" t="s">
        <v>10680</v>
      </c>
      <c r="D707" s="27" t="str">
        <f t="shared" si="169"/>
        <v>SWHC024-05 Fan Belt</v>
      </c>
      <c r="E707" s="27" t="str">
        <f t="shared" si="228"/>
        <v>SWHC024-05 Fan Belt_Ex</v>
      </c>
      <c r="F707" s="27" t="str">
        <f t="shared" si="171"/>
        <v>NE-HVAC-FanBelt-SynchVBelt-Msr</v>
      </c>
      <c r="G707" s="27" t="str">
        <f t="shared" si="172"/>
        <v>NE-HVAC-FanBelt-SynchVBelt-Msr</v>
      </c>
      <c r="H707" s="27" t="s">
        <v>10677</v>
      </c>
      <c r="I707" s="27" t="s">
        <v>10677</v>
      </c>
      <c r="J707" s="46" t="s">
        <v>10679</v>
      </c>
      <c r="K707" s="46" t="str">
        <f t="shared" si="176"/>
        <v>NE-HVAC-FanBelt-VBelt-Std</v>
      </c>
      <c r="L707" s="46" t="str">
        <f t="shared" si="177"/>
        <v>NE-HVAC-FanBelt-VBelt-Std</v>
      </c>
      <c r="M707" s="46" t="str">
        <f t="shared" si="178"/>
        <v>NE-HVAC-FanBelt-SynchVBelt-Msr</v>
      </c>
      <c r="N707" s="27" t="str">
        <f t="shared" ref="N707:N708" si="229">IF(S707="No", O707&amp;"&amp;"&amp;P707&amp;"&amp;"&amp;Q707&amp;"&amp;"&amp;R707&amp;"&amp;"&amp;T707,   O707&amp;"&amp;"&amp;P707&amp;"&amp;"&amp;Q707&amp;"&amp;"&amp;R707&amp;"&amp;"&amp;T707&amp;"&amp;"&amp;U707)</f>
        <v>RSD&amp;0&amp;rDXHP&amp;Ex&amp;HV_AirDist__SupFanMtr</v>
      </c>
      <c r="O707" s="27" t="s">
        <v>10694</v>
      </c>
      <c r="P707" s="27">
        <v>0</v>
      </c>
      <c r="Q707" s="27" t="s">
        <v>57</v>
      </c>
      <c r="R707" s="27" t="s">
        <v>52</v>
      </c>
      <c r="S707" s="27" t="str">
        <f t="shared" ref="S707:S708" si="230">IF(T707=U707, "No", "Yes")</f>
        <v>No</v>
      </c>
      <c r="T707" s="27" t="str">
        <f t="shared" si="174"/>
        <v>HV_AirDist__SupFanMtr</v>
      </c>
      <c r="U707" s="27" t="str">
        <f t="shared" si="175"/>
        <v>HV_AirDist__SupFanMtr</v>
      </c>
      <c r="V707" s="27" t="s">
        <v>53</v>
      </c>
      <c r="W707" s="27" t="s">
        <v>1151</v>
      </c>
      <c r="X707" s="27" t="s">
        <v>53</v>
      </c>
      <c r="Y707" s="27" t="s">
        <v>1151</v>
      </c>
      <c r="AA707" s="27" t="s">
        <v>194</v>
      </c>
      <c r="AB707" s="27" t="s">
        <v>10681</v>
      </c>
    </row>
    <row r="708" spans="1:28" x14ac:dyDescent="0.25">
      <c r="A708" s="27" t="s">
        <v>10682</v>
      </c>
      <c r="B708" s="27" t="s">
        <v>10665</v>
      </c>
      <c r="C708" s="27" t="s">
        <v>10680</v>
      </c>
      <c r="D708" s="27" t="str">
        <f t="shared" si="169"/>
        <v>SWHC024-05 Fan Belt</v>
      </c>
      <c r="E708" s="27" t="str">
        <f t="shared" ref="E708:E709" si="231">_xlfn.CONCAT(D708, "_", R708)</f>
        <v>SWHC024-05 Fan Belt_Ex</v>
      </c>
      <c r="F708" s="27" t="str">
        <f t="shared" si="171"/>
        <v>NE-HVAC-FanBelt-CoggedVBelt-Msr</v>
      </c>
      <c r="G708" s="27" t="str">
        <f t="shared" si="172"/>
        <v>NE-HVAC-FanBelt-CoggedVBelt-Msr</v>
      </c>
      <c r="H708" s="27" t="s">
        <v>10677</v>
      </c>
      <c r="I708" s="27" t="s">
        <v>10677</v>
      </c>
      <c r="J708" s="46" t="s">
        <v>10678</v>
      </c>
      <c r="K708" s="46" t="str">
        <f t="shared" si="176"/>
        <v>NE-HVAC-FanBelt-VBelt-Std</v>
      </c>
      <c r="L708" s="46" t="str">
        <f t="shared" si="177"/>
        <v>NE-HVAC-FanBelt-VBelt-Std</v>
      </c>
      <c r="M708" s="46" t="str">
        <f t="shared" si="178"/>
        <v>NE-HVAC-FanBelt-CoggedVBelt-Msr</v>
      </c>
      <c r="N708" s="27" t="str">
        <f t="shared" si="229"/>
        <v>Rt3&amp;0&amp;rDXHP&amp;Ex&amp;HV_AirDist__SupFanMtr</v>
      </c>
      <c r="O708" s="27" t="s">
        <v>10695</v>
      </c>
      <c r="P708" s="27">
        <v>0</v>
      </c>
      <c r="Q708" s="27" t="s">
        <v>57</v>
      </c>
      <c r="R708" s="27" t="s">
        <v>52</v>
      </c>
      <c r="S708" s="27" t="str">
        <f t="shared" si="230"/>
        <v>No</v>
      </c>
      <c r="T708" s="27" t="str">
        <f t="shared" si="174"/>
        <v>HV_AirDist__SupFanMtr</v>
      </c>
      <c r="U708" s="27" t="str">
        <f t="shared" si="175"/>
        <v>HV_AirDist__SupFanMtr</v>
      </c>
      <c r="V708" s="27" t="s">
        <v>53</v>
      </c>
      <c r="W708" s="27" t="s">
        <v>1151</v>
      </c>
      <c r="X708" s="27" t="s">
        <v>53</v>
      </c>
      <c r="Y708" s="27" t="s">
        <v>1151</v>
      </c>
      <c r="AA708" s="27" t="s">
        <v>194</v>
      </c>
      <c r="AB708" s="27" t="s">
        <v>10681</v>
      </c>
    </row>
    <row r="709" spans="1:28" x14ac:dyDescent="0.25">
      <c r="A709" s="27" t="s">
        <v>10682</v>
      </c>
      <c r="B709" s="27" t="s">
        <v>10665</v>
      </c>
      <c r="C709" s="27" t="s">
        <v>10680</v>
      </c>
      <c r="D709" s="27" t="str">
        <f t="shared" ref="D709:D742" si="232">_xlfn.CONCAT(C709, " ", A709,)</f>
        <v>SWHC024-05 Fan Belt</v>
      </c>
      <c r="E709" s="27" t="str">
        <f t="shared" si="231"/>
        <v>SWHC024-05 Fan Belt_Ex</v>
      </c>
      <c r="F709" s="27" t="str">
        <f t="shared" si="171"/>
        <v>NE-HVAC-FanBelt-SynchVBelt-Msr</v>
      </c>
      <c r="G709" s="27" t="str">
        <f t="shared" si="172"/>
        <v>NE-HVAC-FanBelt-SynchVBelt-Msr</v>
      </c>
      <c r="H709" s="27" t="s">
        <v>10677</v>
      </c>
      <c r="I709" s="27" t="s">
        <v>10677</v>
      </c>
      <c r="J709" s="46" t="s">
        <v>10679</v>
      </c>
      <c r="K709" s="46" t="str">
        <f t="shared" si="176"/>
        <v>NE-HVAC-FanBelt-VBelt-Std</v>
      </c>
      <c r="L709" s="46" t="str">
        <f t="shared" si="177"/>
        <v>NE-HVAC-FanBelt-VBelt-Std</v>
      </c>
      <c r="M709" s="46" t="str">
        <f t="shared" si="178"/>
        <v>NE-HVAC-FanBelt-SynchVBelt-Msr</v>
      </c>
      <c r="N709" s="27" t="str">
        <f t="shared" ref="N709:N710" si="233">IF(S709="No", O709&amp;"&amp;"&amp;P709&amp;"&amp;"&amp;Q709&amp;"&amp;"&amp;R709&amp;"&amp;"&amp;T709,   O709&amp;"&amp;"&amp;P709&amp;"&amp;"&amp;Q709&amp;"&amp;"&amp;R709&amp;"&amp;"&amp;T709&amp;"&amp;"&amp;U709)</f>
        <v>Rt3&amp;0&amp;rDXHP&amp;Ex&amp;HV_AirDist__SupFanMtr</v>
      </c>
      <c r="O709" s="27" t="s">
        <v>10695</v>
      </c>
      <c r="P709" s="27">
        <v>0</v>
      </c>
      <c r="Q709" s="27" t="s">
        <v>57</v>
      </c>
      <c r="R709" s="27" t="s">
        <v>52</v>
      </c>
      <c r="S709" s="27" t="str">
        <f t="shared" ref="S709:S710" si="234">IF(T709=U709, "No", "Yes")</f>
        <v>No</v>
      </c>
      <c r="T709" s="27" t="str">
        <f t="shared" si="174"/>
        <v>HV_AirDist__SupFanMtr</v>
      </c>
      <c r="U709" s="27" t="str">
        <f t="shared" si="175"/>
        <v>HV_AirDist__SupFanMtr</v>
      </c>
      <c r="V709" s="27" t="s">
        <v>53</v>
      </c>
      <c r="W709" s="27" t="s">
        <v>1151</v>
      </c>
      <c r="X709" s="27" t="s">
        <v>53</v>
      </c>
      <c r="Y709" s="27" t="s">
        <v>1151</v>
      </c>
      <c r="AA709" s="27" t="s">
        <v>194</v>
      </c>
      <c r="AB709" s="27" t="s">
        <v>10681</v>
      </c>
    </row>
    <row r="710" spans="1:28" x14ac:dyDescent="0.25">
      <c r="A710" s="27" t="s">
        <v>10682</v>
      </c>
      <c r="B710" s="27" t="s">
        <v>10665</v>
      </c>
      <c r="C710" s="27" t="s">
        <v>10680</v>
      </c>
      <c r="D710" s="27" t="str">
        <f t="shared" si="232"/>
        <v>SWHC024-05 Fan Belt</v>
      </c>
      <c r="E710" s="27" t="str">
        <f t="shared" ref="E710:E711" si="235">_xlfn.CONCAT(D710, "_", R710)</f>
        <v>SWHC024-05 Fan Belt_Ex</v>
      </c>
      <c r="F710" s="27" t="str">
        <f t="shared" ref="F710:F743" si="236">J710</f>
        <v>NE-HVAC-FanBelt-CoggedVBelt-Msr</v>
      </c>
      <c r="G710" s="27" t="str">
        <f t="shared" ref="G710:G743" si="237">F710</f>
        <v>NE-HVAC-FanBelt-CoggedVBelt-Msr</v>
      </c>
      <c r="H710" s="27" t="s">
        <v>10677</v>
      </c>
      <c r="I710" s="27" t="s">
        <v>10677</v>
      </c>
      <c r="J710" s="46" t="s">
        <v>10678</v>
      </c>
      <c r="K710" s="46" t="str">
        <f t="shared" si="176"/>
        <v>NE-HVAC-FanBelt-VBelt-Std</v>
      </c>
      <c r="L710" s="46" t="str">
        <f t="shared" si="177"/>
        <v>NE-HVAC-FanBelt-VBelt-Std</v>
      </c>
      <c r="M710" s="46" t="str">
        <f t="shared" si="178"/>
        <v>NE-HVAC-FanBelt-CoggedVBelt-Msr</v>
      </c>
      <c r="N710" s="27" t="str">
        <f t="shared" si="233"/>
        <v>RtL&amp;0&amp;rDXHP&amp;Ex&amp;HV_AirDist__SupFanMtr</v>
      </c>
      <c r="O710" s="27" t="s">
        <v>10696</v>
      </c>
      <c r="P710" s="27">
        <v>0</v>
      </c>
      <c r="Q710" s="27" t="s">
        <v>57</v>
      </c>
      <c r="R710" s="27" t="s">
        <v>52</v>
      </c>
      <c r="S710" s="27" t="str">
        <f t="shared" si="234"/>
        <v>No</v>
      </c>
      <c r="T710" s="27" t="str">
        <f t="shared" ref="T710:T743" si="238">V710&amp;"__"&amp;W710</f>
        <v>HV_AirDist__SupFanMtr</v>
      </c>
      <c r="U710" s="27" t="str">
        <f t="shared" ref="U710:U743" si="239">X710&amp;"__"&amp;Y710</f>
        <v>HV_AirDist__SupFanMtr</v>
      </c>
      <c r="V710" s="27" t="s">
        <v>53</v>
      </c>
      <c r="W710" s="27" t="s">
        <v>1151</v>
      </c>
      <c r="X710" s="27" t="s">
        <v>53</v>
      </c>
      <c r="Y710" s="27" t="s">
        <v>1151</v>
      </c>
      <c r="AA710" s="27" t="s">
        <v>194</v>
      </c>
      <c r="AB710" s="27" t="s">
        <v>10681</v>
      </c>
    </row>
    <row r="711" spans="1:28" x14ac:dyDescent="0.25">
      <c r="A711" s="27" t="s">
        <v>10682</v>
      </c>
      <c r="B711" s="27" t="s">
        <v>10665</v>
      </c>
      <c r="C711" s="27" t="s">
        <v>10680</v>
      </c>
      <c r="D711" s="27" t="str">
        <f t="shared" si="232"/>
        <v>SWHC024-05 Fan Belt</v>
      </c>
      <c r="E711" s="27" t="str">
        <f t="shared" si="235"/>
        <v>SWHC024-05 Fan Belt_Ex</v>
      </c>
      <c r="F711" s="27" t="str">
        <f t="shared" si="236"/>
        <v>NE-HVAC-FanBelt-SynchVBelt-Msr</v>
      </c>
      <c r="G711" s="27" t="str">
        <f t="shared" si="237"/>
        <v>NE-HVAC-FanBelt-SynchVBelt-Msr</v>
      </c>
      <c r="H711" s="27" t="s">
        <v>10677</v>
      </c>
      <c r="I711" s="27" t="s">
        <v>10677</v>
      </c>
      <c r="J711" s="46" t="s">
        <v>10679</v>
      </c>
      <c r="K711" s="46" t="str">
        <f t="shared" si="176"/>
        <v>NE-HVAC-FanBelt-VBelt-Std</v>
      </c>
      <c r="L711" s="46" t="str">
        <f t="shared" si="177"/>
        <v>NE-HVAC-FanBelt-VBelt-Std</v>
      </c>
      <c r="M711" s="46" t="str">
        <f t="shared" si="178"/>
        <v>NE-HVAC-FanBelt-SynchVBelt-Msr</v>
      </c>
      <c r="N711" s="27" t="str">
        <f t="shared" ref="N711:N712" si="240">IF(S711="No", O711&amp;"&amp;"&amp;P711&amp;"&amp;"&amp;Q711&amp;"&amp;"&amp;R711&amp;"&amp;"&amp;T711,   O711&amp;"&amp;"&amp;P711&amp;"&amp;"&amp;Q711&amp;"&amp;"&amp;R711&amp;"&amp;"&amp;T711&amp;"&amp;"&amp;U711)</f>
        <v>RtL&amp;0&amp;rDXHP&amp;Ex&amp;HV_AirDist__SupFanMtr</v>
      </c>
      <c r="O711" s="27" t="s">
        <v>10696</v>
      </c>
      <c r="P711" s="27">
        <v>0</v>
      </c>
      <c r="Q711" s="27" t="s">
        <v>57</v>
      </c>
      <c r="R711" s="27" t="s">
        <v>52</v>
      </c>
      <c r="S711" s="27" t="str">
        <f t="shared" ref="S711:S712" si="241">IF(T711=U711, "No", "Yes")</f>
        <v>No</v>
      </c>
      <c r="T711" s="27" t="str">
        <f t="shared" si="238"/>
        <v>HV_AirDist__SupFanMtr</v>
      </c>
      <c r="U711" s="27" t="str">
        <f t="shared" si="239"/>
        <v>HV_AirDist__SupFanMtr</v>
      </c>
      <c r="V711" s="27" t="s">
        <v>53</v>
      </c>
      <c r="W711" s="27" t="s">
        <v>1151</v>
      </c>
      <c r="X711" s="27" t="s">
        <v>53</v>
      </c>
      <c r="Y711" s="27" t="s">
        <v>1151</v>
      </c>
      <c r="AA711" s="27" t="s">
        <v>194</v>
      </c>
      <c r="AB711" s="27" t="s">
        <v>10681</v>
      </c>
    </row>
    <row r="712" spans="1:28" x14ac:dyDescent="0.25">
      <c r="A712" s="27" t="s">
        <v>10682</v>
      </c>
      <c r="B712" s="27" t="s">
        <v>10665</v>
      </c>
      <c r="C712" s="27" t="s">
        <v>10680</v>
      </c>
      <c r="D712" s="27" t="str">
        <f t="shared" si="232"/>
        <v>SWHC024-05 Fan Belt</v>
      </c>
      <c r="E712" s="27" t="str">
        <f t="shared" ref="E712:E713" si="242">_xlfn.CONCAT(D712, "_", R712)</f>
        <v>SWHC024-05 Fan Belt_Ex</v>
      </c>
      <c r="F712" s="27" t="str">
        <f t="shared" si="236"/>
        <v>NE-HVAC-FanBelt-CoggedVBelt-Msr</v>
      </c>
      <c r="G712" s="27" t="str">
        <f t="shared" si="237"/>
        <v>NE-HVAC-FanBelt-CoggedVBelt-Msr</v>
      </c>
      <c r="H712" s="27" t="s">
        <v>10677</v>
      </c>
      <c r="I712" s="27" t="s">
        <v>10677</v>
      </c>
      <c r="J712" s="46" t="s">
        <v>10678</v>
      </c>
      <c r="K712" s="46" t="str">
        <f t="shared" si="176"/>
        <v>NE-HVAC-FanBelt-VBelt-Std</v>
      </c>
      <c r="L712" s="46" t="str">
        <f t="shared" si="177"/>
        <v>NE-HVAC-FanBelt-VBelt-Std</v>
      </c>
      <c r="M712" s="46" t="str">
        <f t="shared" si="178"/>
        <v>NE-HVAC-FanBelt-CoggedVBelt-Msr</v>
      </c>
      <c r="N712" s="27" t="str">
        <f t="shared" si="240"/>
        <v>RtS&amp;0&amp;rDXHP&amp;Ex&amp;HV_AirDist__SupFanMtr</v>
      </c>
      <c r="O712" s="27" t="s">
        <v>10697</v>
      </c>
      <c r="P712" s="27">
        <v>0</v>
      </c>
      <c r="Q712" s="27" t="s">
        <v>57</v>
      </c>
      <c r="R712" s="27" t="s">
        <v>52</v>
      </c>
      <c r="S712" s="27" t="str">
        <f t="shared" si="241"/>
        <v>No</v>
      </c>
      <c r="T712" s="27" t="str">
        <f t="shared" si="238"/>
        <v>HV_AirDist__SupFanMtr</v>
      </c>
      <c r="U712" s="27" t="str">
        <f t="shared" si="239"/>
        <v>HV_AirDist__SupFanMtr</v>
      </c>
      <c r="V712" s="27" t="s">
        <v>53</v>
      </c>
      <c r="W712" s="27" t="s">
        <v>1151</v>
      </c>
      <c r="X712" s="27" t="s">
        <v>53</v>
      </c>
      <c r="Y712" s="27" t="s">
        <v>1151</v>
      </c>
      <c r="AA712" s="27" t="s">
        <v>194</v>
      </c>
      <c r="AB712" s="27" t="s">
        <v>10681</v>
      </c>
    </row>
    <row r="713" spans="1:28" x14ac:dyDescent="0.25">
      <c r="A713" s="27" t="s">
        <v>10682</v>
      </c>
      <c r="B713" s="27" t="s">
        <v>10665</v>
      </c>
      <c r="C713" s="27" t="s">
        <v>10680</v>
      </c>
      <c r="D713" s="27" t="str">
        <f t="shared" si="232"/>
        <v>SWHC024-05 Fan Belt</v>
      </c>
      <c r="E713" s="27" t="str">
        <f t="shared" si="242"/>
        <v>SWHC024-05 Fan Belt_Ex</v>
      </c>
      <c r="F713" s="27" t="str">
        <f t="shared" si="236"/>
        <v>NE-HVAC-FanBelt-SynchVBelt-Msr</v>
      </c>
      <c r="G713" s="27" t="str">
        <f t="shared" si="237"/>
        <v>NE-HVAC-FanBelt-SynchVBelt-Msr</v>
      </c>
      <c r="H713" s="27" t="s">
        <v>10677</v>
      </c>
      <c r="I713" s="27" t="s">
        <v>10677</v>
      </c>
      <c r="J713" s="46" t="s">
        <v>10679</v>
      </c>
      <c r="K713" s="46" t="str">
        <f t="shared" si="176"/>
        <v>NE-HVAC-FanBelt-VBelt-Std</v>
      </c>
      <c r="L713" s="46" t="str">
        <f t="shared" si="177"/>
        <v>NE-HVAC-FanBelt-VBelt-Std</v>
      </c>
      <c r="M713" s="46" t="str">
        <f t="shared" si="178"/>
        <v>NE-HVAC-FanBelt-SynchVBelt-Msr</v>
      </c>
      <c r="N713" s="27" t="str">
        <f t="shared" ref="N713:N714" si="243">IF(S713="No", O713&amp;"&amp;"&amp;P713&amp;"&amp;"&amp;Q713&amp;"&amp;"&amp;R713&amp;"&amp;"&amp;T713,   O713&amp;"&amp;"&amp;P713&amp;"&amp;"&amp;Q713&amp;"&amp;"&amp;R713&amp;"&amp;"&amp;T713&amp;"&amp;"&amp;U713)</f>
        <v>RtS&amp;0&amp;rDXHP&amp;Ex&amp;HV_AirDist__SupFanMtr</v>
      </c>
      <c r="O713" s="27" t="s">
        <v>10697</v>
      </c>
      <c r="P713" s="27">
        <v>0</v>
      </c>
      <c r="Q713" s="27" t="s">
        <v>57</v>
      </c>
      <c r="R713" s="27" t="s">
        <v>52</v>
      </c>
      <c r="S713" s="27" t="str">
        <f t="shared" ref="S713:S714" si="244">IF(T713=U713, "No", "Yes")</f>
        <v>No</v>
      </c>
      <c r="T713" s="27" t="str">
        <f t="shared" si="238"/>
        <v>HV_AirDist__SupFanMtr</v>
      </c>
      <c r="U713" s="27" t="str">
        <f t="shared" si="239"/>
        <v>HV_AirDist__SupFanMtr</v>
      </c>
      <c r="V713" s="27" t="s">
        <v>53</v>
      </c>
      <c r="W713" s="27" t="s">
        <v>1151</v>
      </c>
      <c r="X713" s="27" t="s">
        <v>53</v>
      </c>
      <c r="Y713" s="27" t="s">
        <v>1151</v>
      </c>
      <c r="AA713" s="27" t="s">
        <v>194</v>
      </c>
      <c r="AB713" s="27" t="s">
        <v>10681</v>
      </c>
    </row>
    <row r="714" spans="1:28" x14ac:dyDescent="0.25">
      <c r="A714" s="27" t="s">
        <v>10682</v>
      </c>
      <c r="B714" s="27" t="s">
        <v>10665</v>
      </c>
      <c r="C714" s="27" t="s">
        <v>10680</v>
      </c>
      <c r="D714" s="27" t="str">
        <f t="shared" si="232"/>
        <v>SWHC024-05 Fan Belt</v>
      </c>
      <c r="E714" s="27" t="str">
        <f t="shared" ref="E714:E753" si="245">_xlfn.CONCAT(D714, "_", R714)</f>
        <v>SWHC024-05 Fan Belt_Ex</v>
      </c>
      <c r="F714" s="27" t="str">
        <f t="shared" si="236"/>
        <v>NE-HVAC-FanBelt-CoggedVBelt-Msr</v>
      </c>
      <c r="G714" s="27" t="str">
        <f t="shared" si="237"/>
        <v>NE-HVAC-FanBelt-CoggedVBelt-Msr</v>
      </c>
      <c r="H714" s="27" t="s">
        <v>10677</v>
      </c>
      <c r="I714" s="27" t="s">
        <v>10677</v>
      </c>
      <c r="J714" s="46" t="s">
        <v>10678</v>
      </c>
      <c r="K714" s="46" t="str">
        <f t="shared" si="176"/>
        <v>NE-HVAC-FanBelt-VBelt-Std</v>
      </c>
      <c r="L714" s="46" t="str">
        <f t="shared" si="177"/>
        <v>NE-HVAC-FanBelt-VBelt-Std</v>
      </c>
      <c r="M714" s="46" t="str">
        <f t="shared" si="178"/>
        <v>NE-HVAC-FanBelt-CoggedVBelt-Msr</v>
      </c>
      <c r="N714" s="27" t="str">
        <f t="shared" si="243"/>
        <v>SCn&amp;0&amp;rDXHP&amp;Ex&amp;HV_AirDist__SupFanMtr</v>
      </c>
      <c r="O714" s="27" t="s">
        <v>10698</v>
      </c>
      <c r="P714" s="27">
        <v>0</v>
      </c>
      <c r="Q714" s="27" t="s">
        <v>57</v>
      </c>
      <c r="R714" s="27" t="s">
        <v>52</v>
      </c>
      <c r="S714" s="27" t="str">
        <f t="shared" si="244"/>
        <v>No</v>
      </c>
      <c r="T714" s="27" t="str">
        <f t="shared" si="238"/>
        <v>HV_AirDist__SupFanMtr</v>
      </c>
      <c r="U714" s="27" t="str">
        <f t="shared" si="239"/>
        <v>HV_AirDist__SupFanMtr</v>
      </c>
      <c r="V714" s="27" t="s">
        <v>53</v>
      </c>
      <c r="W714" s="27" t="s">
        <v>1151</v>
      </c>
      <c r="X714" s="27" t="s">
        <v>53</v>
      </c>
      <c r="Y714" s="27" t="s">
        <v>1151</v>
      </c>
      <c r="AA714" s="27" t="s">
        <v>194</v>
      </c>
      <c r="AB714" s="27" t="s">
        <v>10681</v>
      </c>
    </row>
    <row r="715" spans="1:28" x14ac:dyDescent="0.25">
      <c r="A715" s="27" t="s">
        <v>10682</v>
      </c>
      <c r="B715" s="27" t="s">
        <v>10665</v>
      </c>
      <c r="C715" s="27" t="s">
        <v>10680</v>
      </c>
      <c r="D715" s="27" t="str">
        <f t="shared" si="232"/>
        <v>SWHC024-05 Fan Belt</v>
      </c>
      <c r="E715" s="27" t="str">
        <f t="shared" si="245"/>
        <v>SWHC024-05 Fan Belt_Ex</v>
      </c>
      <c r="F715" s="27" t="str">
        <f t="shared" si="236"/>
        <v>NE-HVAC-FanBelt-SynchVBelt-Msr</v>
      </c>
      <c r="G715" s="27" t="str">
        <f t="shared" si="237"/>
        <v>NE-HVAC-FanBelt-SynchVBelt-Msr</v>
      </c>
      <c r="H715" s="27" t="s">
        <v>10677</v>
      </c>
      <c r="I715" s="27" t="s">
        <v>10677</v>
      </c>
      <c r="J715" s="46" t="s">
        <v>10679</v>
      </c>
      <c r="K715" s="46" t="str">
        <f t="shared" si="176"/>
        <v>NE-HVAC-FanBelt-VBelt-Std</v>
      </c>
      <c r="L715" s="46" t="str">
        <f t="shared" si="177"/>
        <v>NE-HVAC-FanBelt-VBelt-Std</v>
      </c>
      <c r="M715" s="46" t="str">
        <f t="shared" si="178"/>
        <v>NE-HVAC-FanBelt-SynchVBelt-Msr</v>
      </c>
      <c r="N715" s="27" t="str">
        <f t="shared" ref="N715:N754" si="246">IF(S715="No", O715&amp;"&amp;"&amp;P715&amp;"&amp;"&amp;Q715&amp;"&amp;"&amp;R715&amp;"&amp;"&amp;T715,   O715&amp;"&amp;"&amp;P715&amp;"&amp;"&amp;Q715&amp;"&amp;"&amp;R715&amp;"&amp;"&amp;T715&amp;"&amp;"&amp;U715)</f>
        <v>SCn&amp;0&amp;rDXHP&amp;Ex&amp;HV_AirDist__SupFanMtr</v>
      </c>
      <c r="O715" s="27" t="s">
        <v>10698</v>
      </c>
      <c r="P715" s="27">
        <v>0</v>
      </c>
      <c r="Q715" s="27" t="s">
        <v>57</v>
      </c>
      <c r="R715" s="27" t="s">
        <v>52</v>
      </c>
      <c r="S715" s="27" t="str">
        <f t="shared" ref="S715:S754" si="247">IF(T715=U715, "No", "Yes")</f>
        <v>No</v>
      </c>
      <c r="T715" s="27" t="str">
        <f t="shared" si="238"/>
        <v>HV_AirDist__SupFanMtr</v>
      </c>
      <c r="U715" s="27" t="str">
        <f t="shared" si="239"/>
        <v>HV_AirDist__SupFanMtr</v>
      </c>
      <c r="V715" s="27" t="s">
        <v>53</v>
      </c>
      <c r="W715" s="27" t="s">
        <v>1151</v>
      </c>
      <c r="X715" s="27" t="s">
        <v>53</v>
      </c>
      <c r="Y715" s="27" t="s">
        <v>1151</v>
      </c>
      <c r="AA715" s="27" t="s">
        <v>194</v>
      </c>
      <c r="AB715" s="27" t="s">
        <v>10681</v>
      </c>
    </row>
    <row r="716" spans="1:28" s="47" customFormat="1" x14ac:dyDescent="0.25">
      <c r="A716" s="47" t="s">
        <v>10682</v>
      </c>
      <c r="B716" s="47" t="s">
        <v>10665</v>
      </c>
      <c r="C716" s="47" t="s">
        <v>10680</v>
      </c>
      <c r="D716" s="47" t="str">
        <f t="shared" si="232"/>
        <v>SWHC024-05 Fan Belt</v>
      </c>
      <c r="E716" s="47" t="str">
        <f t="shared" si="245"/>
        <v>SWHC024-05 Fan Belt_New</v>
      </c>
      <c r="F716" s="47" t="str">
        <f t="shared" si="236"/>
        <v>NE-HVAC-FanBelt-CoggedVBelt-Msr</v>
      </c>
      <c r="G716" s="47" t="str">
        <f t="shared" si="237"/>
        <v>NE-HVAC-FanBelt-CoggedVBelt-Msr</v>
      </c>
      <c r="H716" s="47" t="s">
        <v>10677</v>
      </c>
      <c r="I716" s="47" t="s">
        <v>10677</v>
      </c>
      <c r="J716" s="48" t="s">
        <v>10678</v>
      </c>
      <c r="K716" s="46" t="str">
        <f t="shared" si="176"/>
        <v>NE-HVAC-FanBelt-VBelt-Std</v>
      </c>
      <c r="L716" s="46" t="str">
        <f t="shared" si="177"/>
        <v>NE-HVAC-FanBelt-VBelt-Std</v>
      </c>
      <c r="M716" s="46" t="str">
        <f t="shared" si="178"/>
        <v>NE-HVAC-FanBelt-CoggedVBelt-Msr</v>
      </c>
      <c r="N716" s="47" t="str">
        <f t="shared" si="246"/>
        <v>Asm&amp;0&amp;rDXHP&amp;New&amp;HV_AirDist__SupFanMtr</v>
      </c>
      <c r="O716" s="47" t="s">
        <v>10670</v>
      </c>
      <c r="P716" s="27">
        <v>0</v>
      </c>
      <c r="Q716" s="47" t="s">
        <v>57</v>
      </c>
      <c r="R716" s="47" t="s">
        <v>107</v>
      </c>
      <c r="S716" s="47" t="str">
        <f t="shared" si="247"/>
        <v>No</v>
      </c>
      <c r="T716" s="47" t="str">
        <f t="shared" si="238"/>
        <v>HV_AirDist__SupFanMtr</v>
      </c>
      <c r="U716" s="47" t="str">
        <f t="shared" si="239"/>
        <v>HV_AirDist__SupFanMtr</v>
      </c>
      <c r="V716" s="47" t="s">
        <v>53</v>
      </c>
      <c r="W716" s="47" t="s">
        <v>1151</v>
      </c>
      <c r="X716" s="47" t="s">
        <v>53</v>
      </c>
      <c r="Y716" s="47" t="s">
        <v>1151</v>
      </c>
      <c r="AA716" s="47" t="s">
        <v>194</v>
      </c>
      <c r="AB716" s="47" t="s">
        <v>10681</v>
      </c>
    </row>
    <row r="717" spans="1:28" x14ac:dyDescent="0.25">
      <c r="A717" s="27" t="s">
        <v>10682</v>
      </c>
      <c r="B717" s="27" t="s">
        <v>10665</v>
      </c>
      <c r="C717" s="27" t="s">
        <v>10680</v>
      </c>
      <c r="D717" s="27" t="str">
        <f t="shared" si="232"/>
        <v>SWHC024-05 Fan Belt</v>
      </c>
      <c r="E717" s="27" t="str">
        <f t="shared" si="245"/>
        <v>SWHC024-05 Fan Belt_New</v>
      </c>
      <c r="F717" s="27" t="str">
        <f t="shared" si="236"/>
        <v>NE-HVAC-FanBelt-SynchVBelt-Msr</v>
      </c>
      <c r="G717" s="27" t="str">
        <f t="shared" si="237"/>
        <v>NE-HVAC-FanBelt-SynchVBelt-Msr</v>
      </c>
      <c r="H717" s="27" t="s">
        <v>10677</v>
      </c>
      <c r="I717" s="27" t="s">
        <v>10677</v>
      </c>
      <c r="J717" s="46" t="s">
        <v>10679</v>
      </c>
      <c r="K717" s="46" t="str">
        <f t="shared" si="176"/>
        <v>NE-HVAC-FanBelt-VBelt-Std</v>
      </c>
      <c r="L717" s="46" t="str">
        <f t="shared" si="177"/>
        <v>NE-HVAC-FanBelt-VBelt-Std</v>
      </c>
      <c r="M717" s="46" t="str">
        <f t="shared" si="178"/>
        <v>NE-HVAC-FanBelt-SynchVBelt-Msr</v>
      </c>
      <c r="N717" s="27" t="str">
        <f t="shared" si="246"/>
        <v>Asm&amp;0&amp;rDXHP&amp;New&amp;HV_AirDist__SupFanMtr</v>
      </c>
      <c r="O717" s="27" t="s">
        <v>10670</v>
      </c>
      <c r="P717" s="27">
        <v>0</v>
      </c>
      <c r="Q717" s="27" t="s">
        <v>57</v>
      </c>
      <c r="R717" s="27" t="s">
        <v>107</v>
      </c>
      <c r="S717" s="27" t="str">
        <f t="shared" si="247"/>
        <v>No</v>
      </c>
      <c r="T717" s="27" t="str">
        <f t="shared" si="238"/>
        <v>HV_AirDist__SupFanMtr</v>
      </c>
      <c r="U717" s="27" t="str">
        <f t="shared" si="239"/>
        <v>HV_AirDist__SupFanMtr</v>
      </c>
      <c r="V717" s="27" t="s">
        <v>53</v>
      </c>
      <c r="W717" s="27" t="s">
        <v>1151</v>
      </c>
      <c r="X717" s="27" t="s">
        <v>53</v>
      </c>
      <c r="Y717" s="27" t="s">
        <v>1151</v>
      </c>
      <c r="AA717" s="27" t="s">
        <v>194</v>
      </c>
      <c r="AB717" s="27" t="s">
        <v>10681</v>
      </c>
    </row>
    <row r="718" spans="1:28" x14ac:dyDescent="0.25">
      <c r="A718" s="27" t="s">
        <v>10682</v>
      </c>
      <c r="B718" s="27" t="s">
        <v>10665</v>
      </c>
      <c r="C718" s="27" t="s">
        <v>10680</v>
      </c>
      <c r="D718" s="27" t="str">
        <f t="shared" si="232"/>
        <v>SWHC024-05 Fan Belt</v>
      </c>
      <c r="E718" s="27" t="str">
        <f t="shared" si="245"/>
        <v>SWHC024-05 Fan Belt_New</v>
      </c>
      <c r="F718" s="27" t="str">
        <f t="shared" si="236"/>
        <v>NE-HVAC-FanBelt-CoggedVBelt-Msr</v>
      </c>
      <c r="G718" s="27" t="str">
        <f t="shared" si="237"/>
        <v>NE-HVAC-FanBelt-CoggedVBelt-Msr</v>
      </c>
      <c r="H718" s="27" t="s">
        <v>10677</v>
      </c>
      <c r="I718" s="27" t="s">
        <v>10677</v>
      </c>
      <c r="J718" s="46" t="s">
        <v>10678</v>
      </c>
      <c r="K718" s="46" t="str">
        <f t="shared" si="176"/>
        <v>NE-HVAC-FanBelt-VBelt-Std</v>
      </c>
      <c r="L718" s="46" t="str">
        <f t="shared" si="177"/>
        <v>NE-HVAC-FanBelt-VBelt-Std</v>
      </c>
      <c r="M718" s="46" t="str">
        <f t="shared" si="178"/>
        <v>NE-HVAC-FanBelt-CoggedVBelt-Msr</v>
      </c>
      <c r="N718" s="27" t="str">
        <f t="shared" si="246"/>
        <v>ECC&amp;0&amp;rDXHP&amp;New&amp;HV_AirDist__SupFanMtr</v>
      </c>
      <c r="O718" s="27" t="s">
        <v>10671</v>
      </c>
      <c r="P718" s="27">
        <v>0</v>
      </c>
      <c r="Q718" s="27" t="s">
        <v>57</v>
      </c>
      <c r="R718" s="27" t="s">
        <v>107</v>
      </c>
      <c r="S718" s="27" t="str">
        <f t="shared" si="247"/>
        <v>No</v>
      </c>
      <c r="T718" s="27" t="str">
        <f t="shared" si="238"/>
        <v>HV_AirDist__SupFanMtr</v>
      </c>
      <c r="U718" s="27" t="str">
        <f t="shared" si="239"/>
        <v>HV_AirDist__SupFanMtr</v>
      </c>
      <c r="V718" s="27" t="s">
        <v>53</v>
      </c>
      <c r="W718" s="27" t="s">
        <v>1151</v>
      </c>
      <c r="X718" s="27" t="s">
        <v>53</v>
      </c>
      <c r="Y718" s="27" t="s">
        <v>1151</v>
      </c>
      <c r="AA718" s="27" t="s">
        <v>194</v>
      </c>
      <c r="AB718" s="27" t="s">
        <v>10681</v>
      </c>
    </row>
    <row r="719" spans="1:28" x14ac:dyDescent="0.25">
      <c r="A719" s="27" t="s">
        <v>10682</v>
      </c>
      <c r="B719" s="27" t="s">
        <v>10665</v>
      </c>
      <c r="C719" s="27" t="s">
        <v>10680</v>
      </c>
      <c r="D719" s="27" t="str">
        <f t="shared" si="232"/>
        <v>SWHC024-05 Fan Belt</v>
      </c>
      <c r="E719" s="27" t="str">
        <f t="shared" si="245"/>
        <v>SWHC024-05 Fan Belt_New</v>
      </c>
      <c r="F719" s="27" t="str">
        <f t="shared" si="236"/>
        <v>NE-HVAC-FanBelt-SynchVBelt-Msr</v>
      </c>
      <c r="G719" s="27" t="str">
        <f t="shared" si="237"/>
        <v>NE-HVAC-FanBelt-SynchVBelt-Msr</v>
      </c>
      <c r="H719" s="27" t="s">
        <v>10677</v>
      </c>
      <c r="I719" s="27" t="s">
        <v>10677</v>
      </c>
      <c r="J719" s="46" t="s">
        <v>10679</v>
      </c>
      <c r="K719" s="46" t="str">
        <f t="shared" si="176"/>
        <v>NE-HVAC-FanBelt-VBelt-Std</v>
      </c>
      <c r="L719" s="46" t="str">
        <f t="shared" si="177"/>
        <v>NE-HVAC-FanBelt-VBelt-Std</v>
      </c>
      <c r="M719" s="46" t="str">
        <f t="shared" si="178"/>
        <v>NE-HVAC-FanBelt-SynchVBelt-Msr</v>
      </c>
      <c r="N719" s="27" t="str">
        <f t="shared" si="246"/>
        <v>ECC&amp;0&amp;rDXHP&amp;New&amp;HV_AirDist__SupFanMtr</v>
      </c>
      <c r="O719" s="27" t="s">
        <v>10671</v>
      </c>
      <c r="P719" s="27">
        <v>0</v>
      </c>
      <c r="Q719" s="27" t="s">
        <v>57</v>
      </c>
      <c r="R719" s="27" t="s">
        <v>107</v>
      </c>
      <c r="S719" s="27" t="str">
        <f t="shared" si="247"/>
        <v>No</v>
      </c>
      <c r="T719" s="27" t="str">
        <f t="shared" si="238"/>
        <v>HV_AirDist__SupFanMtr</v>
      </c>
      <c r="U719" s="27" t="str">
        <f t="shared" si="239"/>
        <v>HV_AirDist__SupFanMtr</v>
      </c>
      <c r="V719" s="27" t="s">
        <v>53</v>
      </c>
      <c r="W719" s="27" t="s">
        <v>1151</v>
      </c>
      <c r="X719" s="27" t="s">
        <v>53</v>
      </c>
      <c r="Y719" s="27" t="s">
        <v>1151</v>
      </c>
      <c r="AA719" s="27" t="s">
        <v>194</v>
      </c>
      <c r="AB719" s="27" t="s">
        <v>10681</v>
      </c>
    </row>
    <row r="720" spans="1:28" x14ac:dyDescent="0.25">
      <c r="A720" s="27" t="s">
        <v>10682</v>
      </c>
      <c r="B720" s="27" t="s">
        <v>10665</v>
      </c>
      <c r="C720" s="27" t="s">
        <v>10680</v>
      </c>
      <c r="D720" s="27" t="str">
        <f t="shared" si="232"/>
        <v>SWHC024-05 Fan Belt</v>
      </c>
      <c r="E720" s="27" t="str">
        <f t="shared" si="245"/>
        <v>SWHC024-05 Fan Belt_New</v>
      </c>
      <c r="F720" s="27" t="str">
        <f t="shared" si="236"/>
        <v>NE-HVAC-FanBelt-CoggedVBelt-Msr</v>
      </c>
      <c r="G720" s="27" t="str">
        <f t="shared" si="237"/>
        <v>NE-HVAC-FanBelt-CoggedVBelt-Msr</v>
      </c>
      <c r="H720" s="27" t="s">
        <v>10677</v>
      </c>
      <c r="I720" s="27" t="s">
        <v>10677</v>
      </c>
      <c r="J720" s="46" t="s">
        <v>10678</v>
      </c>
      <c r="K720" s="46" t="str">
        <f t="shared" si="176"/>
        <v>NE-HVAC-FanBelt-VBelt-Std</v>
      </c>
      <c r="L720" s="46" t="str">
        <f t="shared" si="177"/>
        <v>NE-HVAC-FanBelt-VBelt-Std</v>
      </c>
      <c r="M720" s="46" t="str">
        <f t="shared" si="178"/>
        <v>NE-HVAC-FanBelt-CoggedVBelt-Msr</v>
      </c>
      <c r="N720" s="27" t="str">
        <f t="shared" si="246"/>
        <v>EPr&amp;0&amp;rDXHP&amp;New&amp;HV_AirDist__SupFanMtr</v>
      </c>
      <c r="O720" s="27" t="s">
        <v>10672</v>
      </c>
      <c r="P720" s="27">
        <v>0</v>
      </c>
      <c r="Q720" s="27" t="s">
        <v>57</v>
      </c>
      <c r="R720" s="27" t="s">
        <v>107</v>
      </c>
      <c r="S720" s="27" t="str">
        <f t="shared" si="247"/>
        <v>No</v>
      </c>
      <c r="T720" s="27" t="str">
        <f t="shared" si="238"/>
        <v>HV_AirDist__SupFanMtr</v>
      </c>
      <c r="U720" s="27" t="str">
        <f t="shared" si="239"/>
        <v>HV_AirDist__SupFanMtr</v>
      </c>
      <c r="V720" s="27" t="s">
        <v>53</v>
      </c>
      <c r="W720" s="27" t="s">
        <v>1151</v>
      </c>
      <c r="X720" s="27" t="s">
        <v>53</v>
      </c>
      <c r="Y720" s="27" t="s">
        <v>1151</v>
      </c>
      <c r="AA720" s="27" t="s">
        <v>194</v>
      </c>
      <c r="AB720" s="27" t="s">
        <v>10681</v>
      </c>
    </row>
    <row r="721" spans="1:28" x14ac:dyDescent="0.25">
      <c r="A721" s="27" t="s">
        <v>10682</v>
      </c>
      <c r="B721" s="27" t="s">
        <v>10665</v>
      </c>
      <c r="C721" s="27" t="s">
        <v>10680</v>
      </c>
      <c r="D721" s="27" t="str">
        <f t="shared" si="232"/>
        <v>SWHC024-05 Fan Belt</v>
      </c>
      <c r="E721" s="27" t="str">
        <f t="shared" si="245"/>
        <v>SWHC024-05 Fan Belt_New</v>
      </c>
      <c r="F721" s="27" t="str">
        <f t="shared" si="236"/>
        <v>NE-HVAC-FanBelt-SynchVBelt-Msr</v>
      </c>
      <c r="G721" s="27" t="str">
        <f t="shared" si="237"/>
        <v>NE-HVAC-FanBelt-SynchVBelt-Msr</v>
      </c>
      <c r="H721" s="27" t="s">
        <v>10677</v>
      </c>
      <c r="I721" s="27" t="s">
        <v>10677</v>
      </c>
      <c r="J721" s="46" t="s">
        <v>10679</v>
      </c>
      <c r="K721" s="46" t="str">
        <f t="shared" si="176"/>
        <v>NE-HVAC-FanBelt-VBelt-Std</v>
      </c>
      <c r="L721" s="46" t="str">
        <f t="shared" si="177"/>
        <v>NE-HVAC-FanBelt-VBelt-Std</v>
      </c>
      <c r="M721" s="46" t="str">
        <f t="shared" si="178"/>
        <v>NE-HVAC-FanBelt-SynchVBelt-Msr</v>
      </c>
      <c r="N721" s="27" t="str">
        <f t="shared" si="246"/>
        <v>EPr&amp;0&amp;rDXHP&amp;New&amp;HV_AirDist__SupFanMtr</v>
      </c>
      <c r="O721" s="27" t="s">
        <v>10672</v>
      </c>
      <c r="P721" s="27">
        <v>0</v>
      </c>
      <c r="Q721" s="27" t="s">
        <v>57</v>
      </c>
      <c r="R721" s="27" t="s">
        <v>107</v>
      </c>
      <c r="S721" s="27" t="str">
        <f t="shared" si="247"/>
        <v>No</v>
      </c>
      <c r="T721" s="27" t="str">
        <f t="shared" si="238"/>
        <v>HV_AirDist__SupFanMtr</v>
      </c>
      <c r="U721" s="27" t="str">
        <f t="shared" si="239"/>
        <v>HV_AirDist__SupFanMtr</v>
      </c>
      <c r="V721" s="27" t="s">
        <v>53</v>
      </c>
      <c r="W721" s="27" t="s">
        <v>1151</v>
      </c>
      <c r="X721" s="27" t="s">
        <v>53</v>
      </c>
      <c r="Y721" s="27" t="s">
        <v>1151</v>
      </c>
      <c r="AA721" s="27" t="s">
        <v>194</v>
      </c>
      <c r="AB721" s="27" t="s">
        <v>10681</v>
      </c>
    </row>
    <row r="722" spans="1:28" x14ac:dyDescent="0.25">
      <c r="A722" s="27" t="s">
        <v>10682</v>
      </c>
      <c r="B722" s="27" t="s">
        <v>10665</v>
      </c>
      <c r="C722" s="27" t="s">
        <v>10680</v>
      </c>
      <c r="D722" s="27" t="str">
        <f t="shared" si="232"/>
        <v>SWHC024-05 Fan Belt</v>
      </c>
      <c r="E722" s="27" t="str">
        <f t="shared" si="245"/>
        <v>SWHC024-05 Fan Belt_New</v>
      </c>
      <c r="F722" s="27" t="str">
        <f t="shared" si="236"/>
        <v>NE-HVAC-FanBelt-CoggedVBelt-Msr</v>
      </c>
      <c r="G722" s="27" t="str">
        <f t="shared" si="237"/>
        <v>NE-HVAC-FanBelt-CoggedVBelt-Msr</v>
      </c>
      <c r="H722" s="27" t="s">
        <v>10677</v>
      </c>
      <c r="I722" s="27" t="s">
        <v>10677</v>
      </c>
      <c r="J722" s="46" t="s">
        <v>10678</v>
      </c>
      <c r="K722" s="46" t="str">
        <f t="shared" si="176"/>
        <v>NE-HVAC-FanBelt-VBelt-Std</v>
      </c>
      <c r="L722" s="46" t="str">
        <f t="shared" si="177"/>
        <v>NE-HVAC-FanBelt-VBelt-Std</v>
      </c>
      <c r="M722" s="46" t="str">
        <f t="shared" si="178"/>
        <v>NE-HVAC-FanBelt-CoggedVBelt-Msr</v>
      </c>
      <c r="N722" s="27" t="str">
        <f t="shared" si="246"/>
        <v>ERC&amp;0&amp;rDXHP&amp;New&amp;HV_AirDist__SupFanMtr</v>
      </c>
      <c r="O722" s="27" t="s">
        <v>10683</v>
      </c>
      <c r="P722" s="27">
        <v>0</v>
      </c>
      <c r="Q722" s="27" t="s">
        <v>57</v>
      </c>
      <c r="R722" s="27" t="s">
        <v>107</v>
      </c>
      <c r="S722" s="27" t="str">
        <f t="shared" si="247"/>
        <v>No</v>
      </c>
      <c r="T722" s="27" t="str">
        <f t="shared" si="238"/>
        <v>HV_AirDist__SupFanMtr</v>
      </c>
      <c r="U722" s="27" t="str">
        <f t="shared" si="239"/>
        <v>HV_AirDist__SupFanMtr</v>
      </c>
      <c r="V722" s="27" t="s">
        <v>53</v>
      </c>
      <c r="W722" s="27" t="s">
        <v>1151</v>
      </c>
      <c r="X722" s="27" t="s">
        <v>53</v>
      </c>
      <c r="Y722" s="27" t="s">
        <v>1151</v>
      </c>
      <c r="AA722" s="27" t="s">
        <v>194</v>
      </c>
      <c r="AB722" s="27" t="s">
        <v>10681</v>
      </c>
    </row>
    <row r="723" spans="1:28" x14ac:dyDescent="0.25">
      <c r="A723" s="27" t="s">
        <v>10682</v>
      </c>
      <c r="B723" s="27" t="s">
        <v>10665</v>
      </c>
      <c r="C723" s="27" t="s">
        <v>10680</v>
      </c>
      <c r="D723" s="27" t="str">
        <f t="shared" si="232"/>
        <v>SWHC024-05 Fan Belt</v>
      </c>
      <c r="E723" s="27" t="str">
        <f t="shared" si="245"/>
        <v>SWHC024-05 Fan Belt_New</v>
      </c>
      <c r="F723" s="27" t="str">
        <f t="shared" si="236"/>
        <v>NE-HVAC-FanBelt-SynchVBelt-Msr</v>
      </c>
      <c r="G723" s="27" t="str">
        <f t="shared" si="237"/>
        <v>NE-HVAC-FanBelt-SynchVBelt-Msr</v>
      </c>
      <c r="H723" s="27" t="s">
        <v>10677</v>
      </c>
      <c r="I723" s="27" t="s">
        <v>10677</v>
      </c>
      <c r="J723" s="46" t="s">
        <v>10679</v>
      </c>
      <c r="K723" s="46" t="str">
        <f t="shared" si="176"/>
        <v>NE-HVAC-FanBelt-VBelt-Std</v>
      </c>
      <c r="L723" s="46" t="str">
        <f t="shared" si="177"/>
        <v>NE-HVAC-FanBelt-VBelt-Std</v>
      </c>
      <c r="M723" s="46" t="str">
        <f t="shared" si="178"/>
        <v>NE-HVAC-FanBelt-SynchVBelt-Msr</v>
      </c>
      <c r="N723" s="27" t="str">
        <f t="shared" si="246"/>
        <v>ERC&amp;0&amp;rDXHP&amp;New&amp;HV_AirDist__SupFanMtr</v>
      </c>
      <c r="O723" s="27" t="s">
        <v>10683</v>
      </c>
      <c r="P723" s="27">
        <v>0</v>
      </c>
      <c r="Q723" s="27" t="s">
        <v>57</v>
      </c>
      <c r="R723" s="27" t="s">
        <v>107</v>
      </c>
      <c r="S723" s="27" t="str">
        <f t="shared" si="247"/>
        <v>No</v>
      </c>
      <c r="T723" s="27" t="str">
        <f t="shared" si="238"/>
        <v>HV_AirDist__SupFanMtr</v>
      </c>
      <c r="U723" s="27" t="str">
        <f t="shared" si="239"/>
        <v>HV_AirDist__SupFanMtr</v>
      </c>
      <c r="V723" s="27" t="s">
        <v>53</v>
      </c>
      <c r="W723" s="27" t="s">
        <v>1151</v>
      </c>
      <c r="X723" s="27" t="s">
        <v>53</v>
      </c>
      <c r="Y723" s="27" t="s">
        <v>1151</v>
      </c>
      <c r="AA723" s="27" t="s">
        <v>194</v>
      </c>
      <c r="AB723" s="27" t="s">
        <v>10681</v>
      </c>
    </row>
    <row r="724" spans="1:28" x14ac:dyDescent="0.25">
      <c r="A724" s="27" t="s">
        <v>10682</v>
      </c>
      <c r="B724" s="27" t="s">
        <v>10665</v>
      </c>
      <c r="C724" s="27" t="s">
        <v>10680</v>
      </c>
      <c r="D724" s="27" t="str">
        <f t="shared" si="232"/>
        <v>SWHC024-05 Fan Belt</v>
      </c>
      <c r="E724" s="27" t="str">
        <f t="shared" si="245"/>
        <v>SWHC024-05 Fan Belt_New</v>
      </c>
      <c r="F724" s="27" t="str">
        <f t="shared" si="236"/>
        <v>NE-HVAC-FanBelt-CoggedVBelt-Msr</v>
      </c>
      <c r="G724" s="27" t="str">
        <f t="shared" si="237"/>
        <v>NE-HVAC-FanBelt-CoggedVBelt-Msr</v>
      </c>
      <c r="H724" s="27" t="s">
        <v>10677</v>
      </c>
      <c r="I724" s="27" t="s">
        <v>10677</v>
      </c>
      <c r="J724" s="46" t="s">
        <v>10678</v>
      </c>
      <c r="K724" s="46" t="str">
        <f t="shared" si="176"/>
        <v>NE-HVAC-FanBelt-VBelt-Std</v>
      </c>
      <c r="L724" s="46" t="str">
        <f t="shared" si="177"/>
        <v>NE-HVAC-FanBelt-VBelt-Std</v>
      </c>
      <c r="M724" s="46" t="str">
        <f t="shared" si="178"/>
        <v>NE-HVAC-FanBelt-CoggedVBelt-Msr</v>
      </c>
      <c r="N724" s="27" t="str">
        <f t="shared" si="246"/>
        <v>ESe&amp;0&amp;rDXHP&amp;New&amp;HV_AirDist__SupFanMtr</v>
      </c>
      <c r="O724" s="27" t="s">
        <v>10684</v>
      </c>
      <c r="P724" s="27">
        <v>0</v>
      </c>
      <c r="Q724" s="27" t="s">
        <v>57</v>
      </c>
      <c r="R724" s="27" t="s">
        <v>107</v>
      </c>
      <c r="S724" s="27" t="str">
        <f t="shared" si="247"/>
        <v>No</v>
      </c>
      <c r="T724" s="27" t="str">
        <f t="shared" si="238"/>
        <v>HV_AirDist__SupFanMtr</v>
      </c>
      <c r="U724" s="27" t="str">
        <f t="shared" si="239"/>
        <v>HV_AirDist__SupFanMtr</v>
      </c>
      <c r="V724" s="27" t="s">
        <v>53</v>
      </c>
      <c r="W724" s="27" t="s">
        <v>1151</v>
      </c>
      <c r="X724" s="27" t="s">
        <v>53</v>
      </c>
      <c r="Y724" s="27" t="s">
        <v>1151</v>
      </c>
      <c r="AA724" s="27" t="s">
        <v>194</v>
      </c>
      <c r="AB724" s="27" t="s">
        <v>10681</v>
      </c>
    </row>
    <row r="725" spans="1:28" x14ac:dyDescent="0.25">
      <c r="A725" s="27" t="s">
        <v>10682</v>
      </c>
      <c r="B725" s="27" t="s">
        <v>10665</v>
      </c>
      <c r="C725" s="27" t="s">
        <v>10680</v>
      </c>
      <c r="D725" s="27" t="str">
        <f t="shared" si="232"/>
        <v>SWHC024-05 Fan Belt</v>
      </c>
      <c r="E725" s="27" t="str">
        <f t="shared" si="245"/>
        <v>SWHC024-05 Fan Belt_New</v>
      </c>
      <c r="F725" s="27" t="str">
        <f t="shared" si="236"/>
        <v>NE-HVAC-FanBelt-SynchVBelt-Msr</v>
      </c>
      <c r="G725" s="27" t="str">
        <f t="shared" si="237"/>
        <v>NE-HVAC-FanBelt-SynchVBelt-Msr</v>
      </c>
      <c r="H725" s="27" t="s">
        <v>10677</v>
      </c>
      <c r="I725" s="27" t="s">
        <v>10677</v>
      </c>
      <c r="J725" s="46" t="s">
        <v>10679</v>
      </c>
      <c r="K725" s="46" t="str">
        <f t="shared" si="176"/>
        <v>NE-HVAC-FanBelt-VBelt-Std</v>
      </c>
      <c r="L725" s="46" t="str">
        <f t="shared" si="177"/>
        <v>NE-HVAC-FanBelt-VBelt-Std</v>
      </c>
      <c r="M725" s="46" t="str">
        <f t="shared" si="178"/>
        <v>NE-HVAC-FanBelt-SynchVBelt-Msr</v>
      </c>
      <c r="N725" s="27" t="str">
        <f t="shared" si="246"/>
        <v>ESe&amp;0&amp;rDXHP&amp;New&amp;HV_AirDist__SupFanMtr</v>
      </c>
      <c r="O725" s="27" t="s">
        <v>10684</v>
      </c>
      <c r="P725" s="27">
        <v>0</v>
      </c>
      <c r="Q725" s="27" t="s">
        <v>57</v>
      </c>
      <c r="R725" s="27" t="s">
        <v>107</v>
      </c>
      <c r="S725" s="27" t="str">
        <f t="shared" si="247"/>
        <v>No</v>
      </c>
      <c r="T725" s="27" t="str">
        <f t="shared" si="238"/>
        <v>HV_AirDist__SupFanMtr</v>
      </c>
      <c r="U725" s="27" t="str">
        <f t="shared" si="239"/>
        <v>HV_AirDist__SupFanMtr</v>
      </c>
      <c r="V725" s="27" t="s">
        <v>53</v>
      </c>
      <c r="W725" s="27" t="s">
        <v>1151</v>
      </c>
      <c r="X725" s="27" t="s">
        <v>53</v>
      </c>
      <c r="Y725" s="27" t="s">
        <v>1151</v>
      </c>
      <c r="AA725" s="27" t="s">
        <v>194</v>
      </c>
      <c r="AB725" s="27" t="s">
        <v>10681</v>
      </c>
    </row>
    <row r="726" spans="1:28" x14ac:dyDescent="0.25">
      <c r="A726" s="27" t="s">
        <v>10682</v>
      </c>
      <c r="B726" s="27" t="s">
        <v>10665</v>
      </c>
      <c r="C726" s="27" t="s">
        <v>10680</v>
      </c>
      <c r="D726" s="27" t="str">
        <f t="shared" si="232"/>
        <v>SWHC024-05 Fan Belt</v>
      </c>
      <c r="E726" s="27" t="str">
        <f t="shared" si="245"/>
        <v>SWHC024-05 Fan Belt_New</v>
      </c>
      <c r="F726" s="27" t="str">
        <f t="shared" si="236"/>
        <v>NE-HVAC-FanBelt-CoggedVBelt-Msr</v>
      </c>
      <c r="G726" s="27" t="str">
        <f t="shared" si="237"/>
        <v>NE-HVAC-FanBelt-CoggedVBelt-Msr</v>
      </c>
      <c r="H726" s="27" t="s">
        <v>10677</v>
      </c>
      <c r="I726" s="27" t="s">
        <v>10677</v>
      </c>
      <c r="J726" s="46" t="s">
        <v>10678</v>
      </c>
      <c r="K726" s="46" t="str">
        <f t="shared" si="176"/>
        <v>NE-HVAC-FanBelt-VBelt-Std</v>
      </c>
      <c r="L726" s="46" t="str">
        <f t="shared" si="177"/>
        <v>NE-HVAC-FanBelt-VBelt-Std</v>
      </c>
      <c r="M726" s="46" t="str">
        <f t="shared" si="178"/>
        <v>NE-HVAC-FanBelt-CoggedVBelt-Msr</v>
      </c>
      <c r="N726" s="27" t="str">
        <f t="shared" si="246"/>
        <v>EUn&amp;0&amp;rDXHP&amp;New&amp;HV_AirDist__SupFanMtr</v>
      </c>
      <c r="O726" s="27" t="s">
        <v>10685</v>
      </c>
      <c r="P726" s="27">
        <v>0</v>
      </c>
      <c r="Q726" s="27" t="s">
        <v>57</v>
      </c>
      <c r="R726" s="27" t="s">
        <v>107</v>
      </c>
      <c r="S726" s="27" t="str">
        <f t="shared" si="247"/>
        <v>No</v>
      </c>
      <c r="T726" s="27" t="str">
        <f t="shared" si="238"/>
        <v>HV_AirDist__SupFanMtr</v>
      </c>
      <c r="U726" s="27" t="str">
        <f t="shared" si="239"/>
        <v>HV_AirDist__SupFanMtr</v>
      </c>
      <c r="V726" s="27" t="s">
        <v>53</v>
      </c>
      <c r="W726" s="27" t="s">
        <v>1151</v>
      </c>
      <c r="X726" s="27" t="s">
        <v>53</v>
      </c>
      <c r="Y726" s="27" t="s">
        <v>1151</v>
      </c>
      <c r="AA726" s="27" t="s">
        <v>194</v>
      </c>
      <c r="AB726" s="27" t="s">
        <v>10681</v>
      </c>
    </row>
    <row r="727" spans="1:28" x14ac:dyDescent="0.25">
      <c r="A727" s="27" t="s">
        <v>10682</v>
      </c>
      <c r="B727" s="27" t="s">
        <v>10665</v>
      </c>
      <c r="C727" s="27" t="s">
        <v>10680</v>
      </c>
      <c r="D727" s="27" t="str">
        <f t="shared" si="232"/>
        <v>SWHC024-05 Fan Belt</v>
      </c>
      <c r="E727" s="27" t="str">
        <f t="shared" si="245"/>
        <v>SWHC024-05 Fan Belt_New</v>
      </c>
      <c r="F727" s="27" t="str">
        <f t="shared" si="236"/>
        <v>NE-HVAC-FanBelt-SynchVBelt-Msr</v>
      </c>
      <c r="G727" s="27" t="str">
        <f t="shared" si="237"/>
        <v>NE-HVAC-FanBelt-SynchVBelt-Msr</v>
      </c>
      <c r="H727" s="27" t="s">
        <v>10677</v>
      </c>
      <c r="I727" s="27" t="s">
        <v>10677</v>
      </c>
      <c r="J727" s="46" t="s">
        <v>10679</v>
      </c>
      <c r="K727" s="46" t="str">
        <f t="shared" si="176"/>
        <v>NE-HVAC-FanBelt-VBelt-Std</v>
      </c>
      <c r="L727" s="46" t="str">
        <f t="shared" si="177"/>
        <v>NE-HVAC-FanBelt-VBelt-Std</v>
      </c>
      <c r="M727" s="46" t="str">
        <f t="shared" si="178"/>
        <v>NE-HVAC-FanBelt-SynchVBelt-Msr</v>
      </c>
      <c r="N727" s="27" t="str">
        <f t="shared" si="246"/>
        <v>EUn&amp;0&amp;rDXHP&amp;New&amp;HV_AirDist__SupFanMtr</v>
      </c>
      <c r="O727" s="27" t="s">
        <v>10685</v>
      </c>
      <c r="P727" s="27">
        <v>0</v>
      </c>
      <c r="Q727" s="27" t="s">
        <v>57</v>
      </c>
      <c r="R727" s="27" t="s">
        <v>107</v>
      </c>
      <c r="S727" s="27" t="str">
        <f t="shared" si="247"/>
        <v>No</v>
      </c>
      <c r="T727" s="27" t="str">
        <f t="shared" si="238"/>
        <v>HV_AirDist__SupFanMtr</v>
      </c>
      <c r="U727" s="27" t="str">
        <f t="shared" si="239"/>
        <v>HV_AirDist__SupFanMtr</v>
      </c>
      <c r="V727" s="27" t="s">
        <v>53</v>
      </c>
      <c r="W727" s="27" t="s">
        <v>1151</v>
      </c>
      <c r="X727" s="27" t="s">
        <v>53</v>
      </c>
      <c r="Y727" s="27" t="s">
        <v>1151</v>
      </c>
      <c r="AA727" s="27" t="s">
        <v>194</v>
      </c>
      <c r="AB727" s="27" t="s">
        <v>10681</v>
      </c>
    </row>
    <row r="728" spans="1:28" x14ac:dyDescent="0.25">
      <c r="A728" s="27" t="s">
        <v>10682</v>
      </c>
      <c r="B728" s="27" t="s">
        <v>10665</v>
      </c>
      <c r="C728" s="27" t="s">
        <v>10680</v>
      </c>
      <c r="D728" s="27" t="str">
        <f t="shared" si="232"/>
        <v>SWHC024-05 Fan Belt</v>
      </c>
      <c r="E728" s="27" t="str">
        <f t="shared" si="245"/>
        <v>SWHC024-05 Fan Belt_New</v>
      </c>
      <c r="F728" s="27" t="str">
        <f t="shared" si="236"/>
        <v>NE-HVAC-FanBelt-CoggedVBelt-Msr</v>
      </c>
      <c r="G728" s="27" t="str">
        <f t="shared" si="237"/>
        <v>NE-HVAC-FanBelt-CoggedVBelt-Msr</v>
      </c>
      <c r="H728" s="27" t="s">
        <v>10677</v>
      </c>
      <c r="I728" s="27" t="s">
        <v>10677</v>
      </c>
      <c r="J728" s="46" t="s">
        <v>10678</v>
      </c>
      <c r="K728" s="46" t="str">
        <f t="shared" si="176"/>
        <v>NE-HVAC-FanBelt-VBelt-Std</v>
      </c>
      <c r="L728" s="46" t="str">
        <f t="shared" si="177"/>
        <v>NE-HVAC-FanBelt-VBelt-Std</v>
      </c>
      <c r="M728" s="46" t="str">
        <f t="shared" si="178"/>
        <v>NE-HVAC-FanBelt-CoggedVBelt-Msr</v>
      </c>
      <c r="N728" s="27" t="str">
        <f t="shared" si="246"/>
        <v>Gro&amp;0&amp;rDXHP&amp;New&amp;HV_AirDist__SupFanMtr</v>
      </c>
      <c r="O728" s="27" t="s">
        <v>10686</v>
      </c>
      <c r="P728" s="27">
        <v>0</v>
      </c>
      <c r="Q728" s="27" t="s">
        <v>57</v>
      </c>
      <c r="R728" s="27" t="s">
        <v>107</v>
      </c>
      <c r="S728" s="27" t="str">
        <f t="shared" si="247"/>
        <v>No</v>
      </c>
      <c r="T728" s="27" t="str">
        <f t="shared" si="238"/>
        <v>HV_AirDist__SupFanMtr</v>
      </c>
      <c r="U728" s="27" t="str">
        <f t="shared" si="239"/>
        <v>HV_AirDist__SupFanMtr</v>
      </c>
      <c r="V728" s="27" t="s">
        <v>53</v>
      </c>
      <c r="W728" s="27" t="s">
        <v>1151</v>
      </c>
      <c r="X728" s="27" t="s">
        <v>53</v>
      </c>
      <c r="Y728" s="27" t="s">
        <v>1151</v>
      </c>
      <c r="AA728" s="27" t="s">
        <v>194</v>
      </c>
      <c r="AB728" s="27" t="s">
        <v>10681</v>
      </c>
    </row>
    <row r="729" spans="1:28" x14ac:dyDescent="0.25">
      <c r="A729" s="27" t="s">
        <v>10682</v>
      </c>
      <c r="B729" s="27" t="s">
        <v>10665</v>
      </c>
      <c r="C729" s="27" t="s">
        <v>10680</v>
      </c>
      <c r="D729" s="27" t="str">
        <f t="shared" si="232"/>
        <v>SWHC024-05 Fan Belt</v>
      </c>
      <c r="E729" s="27" t="str">
        <f t="shared" si="245"/>
        <v>SWHC024-05 Fan Belt_New</v>
      </c>
      <c r="F729" s="27" t="str">
        <f t="shared" si="236"/>
        <v>NE-HVAC-FanBelt-SynchVBelt-Msr</v>
      </c>
      <c r="G729" s="27" t="str">
        <f t="shared" si="237"/>
        <v>NE-HVAC-FanBelt-SynchVBelt-Msr</v>
      </c>
      <c r="H729" s="27" t="s">
        <v>10677</v>
      </c>
      <c r="I729" s="27" t="s">
        <v>10677</v>
      </c>
      <c r="J729" s="46" t="s">
        <v>10679</v>
      </c>
      <c r="K729" s="46" t="str">
        <f t="shared" si="176"/>
        <v>NE-HVAC-FanBelt-VBelt-Std</v>
      </c>
      <c r="L729" s="46" t="str">
        <f t="shared" si="177"/>
        <v>NE-HVAC-FanBelt-VBelt-Std</v>
      </c>
      <c r="M729" s="46" t="str">
        <f t="shared" si="178"/>
        <v>NE-HVAC-FanBelt-SynchVBelt-Msr</v>
      </c>
      <c r="N729" s="27" t="str">
        <f t="shared" si="246"/>
        <v>Gro&amp;0&amp;rDXHP&amp;New&amp;HV_AirDist__SupFanMtr</v>
      </c>
      <c r="O729" s="27" t="s">
        <v>10686</v>
      </c>
      <c r="P729" s="27">
        <v>0</v>
      </c>
      <c r="Q729" s="27" t="s">
        <v>57</v>
      </c>
      <c r="R729" s="27" t="s">
        <v>107</v>
      </c>
      <c r="S729" s="27" t="str">
        <f t="shared" si="247"/>
        <v>No</v>
      </c>
      <c r="T729" s="27" t="str">
        <f t="shared" si="238"/>
        <v>HV_AirDist__SupFanMtr</v>
      </c>
      <c r="U729" s="27" t="str">
        <f t="shared" si="239"/>
        <v>HV_AirDist__SupFanMtr</v>
      </c>
      <c r="V729" s="27" t="s">
        <v>53</v>
      </c>
      <c r="W729" s="27" t="s">
        <v>1151</v>
      </c>
      <c r="X729" s="27" t="s">
        <v>53</v>
      </c>
      <c r="Y729" s="27" t="s">
        <v>1151</v>
      </c>
      <c r="AA729" s="27" t="s">
        <v>194</v>
      </c>
      <c r="AB729" s="27" t="s">
        <v>10681</v>
      </c>
    </row>
    <row r="730" spans="1:28" x14ac:dyDescent="0.25">
      <c r="A730" s="27" t="s">
        <v>10682</v>
      </c>
      <c r="B730" s="27" t="s">
        <v>10665</v>
      </c>
      <c r="C730" s="27" t="s">
        <v>10680</v>
      </c>
      <c r="D730" s="27" t="str">
        <f t="shared" si="232"/>
        <v>SWHC024-05 Fan Belt</v>
      </c>
      <c r="E730" s="27" t="str">
        <f t="shared" si="245"/>
        <v>SWHC024-05 Fan Belt_New</v>
      </c>
      <c r="F730" s="27" t="str">
        <f t="shared" si="236"/>
        <v>NE-HVAC-FanBelt-CoggedVBelt-Msr</v>
      </c>
      <c r="G730" s="27" t="str">
        <f t="shared" si="237"/>
        <v>NE-HVAC-FanBelt-CoggedVBelt-Msr</v>
      </c>
      <c r="H730" s="27" t="s">
        <v>10677</v>
      </c>
      <c r="I730" s="27" t="s">
        <v>10677</v>
      </c>
      <c r="J730" s="46" t="s">
        <v>10678</v>
      </c>
      <c r="K730" s="46" t="str">
        <f t="shared" si="176"/>
        <v>NE-HVAC-FanBelt-VBelt-Std</v>
      </c>
      <c r="L730" s="46" t="str">
        <f t="shared" si="177"/>
        <v>NE-HVAC-FanBelt-VBelt-Std</v>
      </c>
      <c r="M730" s="46" t="str">
        <f t="shared" si="178"/>
        <v>NE-HVAC-FanBelt-CoggedVBelt-Msr</v>
      </c>
      <c r="N730" s="27" t="str">
        <f t="shared" si="246"/>
        <v>Hsp&amp;0&amp;rDXHP&amp;New&amp;HV_AirDist__SupFanMtr</v>
      </c>
      <c r="O730" s="27" t="s">
        <v>10699</v>
      </c>
      <c r="P730" s="27">
        <v>0</v>
      </c>
      <c r="Q730" s="27" t="s">
        <v>57</v>
      </c>
      <c r="R730" s="27" t="s">
        <v>107</v>
      </c>
      <c r="S730" s="27" t="str">
        <f t="shared" si="247"/>
        <v>No</v>
      </c>
      <c r="T730" s="27" t="str">
        <f t="shared" si="238"/>
        <v>HV_AirDist__SupFanMtr</v>
      </c>
      <c r="U730" s="27" t="str">
        <f t="shared" si="239"/>
        <v>HV_AirDist__SupFanMtr</v>
      </c>
      <c r="V730" s="27" t="s">
        <v>53</v>
      </c>
      <c r="W730" s="27" t="s">
        <v>1151</v>
      </c>
      <c r="X730" s="27" t="s">
        <v>53</v>
      </c>
      <c r="Y730" s="27" t="s">
        <v>1151</v>
      </c>
      <c r="AA730" s="27" t="s">
        <v>194</v>
      </c>
      <c r="AB730" s="27" t="s">
        <v>10681</v>
      </c>
    </row>
    <row r="731" spans="1:28" x14ac:dyDescent="0.25">
      <c r="A731" s="27" t="s">
        <v>10682</v>
      </c>
      <c r="B731" s="27" t="s">
        <v>10665</v>
      </c>
      <c r="C731" s="27" t="s">
        <v>10680</v>
      </c>
      <c r="D731" s="27" t="str">
        <f t="shared" si="232"/>
        <v>SWHC024-05 Fan Belt</v>
      </c>
      <c r="E731" s="27" t="str">
        <f t="shared" si="245"/>
        <v>SWHC024-05 Fan Belt_New</v>
      </c>
      <c r="F731" s="27" t="str">
        <f t="shared" si="236"/>
        <v>NE-HVAC-FanBelt-SynchVBelt-Msr</v>
      </c>
      <c r="G731" s="27" t="str">
        <f t="shared" si="237"/>
        <v>NE-HVAC-FanBelt-SynchVBelt-Msr</v>
      </c>
      <c r="H731" s="27" t="s">
        <v>10677</v>
      </c>
      <c r="I731" s="27" t="s">
        <v>10677</v>
      </c>
      <c r="J731" s="46" t="s">
        <v>10679</v>
      </c>
      <c r="K731" s="46" t="str">
        <f t="shared" si="176"/>
        <v>NE-HVAC-FanBelt-VBelt-Std</v>
      </c>
      <c r="L731" s="46" t="str">
        <f t="shared" si="177"/>
        <v>NE-HVAC-FanBelt-VBelt-Std</v>
      </c>
      <c r="M731" s="46" t="str">
        <f t="shared" si="178"/>
        <v>NE-HVAC-FanBelt-SynchVBelt-Msr</v>
      </c>
      <c r="N731" s="27" t="str">
        <f t="shared" si="246"/>
        <v>Hsp&amp;0&amp;rDXHP&amp;New&amp;HV_AirDist__SupFanMtr</v>
      </c>
      <c r="O731" s="27" t="s">
        <v>10699</v>
      </c>
      <c r="P731" s="27">
        <v>0</v>
      </c>
      <c r="Q731" s="27" t="s">
        <v>57</v>
      </c>
      <c r="R731" s="27" t="s">
        <v>107</v>
      </c>
      <c r="S731" s="27" t="str">
        <f t="shared" si="247"/>
        <v>No</v>
      </c>
      <c r="T731" s="27" t="str">
        <f t="shared" si="238"/>
        <v>HV_AirDist__SupFanMtr</v>
      </c>
      <c r="U731" s="27" t="str">
        <f t="shared" si="239"/>
        <v>HV_AirDist__SupFanMtr</v>
      </c>
      <c r="V731" s="27" t="s">
        <v>53</v>
      </c>
      <c r="W731" s="27" t="s">
        <v>1151</v>
      </c>
      <c r="X731" s="27" t="s">
        <v>53</v>
      </c>
      <c r="Y731" s="27" t="s">
        <v>1151</v>
      </c>
      <c r="AA731" s="27" t="s">
        <v>194</v>
      </c>
      <c r="AB731" s="27" t="s">
        <v>10681</v>
      </c>
    </row>
    <row r="732" spans="1:28" x14ac:dyDescent="0.25">
      <c r="A732" s="27" t="s">
        <v>10682</v>
      </c>
      <c r="B732" s="27" t="s">
        <v>10665</v>
      </c>
      <c r="C732" s="27" t="s">
        <v>10680</v>
      </c>
      <c r="D732" s="27" t="str">
        <f t="shared" si="232"/>
        <v>SWHC024-05 Fan Belt</v>
      </c>
      <c r="E732" s="27" t="str">
        <f t="shared" si="245"/>
        <v>SWHC024-05 Fan Belt_New</v>
      </c>
      <c r="F732" s="27" t="str">
        <f t="shared" si="236"/>
        <v>NE-HVAC-FanBelt-CoggedVBelt-Msr</v>
      </c>
      <c r="G732" s="27" t="str">
        <f t="shared" si="237"/>
        <v>NE-HVAC-FanBelt-CoggedVBelt-Msr</v>
      </c>
      <c r="H732" s="27" t="s">
        <v>10677</v>
      </c>
      <c r="I732" s="27" t="s">
        <v>10677</v>
      </c>
      <c r="J732" s="46" t="s">
        <v>10678</v>
      </c>
      <c r="K732" s="46" t="str">
        <f t="shared" si="176"/>
        <v>NE-HVAC-FanBelt-VBelt-Std</v>
      </c>
      <c r="L732" s="46" t="str">
        <f t="shared" si="177"/>
        <v>NE-HVAC-FanBelt-VBelt-Std</v>
      </c>
      <c r="M732" s="46" t="str">
        <f t="shared" si="178"/>
        <v>NE-HVAC-FanBelt-CoggedVBelt-Msr</v>
      </c>
      <c r="N732" s="27" t="str">
        <f t="shared" si="246"/>
        <v>MBT&amp;0&amp;rDXHP&amp;New&amp;HV_AirDist__SupFanMtr</v>
      </c>
      <c r="O732" s="27" t="s">
        <v>10687</v>
      </c>
      <c r="P732" s="27">
        <v>0</v>
      </c>
      <c r="Q732" s="27" t="s">
        <v>57</v>
      </c>
      <c r="R732" s="27" t="s">
        <v>107</v>
      </c>
      <c r="S732" s="27" t="str">
        <f t="shared" si="247"/>
        <v>No</v>
      </c>
      <c r="T732" s="27" t="str">
        <f t="shared" si="238"/>
        <v>HV_AirDist__SupFanMtr</v>
      </c>
      <c r="U732" s="27" t="str">
        <f t="shared" si="239"/>
        <v>HV_AirDist__SupFanMtr</v>
      </c>
      <c r="V732" s="27" t="s">
        <v>53</v>
      </c>
      <c r="W732" s="27" t="s">
        <v>1151</v>
      </c>
      <c r="X732" s="27" t="s">
        <v>53</v>
      </c>
      <c r="Y732" s="27" t="s">
        <v>1151</v>
      </c>
      <c r="AA732" s="27" t="s">
        <v>194</v>
      </c>
      <c r="AB732" s="27" t="s">
        <v>10681</v>
      </c>
    </row>
    <row r="733" spans="1:28" x14ac:dyDescent="0.25">
      <c r="A733" s="27" t="s">
        <v>10682</v>
      </c>
      <c r="B733" s="27" t="s">
        <v>10665</v>
      </c>
      <c r="C733" s="27" t="s">
        <v>10680</v>
      </c>
      <c r="D733" s="27" t="str">
        <f t="shared" si="232"/>
        <v>SWHC024-05 Fan Belt</v>
      </c>
      <c r="E733" s="27" t="str">
        <f t="shared" si="245"/>
        <v>SWHC024-05 Fan Belt_New</v>
      </c>
      <c r="F733" s="27" t="str">
        <f t="shared" si="236"/>
        <v>NE-HVAC-FanBelt-SynchVBelt-Msr</v>
      </c>
      <c r="G733" s="27" t="str">
        <f t="shared" si="237"/>
        <v>NE-HVAC-FanBelt-SynchVBelt-Msr</v>
      </c>
      <c r="H733" s="27" t="s">
        <v>10677</v>
      </c>
      <c r="I733" s="27" t="s">
        <v>10677</v>
      </c>
      <c r="J733" s="46" t="s">
        <v>10679</v>
      </c>
      <c r="K733" s="46" t="str">
        <f t="shared" si="176"/>
        <v>NE-HVAC-FanBelt-VBelt-Std</v>
      </c>
      <c r="L733" s="46" t="str">
        <f t="shared" si="177"/>
        <v>NE-HVAC-FanBelt-VBelt-Std</v>
      </c>
      <c r="M733" s="46" t="str">
        <f t="shared" si="178"/>
        <v>NE-HVAC-FanBelt-SynchVBelt-Msr</v>
      </c>
      <c r="N733" s="27" t="str">
        <f t="shared" si="246"/>
        <v>MBT&amp;0&amp;rDXHP&amp;New&amp;HV_AirDist__SupFanMtr</v>
      </c>
      <c r="O733" s="27" t="s">
        <v>10687</v>
      </c>
      <c r="P733" s="27">
        <v>0</v>
      </c>
      <c r="Q733" s="27" t="s">
        <v>57</v>
      </c>
      <c r="R733" s="27" t="s">
        <v>107</v>
      </c>
      <c r="S733" s="27" t="str">
        <f t="shared" si="247"/>
        <v>No</v>
      </c>
      <c r="T733" s="27" t="str">
        <f t="shared" si="238"/>
        <v>HV_AirDist__SupFanMtr</v>
      </c>
      <c r="U733" s="27" t="str">
        <f t="shared" si="239"/>
        <v>HV_AirDist__SupFanMtr</v>
      </c>
      <c r="V733" s="27" t="s">
        <v>53</v>
      </c>
      <c r="W733" s="27" t="s">
        <v>1151</v>
      </c>
      <c r="X733" s="27" t="s">
        <v>53</v>
      </c>
      <c r="Y733" s="27" t="s">
        <v>1151</v>
      </c>
      <c r="AA733" s="27" t="s">
        <v>194</v>
      </c>
      <c r="AB733" s="27" t="s">
        <v>10681</v>
      </c>
    </row>
    <row r="734" spans="1:28" x14ac:dyDescent="0.25">
      <c r="A734" s="27" t="s">
        <v>10682</v>
      </c>
      <c r="B734" s="27" t="s">
        <v>10665</v>
      </c>
      <c r="C734" s="27" t="s">
        <v>10680</v>
      </c>
      <c r="D734" s="27" t="str">
        <f t="shared" si="232"/>
        <v>SWHC024-05 Fan Belt</v>
      </c>
      <c r="E734" s="27" t="str">
        <f t="shared" si="245"/>
        <v>SWHC024-05 Fan Belt_New</v>
      </c>
      <c r="F734" s="27" t="str">
        <f t="shared" si="236"/>
        <v>NE-HVAC-FanBelt-CoggedVBelt-Msr</v>
      </c>
      <c r="G734" s="27" t="str">
        <f t="shared" si="237"/>
        <v>NE-HVAC-FanBelt-CoggedVBelt-Msr</v>
      </c>
      <c r="H734" s="27" t="s">
        <v>10677</v>
      </c>
      <c r="I734" s="27" t="s">
        <v>10677</v>
      </c>
      <c r="J734" s="46" t="s">
        <v>10678</v>
      </c>
      <c r="K734" s="46" t="str">
        <f t="shared" si="176"/>
        <v>NE-HVAC-FanBelt-VBelt-Std</v>
      </c>
      <c r="L734" s="46" t="str">
        <f t="shared" si="177"/>
        <v>NE-HVAC-FanBelt-VBelt-Std</v>
      </c>
      <c r="M734" s="46" t="str">
        <f t="shared" si="178"/>
        <v>NE-HVAC-FanBelt-CoggedVBelt-Msr</v>
      </c>
      <c r="N734" s="27" t="str">
        <f t="shared" si="246"/>
        <v>MLI&amp;0&amp;rDXHP&amp;New&amp;HV_AirDist__SupFanMtr</v>
      </c>
      <c r="O734" s="27" t="s">
        <v>10688</v>
      </c>
      <c r="P734" s="27">
        <v>0</v>
      </c>
      <c r="Q734" s="27" t="s">
        <v>57</v>
      </c>
      <c r="R734" s="27" t="s">
        <v>107</v>
      </c>
      <c r="S734" s="27" t="str">
        <f t="shared" si="247"/>
        <v>No</v>
      </c>
      <c r="T734" s="27" t="str">
        <f t="shared" si="238"/>
        <v>HV_AirDist__SupFanMtr</v>
      </c>
      <c r="U734" s="27" t="str">
        <f t="shared" si="239"/>
        <v>HV_AirDist__SupFanMtr</v>
      </c>
      <c r="V734" s="27" t="s">
        <v>53</v>
      </c>
      <c r="W734" s="27" t="s">
        <v>1151</v>
      </c>
      <c r="X734" s="27" t="s">
        <v>53</v>
      </c>
      <c r="Y734" s="27" t="s">
        <v>1151</v>
      </c>
      <c r="AA734" s="27" t="s">
        <v>194</v>
      </c>
      <c r="AB734" s="27" t="s">
        <v>10681</v>
      </c>
    </row>
    <row r="735" spans="1:28" x14ac:dyDescent="0.25">
      <c r="A735" s="27" t="s">
        <v>10682</v>
      </c>
      <c r="B735" s="27" t="s">
        <v>10665</v>
      </c>
      <c r="C735" s="27" t="s">
        <v>10680</v>
      </c>
      <c r="D735" s="27" t="str">
        <f t="shared" si="232"/>
        <v>SWHC024-05 Fan Belt</v>
      </c>
      <c r="E735" s="27" t="str">
        <f t="shared" si="245"/>
        <v>SWHC024-05 Fan Belt_New</v>
      </c>
      <c r="F735" s="27" t="str">
        <f t="shared" si="236"/>
        <v>NE-HVAC-FanBelt-SynchVBelt-Msr</v>
      </c>
      <c r="G735" s="27" t="str">
        <f t="shared" si="237"/>
        <v>NE-HVAC-FanBelt-SynchVBelt-Msr</v>
      </c>
      <c r="H735" s="27" t="s">
        <v>10677</v>
      </c>
      <c r="I735" s="27" t="s">
        <v>10677</v>
      </c>
      <c r="J735" s="46" t="s">
        <v>10679</v>
      </c>
      <c r="K735" s="46" t="str">
        <f t="shared" si="176"/>
        <v>NE-HVAC-FanBelt-VBelt-Std</v>
      </c>
      <c r="L735" s="46" t="str">
        <f t="shared" si="177"/>
        <v>NE-HVAC-FanBelt-VBelt-Std</v>
      </c>
      <c r="M735" s="46" t="str">
        <f t="shared" si="178"/>
        <v>NE-HVAC-FanBelt-SynchVBelt-Msr</v>
      </c>
      <c r="N735" s="27" t="str">
        <f t="shared" si="246"/>
        <v>MLI&amp;0&amp;rDXHP&amp;New&amp;HV_AirDist__SupFanMtr</v>
      </c>
      <c r="O735" s="27" t="s">
        <v>10688</v>
      </c>
      <c r="P735" s="27">
        <v>0</v>
      </c>
      <c r="Q735" s="27" t="s">
        <v>57</v>
      </c>
      <c r="R735" s="27" t="s">
        <v>107</v>
      </c>
      <c r="S735" s="27" t="str">
        <f t="shared" si="247"/>
        <v>No</v>
      </c>
      <c r="T735" s="27" t="str">
        <f t="shared" si="238"/>
        <v>HV_AirDist__SupFanMtr</v>
      </c>
      <c r="U735" s="27" t="str">
        <f t="shared" si="239"/>
        <v>HV_AirDist__SupFanMtr</v>
      </c>
      <c r="V735" s="27" t="s">
        <v>53</v>
      </c>
      <c r="W735" s="27" t="s">
        <v>1151</v>
      </c>
      <c r="X735" s="27" t="s">
        <v>53</v>
      </c>
      <c r="Y735" s="27" t="s">
        <v>1151</v>
      </c>
      <c r="AA735" s="27" t="s">
        <v>194</v>
      </c>
      <c r="AB735" s="27" t="s">
        <v>10681</v>
      </c>
    </row>
    <row r="736" spans="1:28" x14ac:dyDescent="0.25">
      <c r="A736" s="27" t="s">
        <v>10682</v>
      </c>
      <c r="B736" s="27" t="s">
        <v>10665</v>
      </c>
      <c r="C736" s="27" t="s">
        <v>10680</v>
      </c>
      <c r="D736" s="27" t="str">
        <f t="shared" si="232"/>
        <v>SWHC024-05 Fan Belt</v>
      </c>
      <c r="E736" s="27" t="str">
        <f t="shared" si="245"/>
        <v>SWHC024-05 Fan Belt_New</v>
      </c>
      <c r="F736" s="27" t="str">
        <f t="shared" si="236"/>
        <v>NE-HVAC-FanBelt-CoggedVBelt-Msr</v>
      </c>
      <c r="G736" s="27" t="str">
        <f t="shared" si="237"/>
        <v>NE-HVAC-FanBelt-CoggedVBelt-Msr</v>
      </c>
      <c r="H736" s="27" t="s">
        <v>10677</v>
      </c>
      <c r="I736" s="27" t="s">
        <v>10677</v>
      </c>
      <c r="J736" s="46" t="s">
        <v>10678</v>
      </c>
      <c r="K736" s="46" t="str">
        <f t="shared" si="176"/>
        <v>NE-HVAC-FanBelt-VBelt-Std</v>
      </c>
      <c r="L736" s="46" t="str">
        <f t="shared" si="177"/>
        <v>NE-HVAC-FanBelt-VBelt-Std</v>
      </c>
      <c r="M736" s="46" t="str">
        <f t="shared" si="178"/>
        <v>NE-HVAC-FanBelt-CoggedVBelt-Msr</v>
      </c>
      <c r="N736" s="27" t="str">
        <f t="shared" si="246"/>
        <v>Mtl&amp;0&amp;rDXHP&amp;New&amp;HV_AirDist__SupFanMtr</v>
      </c>
      <c r="O736" s="27" t="s">
        <v>10689</v>
      </c>
      <c r="P736" s="27">
        <v>0</v>
      </c>
      <c r="Q736" s="27" t="s">
        <v>57</v>
      </c>
      <c r="R736" s="27" t="s">
        <v>107</v>
      </c>
      <c r="S736" s="27" t="str">
        <f t="shared" si="247"/>
        <v>No</v>
      </c>
      <c r="T736" s="27" t="str">
        <f t="shared" si="238"/>
        <v>HV_AirDist__SupFanMtr</v>
      </c>
      <c r="U736" s="27" t="str">
        <f t="shared" si="239"/>
        <v>HV_AirDist__SupFanMtr</v>
      </c>
      <c r="V736" s="27" t="s">
        <v>53</v>
      </c>
      <c r="W736" s="27" t="s">
        <v>1151</v>
      </c>
      <c r="X736" s="27" t="s">
        <v>53</v>
      </c>
      <c r="Y736" s="27" t="s">
        <v>1151</v>
      </c>
      <c r="AA736" s="27" t="s">
        <v>194</v>
      </c>
      <c r="AB736" s="27" t="s">
        <v>10681</v>
      </c>
    </row>
    <row r="737" spans="1:28" x14ac:dyDescent="0.25">
      <c r="A737" s="27" t="s">
        <v>10682</v>
      </c>
      <c r="B737" s="27" t="s">
        <v>10665</v>
      </c>
      <c r="C737" s="27" t="s">
        <v>10680</v>
      </c>
      <c r="D737" s="27" t="str">
        <f t="shared" si="232"/>
        <v>SWHC024-05 Fan Belt</v>
      </c>
      <c r="E737" s="27" t="str">
        <f t="shared" si="245"/>
        <v>SWHC024-05 Fan Belt_New</v>
      </c>
      <c r="F737" s="27" t="str">
        <f t="shared" si="236"/>
        <v>NE-HVAC-FanBelt-SynchVBelt-Msr</v>
      </c>
      <c r="G737" s="27" t="str">
        <f t="shared" si="237"/>
        <v>NE-HVAC-FanBelt-SynchVBelt-Msr</v>
      </c>
      <c r="H737" s="27" t="s">
        <v>10677</v>
      </c>
      <c r="I737" s="27" t="s">
        <v>10677</v>
      </c>
      <c r="J737" s="46" t="s">
        <v>10679</v>
      </c>
      <c r="K737" s="46" t="str">
        <f t="shared" si="176"/>
        <v>NE-HVAC-FanBelt-VBelt-Std</v>
      </c>
      <c r="L737" s="46" t="str">
        <f t="shared" si="177"/>
        <v>NE-HVAC-FanBelt-VBelt-Std</v>
      </c>
      <c r="M737" s="46" t="str">
        <f t="shared" si="178"/>
        <v>NE-HVAC-FanBelt-SynchVBelt-Msr</v>
      </c>
      <c r="N737" s="27" t="str">
        <f t="shared" si="246"/>
        <v>Mtl&amp;0&amp;rDXHP&amp;New&amp;HV_AirDist__SupFanMtr</v>
      </c>
      <c r="O737" s="27" t="s">
        <v>10689</v>
      </c>
      <c r="P737" s="27">
        <v>0</v>
      </c>
      <c r="Q737" s="27" t="s">
        <v>57</v>
      </c>
      <c r="R737" s="27" t="s">
        <v>107</v>
      </c>
      <c r="S737" s="27" t="str">
        <f t="shared" si="247"/>
        <v>No</v>
      </c>
      <c r="T737" s="27" t="str">
        <f t="shared" si="238"/>
        <v>HV_AirDist__SupFanMtr</v>
      </c>
      <c r="U737" s="27" t="str">
        <f t="shared" si="239"/>
        <v>HV_AirDist__SupFanMtr</v>
      </c>
      <c r="V737" s="27" t="s">
        <v>53</v>
      </c>
      <c r="W737" s="27" t="s">
        <v>1151</v>
      </c>
      <c r="X737" s="27" t="s">
        <v>53</v>
      </c>
      <c r="Y737" s="27" t="s">
        <v>1151</v>
      </c>
      <c r="AA737" s="27" t="s">
        <v>194</v>
      </c>
      <c r="AB737" s="27" t="s">
        <v>10681</v>
      </c>
    </row>
    <row r="738" spans="1:28" x14ac:dyDescent="0.25">
      <c r="A738" s="27" t="s">
        <v>10682</v>
      </c>
      <c r="B738" s="27" t="s">
        <v>10665</v>
      </c>
      <c r="C738" s="27" t="s">
        <v>10680</v>
      </c>
      <c r="D738" s="27" t="str">
        <f t="shared" si="232"/>
        <v>SWHC024-05 Fan Belt</v>
      </c>
      <c r="E738" s="27" t="str">
        <f t="shared" si="245"/>
        <v>SWHC024-05 Fan Belt_New</v>
      </c>
      <c r="F738" s="27" t="str">
        <f t="shared" si="236"/>
        <v>NE-HVAC-FanBelt-CoggedVBelt-Msr</v>
      </c>
      <c r="G738" s="27" t="str">
        <f t="shared" si="237"/>
        <v>NE-HVAC-FanBelt-CoggedVBelt-Msr</v>
      </c>
      <c r="H738" s="27" t="s">
        <v>10677</v>
      </c>
      <c r="I738" s="27" t="s">
        <v>10677</v>
      </c>
      <c r="J738" s="46" t="s">
        <v>10678</v>
      </c>
      <c r="K738" s="46" t="str">
        <f t="shared" si="176"/>
        <v>NE-HVAC-FanBelt-VBelt-Std</v>
      </c>
      <c r="L738" s="46" t="str">
        <f t="shared" si="177"/>
        <v>NE-HVAC-FanBelt-VBelt-Std</v>
      </c>
      <c r="M738" s="46" t="str">
        <f t="shared" si="178"/>
        <v>NE-HVAC-FanBelt-CoggedVBelt-Msr</v>
      </c>
      <c r="N738" s="27" t="str">
        <f t="shared" si="246"/>
        <v>Nrs&amp;0&amp;rDXHP&amp;New&amp;HV_AirDist__SupFanMtr</v>
      </c>
      <c r="O738" s="27" t="s">
        <v>10690</v>
      </c>
      <c r="P738" s="27">
        <v>0</v>
      </c>
      <c r="Q738" s="27" t="s">
        <v>57</v>
      </c>
      <c r="R738" s="27" t="s">
        <v>107</v>
      </c>
      <c r="S738" s="27" t="str">
        <f t="shared" si="247"/>
        <v>No</v>
      </c>
      <c r="T738" s="27" t="str">
        <f t="shared" si="238"/>
        <v>HV_AirDist__SupFanMtr</v>
      </c>
      <c r="U738" s="27" t="str">
        <f t="shared" si="239"/>
        <v>HV_AirDist__SupFanMtr</v>
      </c>
      <c r="V738" s="27" t="s">
        <v>53</v>
      </c>
      <c r="W738" s="27" t="s">
        <v>1151</v>
      </c>
      <c r="X738" s="27" t="s">
        <v>53</v>
      </c>
      <c r="Y738" s="27" t="s">
        <v>1151</v>
      </c>
      <c r="AA738" s="27" t="s">
        <v>194</v>
      </c>
      <c r="AB738" s="27" t="s">
        <v>10681</v>
      </c>
    </row>
    <row r="739" spans="1:28" x14ac:dyDescent="0.25">
      <c r="A739" s="27" t="s">
        <v>10682</v>
      </c>
      <c r="B739" s="27" t="s">
        <v>10665</v>
      </c>
      <c r="C739" s="27" t="s">
        <v>10680</v>
      </c>
      <c r="D739" s="27" t="str">
        <f t="shared" si="232"/>
        <v>SWHC024-05 Fan Belt</v>
      </c>
      <c r="E739" s="27" t="str">
        <f t="shared" si="245"/>
        <v>SWHC024-05 Fan Belt_New</v>
      </c>
      <c r="F739" s="27" t="str">
        <f t="shared" si="236"/>
        <v>NE-HVAC-FanBelt-SynchVBelt-Msr</v>
      </c>
      <c r="G739" s="27" t="str">
        <f t="shared" si="237"/>
        <v>NE-HVAC-FanBelt-SynchVBelt-Msr</v>
      </c>
      <c r="H739" s="27" t="s">
        <v>10677</v>
      </c>
      <c r="I739" s="27" t="s">
        <v>10677</v>
      </c>
      <c r="J739" s="46" t="s">
        <v>10679</v>
      </c>
      <c r="K739" s="46" t="str">
        <f t="shared" si="176"/>
        <v>NE-HVAC-FanBelt-VBelt-Std</v>
      </c>
      <c r="L739" s="46" t="str">
        <f t="shared" si="177"/>
        <v>NE-HVAC-FanBelt-VBelt-Std</v>
      </c>
      <c r="M739" s="46" t="str">
        <f t="shared" si="178"/>
        <v>NE-HVAC-FanBelt-SynchVBelt-Msr</v>
      </c>
      <c r="N739" s="27" t="str">
        <f t="shared" si="246"/>
        <v>Nrs&amp;0&amp;rDXHP&amp;New&amp;HV_AirDist__SupFanMtr</v>
      </c>
      <c r="O739" s="27" t="s">
        <v>10690</v>
      </c>
      <c r="P739" s="27">
        <v>0</v>
      </c>
      <c r="Q739" s="27" t="s">
        <v>57</v>
      </c>
      <c r="R739" s="27" t="s">
        <v>107</v>
      </c>
      <c r="S739" s="27" t="str">
        <f t="shared" si="247"/>
        <v>No</v>
      </c>
      <c r="T739" s="27" t="str">
        <f t="shared" si="238"/>
        <v>HV_AirDist__SupFanMtr</v>
      </c>
      <c r="U739" s="27" t="str">
        <f t="shared" si="239"/>
        <v>HV_AirDist__SupFanMtr</v>
      </c>
      <c r="V739" s="27" t="s">
        <v>53</v>
      </c>
      <c r="W739" s="27" t="s">
        <v>1151</v>
      </c>
      <c r="X739" s="27" t="s">
        <v>53</v>
      </c>
      <c r="Y739" s="27" t="s">
        <v>1151</v>
      </c>
      <c r="AA739" s="27" t="s">
        <v>194</v>
      </c>
      <c r="AB739" s="27" t="s">
        <v>10681</v>
      </c>
    </row>
    <row r="740" spans="1:28" x14ac:dyDescent="0.25">
      <c r="A740" s="27" t="s">
        <v>10682</v>
      </c>
      <c r="B740" s="27" t="s">
        <v>10665</v>
      </c>
      <c r="C740" s="27" t="s">
        <v>10680</v>
      </c>
      <c r="D740" s="27" t="str">
        <f t="shared" si="232"/>
        <v>SWHC024-05 Fan Belt</v>
      </c>
      <c r="E740" s="27" t="str">
        <f t="shared" si="245"/>
        <v>SWHC024-05 Fan Belt_New</v>
      </c>
      <c r="F740" s="27" t="str">
        <f t="shared" si="236"/>
        <v>NE-HVAC-FanBelt-CoggedVBelt-Msr</v>
      </c>
      <c r="G740" s="27" t="str">
        <f t="shared" si="237"/>
        <v>NE-HVAC-FanBelt-CoggedVBelt-Msr</v>
      </c>
      <c r="H740" s="27" t="s">
        <v>10677</v>
      </c>
      <c r="I740" s="27" t="s">
        <v>10677</v>
      </c>
      <c r="J740" s="46" t="s">
        <v>10678</v>
      </c>
      <c r="K740" s="46" t="str">
        <f t="shared" si="176"/>
        <v>NE-HVAC-FanBelt-VBelt-Std</v>
      </c>
      <c r="L740" s="46" t="str">
        <f t="shared" si="177"/>
        <v>NE-HVAC-FanBelt-VBelt-Std</v>
      </c>
      <c r="M740" s="46" t="str">
        <f t="shared" si="178"/>
        <v>NE-HVAC-FanBelt-CoggedVBelt-Msr</v>
      </c>
      <c r="N740" s="27" t="str">
        <f t="shared" si="246"/>
        <v>OfL&amp;0&amp;rDXHP&amp;New&amp;HV_AirDist__SupFanMtr</v>
      </c>
      <c r="O740" s="27" t="s">
        <v>10691</v>
      </c>
      <c r="P740" s="27">
        <v>0</v>
      </c>
      <c r="Q740" s="27" t="s">
        <v>57</v>
      </c>
      <c r="R740" s="27" t="s">
        <v>107</v>
      </c>
      <c r="S740" s="27" t="str">
        <f t="shared" si="247"/>
        <v>No</v>
      </c>
      <c r="T740" s="27" t="str">
        <f t="shared" si="238"/>
        <v>HV_AirDist__SupFanMtr</v>
      </c>
      <c r="U740" s="27" t="str">
        <f t="shared" si="239"/>
        <v>HV_AirDist__SupFanMtr</v>
      </c>
      <c r="V740" s="27" t="s">
        <v>53</v>
      </c>
      <c r="W740" s="27" t="s">
        <v>1151</v>
      </c>
      <c r="X740" s="27" t="s">
        <v>53</v>
      </c>
      <c r="Y740" s="27" t="s">
        <v>1151</v>
      </c>
      <c r="AA740" s="27" t="s">
        <v>194</v>
      </c>
      <c r="AB740" s="27" t="s">
        <v>10681</v>
      </c>
    </row>
    <row r="741" spans="1:28" x14ac:dyDescent="0.25">
      <c r="A741" s="27" t="s">
        <v>10682</v>
      </c>
      <c r="B741" s="27" t="s">
        <v>10665</v>
      </c>
      <c r="C741" s="27" t="s">
        <v>10680</v>
      </c>
      <c r="D741" s="27" t="str">
        <f t="shared" si="232"/>
        <v>SWHC024-05 Fan Belt</v>
      </c>
      <c r="E741" s="27" t="str">
        <f t="shared" si="245"/>
        <v>SWHC024-05 Fan Belt_New</v>
      </c>
      <c r="F741" s="27" t="str">
        <f t="shared" si="236"/>
        <v>NE-HVAC-FanBelt-SynchVBelt-Msr</v>
      </c>
      <c r="G741" s="27" t="str">
        <f t="shared" si="237"/>
        <v>NE-HVAC-FanBelt-SynchVBelt-Msr</v>
      </c>
      <c r="H741" s="27" t="s">
        <v>10677</v>
      </c>
      <c r="I741" s="27" t="s">
        <v>10677</v>
      </c>
      <c r="J741" s="46" t="s">
        <v>10679</v>
      </c>
      <c r="K741" s="46" t="str">
        <f t="shared" ref="K741:K758" si="248">H741</f>
        <v>NE-HVAC-FanBelt-VBelt-Std</v>
      </c>
      <c r="L741" s="46" t="str">
        <f t="shared" ref="L741:L758" si="249">I741</f>
        <v>NE-HVAC-FanBelt-VBelt-Std</v>
      </c>
      <c r="M741" s="46" t="str">
        <f t="shared" ref="M741:M758" si="250">J741</f>
        <v>NE-HVAC-FanBelt-SynchVBelt-Msr</v>
      </c>
      <c r="N741" s="27" t="str">
        <f t="shared" si="246"/>
        <v>OfL&amp;0&amp;rDXHP&amp;New&amp;HV_AirDist__SupFanMtr</v>
      </c>
      <c r="O741" s="27" t="s">
        <v>10691</v>
      </c>
      <c r="P741" s="27">
        <v>0</v>
      </c>
      <c r="Q741" s="27" t="s">
        <v>57</v>
      </c>
      <c r="R741" s="27" t="s">
        <v>107</v>
      </c>
      <c r="S741" s="27" t="str">
        <f t="shared" si="247"/>
        <v>No</v>
      </c>
      <c r="T741" s="27" t="str">
        <f t="shared" si="238"/>
        <v>HV_AirDist__SupFanMtr</v>
      </c>
      <c r="U741" s="27" t="str">
        <f t="shared" si="239"/>
        <v>HV_AirDist__SupFanMtr</v>
      </c>
      <c r="V741" s="27" t="s">
        <v>53</v>
      </c>
      <c r="W741" s="27" t="s">
        <v>1151</v>
      </c>
      <c r="X741" s="27" t="s">
        <v>53</v>
      </c>
      <c r="Y741" s="27" t="s">
        <v>1151</v>
      </c>
      <c r="AA741" s="27" t="s">
        <v>194</v>
      </c>
      <c r="AB741" s="27" t="s">
        <v>10681</v>
      </c>
    </row>
    <row r="742" spans="1:28" x14ac:dyDescent="0.25">
      <c r="A742" s="27" t="s">
        <v>10682</v>
      </c>
      <c r="B742" s="27" t="s">
        <v>10665</v>
      </c>
      <c r="C742" s="27" t="s">
        <v>10680</v>
      </c>
      <c r="D742" s="27" t="str">
        <f t="shared" si="232"/>
        <v>SWHC024-05 Fan Belt</v>
      </c>
      <c r="E742" s="27" t="str">
        <f t="shared" si="245"/>
        <v>SWHC024-05 Fan Belt_New</v>
      </c>
      <c r="F742" s="27" t="str">
        <f t="shared" si="236"/>
        <v>NE-HVAC-FanBelt-CoggedVBelt-Msr</v>
      </c>
      <c r="G742" s="27" t="str">
        <f t="shared" si="237"/>
        <v>NE-HVAC-FanBelt-CoggedVBelt-Msr</v>
      </c>
      <c r="H742" s="27" t="s">
        <v>10677</v>
      </c>
      <c r="I742" s="27" t="s">
        <v>10677</v>
      </c>
      <c r="J742" s="46" t="s">
        <v>10678</v>
      </c>
      <c r="K742" s="46" t="str">
        <f t="shared" si="248"/>
        <v>NE-HVAC-FanBelt-VBelt-Std</v>
      </c>
      <c r="L742" s="46" t="str">
        <f t="shared" si="249"/>
        <v>NE-HVAC-FanBelt-VBelt-Std</v>
      </c>
      <c r="M742" s="46" t="str">
        <f t="shared" si="250"/>
        <v>NE-HVAC-FanBelt-CoggedVBelt-Msr</v>
      </c>
      <c r="N742" s="27" t="str">
        <f t="shared" si="246"/>
        <v>OfS&amp;0&amp;rDXHP&amp;New&amp;HV_AirDist__SupFanMtr</v>
      </c>
      <c r="O742" s="27" t="s">
        <v>10692</v>
      </c>
      <c r="P742" s="27">
        <v>0</v>
      </c>
      <c r="Q742" s="27" t="s">
        <v>57</v>
      </c>
      <c r="R742" s="27" t="s">
        <v>107</v>
      </c>
      <c r="S742" s="27" t="str">
        <f t="shared" si="247"/>
        <v>No</v>
      </c>
      <c r="T742" s="27" t="str">
        <f t="shared" si="238"/>
        <v>HV_AirDist__SupFanMtr</v>
      </c>
      <c r="U742" s="27" t="str">
        <f t="shared" si="239"/>
        <v>HV_AirDist__SupFanMtr</v>
      </c>
      <c r="V742" s="27" t="s">
        <v>53</v>
      </c>
      <c r="W742" s="27" t="s">
        <v>1151</v>
      </c>
      <c r="X742" s="27" t="s">
        <v>53</v>
      </c>
      <c r="Y742" s="27" t="s">
        <v>1151</v>
      </c>
      <c r="AA742" s="27" t="s">
        <v>194</v>
      </c>
      <c r="AB742" s="27" t="s">
        <v>10681</v>
      </c>
    </row>
    <row r="743" spans="1:28" x14ac:dyDescent="0.25">
      <c r="A743" s="27" t="s">
        <v>10682</v>
      </c>
      <c r="B743" s="27" t="s">
        <v>10665</v>
      </c>
      <c r="C743" s="27" t="s">
        <v>10680</v>
      </c>
      <c r="D743" s="27" t="str">
        <f t="shared" ref="D743:D758" si="251">_xlfn.CONCAT(C743, " ", A743,)</f>
        <v>SWHC024-05 Fan Belt</v>
      </c>
      <c r="E743" s="27" t="str">
        <f t="shared" si="245"/>
        <v>SWHC024-05 Fan Belt_New</v>
      </c>
      <c r="F743" s="27" t="str">
        <f t="shared" si="236"/>
        <v>NE-HVAC-FanBelt-SynchVBelt-Msr</v>
      </c>
      <c r="G743" s="27" t="str">
        <f t="shared" si="237"/>
        <v>NE-HVAC-FanBelt-SynchVBelt-Msr</v>
      </c>
      <c r="H743" s="27" t="s">
        <v>10677</v>
      </c>
      <c r="I743" s="27" t="s">
        <v>10677</v>
      </c>
      <c r="J743" s="46" t="s">
        <v>10679</v>
      </c>
      <c r="K743" s="46" t="str">
        <f t="shared" si="248"/>
        <v>NE-HVAC-FanBelt-VBelt-Std</v>
      </c>
      <c r="L743" s="46" t="str">
        <f t="shared" si="249"/>
        <v>NE-HVAC-FanBelt-VBelt-Std</v>
      </c>
      <c r="M743" s="46" t="str">
        <f t="shared" si="250"/>
        <v>NE-HVAC-FanBelt-SynchVBelt-Msr</v>
      </c>
      <c r="N743" s="27" t="str">
        <f t="shared" si="246"/>
        <v>OfS&amp;0&amp;rDXHP&amp;New&amp;HV_AirDist__SupFanMtr</v>
      </c>
      <c r="O743" s="27" t="s">
        <v>10692</v>
      </c>
      <c r="P743" s="27">
        <v>0</v>
      </c>
      <c r="Q743" s="27" t="s">
        <v>57</v>
      </c>
      <c r="R743" s="27" t="s">
        <v>107</v>
      </c>
      <c r="S743" s="27" t="str">
        <f t="shared" si="247"/>
        <v>No</v>
      </c>
      <c r="T743" s="27" t="str">
        <f t="shared" si="238"/>
        <v>HV_AirDist__SupFanMtr</v>
      </c>
      <c r="U743" s="27" t="str">
        <f t="shared" si="239"/>
        <v>HV_AirDist__SupFanMtr</v>
      </c>
      <c r="V743" s="27" t="s">
        <v>53</v>
      </c>
      <c r="W743" s="27" t="s">
        <v>1151</v>
      </c>
      <c r="X743" s="27" t="s">
        <v>53</v>
      </c>
      <c r="Y743" s="27" t="s">
        <v>1151</v>
      </c>
      <c r="AA743" s="27" t="s">
        <v>194</v>
      </c>
      <c r="AB743" s="27" t="s">
        <v>10681</v>
      </c>
    </row>
    <row r="744" spans="1:28" x14ac:dyDescent="0.25">
      <c r="A744" s="27" t="s">
        <v>10682</v>
      </c>
      <c r="B744" s="27" t="s">
        <v>10665</v>
      </c>
      <c r="C744" s="27" t="s">
        <v>10680</v>
      </c>
      <c r="D744" s="27" t="str">
        <f t="shared" si="251"/>
        <v>SWHC024-05 Fan Belt</v>
      </c>
      <c r="E744" s="27" t="str">
        <f t="shared" si="245"/>
        <v>SWHC024-05 Fan Belt_New</v>
      </c>
      <c r="F744" s="27" t="str">
        <f t="shared" ref="F744:F758" si="252">J744</f>
        <v>NE-HVAC-FanBelt-CoggedVBelt-Msr</v>
      </c>
      <c r="G744" s="27" t="str">
        <f t="shared" ref="G744:G758" si="253">F744</f>
        <v>NE-HVAC-FanBelt-CoggedVBelt-Msr</v>
      </c>
      <c r="H744" s="27" t="s">
        <v>10677</v>
      </c>
      <c r="I744" s="27" t="s">
        <v>10677</v>
      </c>
      <c r="J744" s="46" t="s">
        <v>10678</v>
      </c>
      <c r="K744" s="46" t="str">
        <f t="shared" si="248"/>
        <v>NE-HVAC-FanBelt-VBelt-Std</v>
      </c>
      <c r="L744" s="46" t="str">
        <f t="shared" si="249"/>
        <v>NE-HVAC-FanBelt-VBelt-Std</v>
      </c>
      <c r="M744" s="46" t="str">
        <f t="shared" si="250"/>
        <v>NE-HVAC-FanBelt-CoggedVBelt-Msr</v>
      </c>
      <c r="N744" s="27" t="str">
        <f t="shared" si="246"/>
        <v>RFF&amp;0&amp;rDXHP&amp;New&amp;HV_AirDist__SupFanMtr</v>
      </c>
      <c r="O744" s="27" t="s">
        <v>10693</v>
      </c>
      <c r="P744" s="27">
        <v>0</v>
      </c>
      <c r="Q744" s="27" t="s">
        <v>57</v>
      </c>
      <c r="R744" s="27" t="s">
        <v>107</v>
      </c>
      <c r="S744" s="27" t="str">
        <f t="shared" si="247"/>
        <v>No</v>
      </c>
      <c r="T744" s="27" t="str">
        <f t="shared" ref="T744:T758" si="254">V744&amp;"__"&amp;W744</f>
        <v>HV_AirDist__SupFanMtr</v>
      </c>
      <c r="U744" s="27" t="str">
        <f t="shared" ref="U744:U758" si="255">X744&amp;"__"&amp;Y744</f>
        <v>HV_AirDist__SupFanMtr</v>
      </c>
      <c r="V744" s="27" t="s">
        <v>53</v>
      </c>
      <c r="W744" s="27" t="s">
        <v>1151</v>
      </c>
      <c r="X744" s="27" t="s">
        <v>53</v>
      </c>
      <c r="Y744" s="27" t="s">
        <v>1151</v>
      </c>
      <c r="AA744" s="27" t="s">
        <v>194</v>
      </c>
      <c r="AB744" s="27" t="s">
        <v>10681</v>
      </c>
    </row>
    <row r="745" spans="1:28" x14ac:dyDescent="0.25">
      <c r="A745" s="27" t="s">
        <v>10682</v>
      </c>
      <c r="B745" s="27" t="s">
        <v>10665</v>
      </c>
      <c r="C745" s="27" t="s">
        <v>10680</v>
      </c>
      <c r="D745" s="27" t="str">
        <f t="shared" si="251"/>
        <v>SWHC024-05 Fan Belt</v>
      </c>
      <c r="E745" s="27" t="str">
        <f t="shared" si="245"/>
        <v>SWHC024-05 Fan Belt_New</v>
      </c>
      <c r="F745" s="27" t="str">
        <f t="shared" si="252"/>
        <v>NE-HVAC-FanBelt-SynchVBelt-Msr</v>
      </c>
      <c r="G745" s="27" t="str">
        <f t="shared" si="253"/>
        <v>NE-HVAC-FanBelt-SynchVBelt-Msr</v>
      </c>
      <c r="H745" s="27" t="s">
        <v>10677</v>
      </c>
      <c r="I745" s="27" t="s">
        <v>10677</v>
      </c>
      <c r="J745" s="46" t="s">
        <v>10679</v>
      </c>
      <c r="K745" s="46" t="str">
        <f t="shared" si="248"/>
        <v>NE-HVAC-FanBelt-VBelt-Std</v>
      </c>
      <c r="L745" s="46" t="str">
        <f t="shared" si="249"/>
        <v>NE-HVAC-FanBelt-VBelt-Std</v>
      </c>
      <c r="M745" s="46" t="str">
        <f t="shared" si="250"/>
        <v>NE-HVAC-FanBelt-SynchVBelt-Msr</v>
      </c>
      <c r="N745" s="27" t="str">
        <f t="shared" si="246"/>
        <v>RFF&amp;0&amp;rDXHP&amp;New&amp;HV_AirDist__SupFanMtr</v>
      </c>
      <c r="O745" s="27" t="s">
        <v>10693</v>
      </c>
      <c r="P745" s="27">
        <v>0</v>
      </c>
      <c r="Q745" s="27" t="s">
        <v>57</v>
      </c>
      <c r="R745" s="27" t="s">
        <v>107</v>
      </c>
      <c r="S745" s="27" t="str">
        <f t="shared" si="247"/>
        <v>No</v>
      </c>
      <c r="T745" s="27" t="str">
        <f t="shared" si="254"/>
        <v>HV_AirDist__SupFanMtr</v>
      </c>
      <c r="U745" s="27" t="str">
        <f t="shared" si="255"/>
        <v>HV_AirDist__SupFanMtr</v>
      </c>
      <c r="V745" s="27" t="s">
        <v>53</v>
      </c>
      <c r="W745" s="27" t="s">
        <v>1151</v>
      </c>
      <c r="X745" s="27" t="s">
        <v>53</v>
      </c>
      <c r="Y745" s="27" t="s">
        <v>1151</v>
      </c>
      <c r="AA745" s="27" t="s">
        <v>194</v>
      </c>
      <c r="AB745" s="27" t="s">
        <v>10681</v>
      </c>
    </row>
    <row r="746" spans="1:28" x14ac:dyDescent="0.25">
      <c r="A746" s="27" t="s">
        <v>10682</v>
      </c>
      <c r="B746" s="27" t="s">
        <v>10665</v>
      </c>
      <c r="C746" s="27" t="s">
        <v>10680</v>
      </c>
      <c r="D746" s="27" t="str">
        <f t="shared" si="251"/>
        <v>SWHC024-05 Fan Belt</v>
      </c>
      <c r="E746" s="27" t="str">
        <f t="shared" si="245"/>
        <v>SWHC024-05 Fan Belt_New</v>
      </c>
      <c r="F746" s="27" t="str">
        <f t="shared" si="252"/>
        <v>NE-HVAC-FanBelt-CoggedVBelt-Msr</v>
      </c>
      <c r="G746" s="27" t="str">
        <f t="shared" si="253"/>
        <v>NE-HVAC-FanBelt-CoggedVBelt-Msr</v>
      </c>
      <c r="H746" s="27" t="s">
        <v>10677</v>
      </c>
      <c r="I746" s="27" t="s">
        <v>10677</v>
      </c>
      <c r="J746" s="46" t="s">
        <v>10678</v>
      </c>
      <c r="K746" s="46" t="str">
        <f t="shared" si="248"/>
        <v>NE-HVAC-FanBelt-VBelt-Std</v>
      </c>
      <c r="L746" s="46" t="str">
        <f t="shared" si="249"/>
        <v>NE-HVAC-FanBelt-VBelt-Std</v>
      </c>
      <c r="M746" s="46" t="str">
        <f t="shared" si="250"/>
        <v>NE-HVAC-FanBelt-CoggedVBelt-Msr</v>
      </c>
      <c r="N746" s="27" t="str">
        <f t="shared" si="246"/>
        <v>RSD&amp;0&amp;rDXHP&amp;New&amp;HV_AirDist__SupFanMtr</v>
      </c>
      <c r="O746" s="27" t="s">
        <v>10694</v>
      </c>
      <c r="P746" s="27">
        <v>0</v>
      </c>
      <c r="Q746" s="27" t="s">
        <v>57</v>
      </c>
      <c r="R746" s="27" t="s">
        <v>107</v>
      </c>
      <c r="S746" s="27" t="str">
        <f t="shared" si="247"/>
        <v>No</v>
      </c>
      <c r="T746" s="27" t="str">
        <f t="shared" si="254"/>
        <v>HV_AirDist__SupFanMtr</v>
      </c>
      <c r="U746" s="27" t="str">
        <f t="shared" si="255"/>
        <v>HV_AirDist__SupFanMtr</v>
      </c>
      <c r="V746" s="27" t="s">
        <v>53</v>
      </c>
      <c r="W746" s="27" t="s">
        <v>1151</v>
      </c>
      <c r="X746" s="27" t="s">
        <v>53</v>
      </c>
      <c r="Y746" s="27" t="s">
        <v>1151</v>
      </c>
      <c r="AA746" s="27" t="s">
        <v>194</v>
      </c>
      <c r="AB746" s="27" t="s">
        <v>10681</v>
      </c>
    </row>
    <row r="747" spans="1:28" x14ac:dyDescent="0.25">
      <c r="A747" s="27" t="s">
        <v>10682</v>
      </c>
      <c r="B747" s="27" t="s">
        <v>10665</v>
      </c>
      <c r="C747" s="27" t="s">
        <v>10680</v>
      </c>
      <c r="D747" s="27" t="str">
        <f t="shared" si="251"/>
        <v>SWHC024-05 Fan Belt</v>
      </c>
      <c r="E747" s="27" t="str">
        <f t="shared" si="245"/>
        <v>SWHC024-05 Fan Belt_New</v>
      </c>
      <c r="F747" s="27" t="str">
        <f t="shared" si="252"/>
        <v>NE-HVAC-FanBelt-SynchVBelt-Msr</v>
      </c>
      <c r="G747" s="27" t="str">
        <f t="shared" si="253"/>
        <v>NE-HVAC-FanBelt-SynchVBelt-Msr</v>
      </c>
      <c r="H747" s="27" t="s">
        <v>10677</v>
      </c>
      <c r="I747" s="27" t="s">
        <v>10677</v>
      </c>
      <c r="J747" s="46" t="s">
        <v>10679</v>
      </c>
      <c r="K747" s="46" t="str">
        <f t="shared" si="248"/>
        <v>NE-HVAC-FanBelt-VBelt-Std</v>
      </c>
      <c r="L747" s="46" t="str">
        <f t="shared" si="249"/>
        <v>NE-HVAC-FanBelt-VBelt-Std</v>
      </c>
      <c r="M747" s="46" t="str">
        <f t="shared" si="250"/>
        <v>NE-HVAC-FanBelt-SynchVBelt-Msr</v>
      </c>
      <c r="N747" s="27" t="str">
        <f t="shared" si="246"/>
        <v>RSD&amp;0&amp;rDXHP&amp;New&amp;HV_AirDist__SupFanMtr</v>
      </c>
      <c r="O747" s="27" t="s">
        <v>10694</v>
      </c>
      <c r="P747" s="27">
        <v>0</v>
      </c>
      <c r="Q747" s="27" t="s">
        <v>57</v>
      </c>
      <c r="R747" s="27" t="s">
        <v>107</v>
      </c>
      <c r="S747" s="27" t="str">
        <f t="shared" si="247"/>
        <v>No</v>
      </c>
      <c r="T747" s="27" t="str">
        <f t="shared" si="254"/>
        <v>HV_AirDist__SupFanMtr</v>
      </c>
      <c r="U747" s="27" t="str">
        <f t="shared" si="255"/>
        <v>HV_AirDist__SupFanMtr</v>
      </c>
      <c r="V747" s="27" t="s">
        <v>53</v>
      </c>
      <c r="W747" s="27" t="s">
        <v>1151</v>
      </c>
      <c r="X747" s="27" t="s">
        <v>53</v>
      </c>
      <c r="Y747" s="27" t="s">
        <v>1151</v>
      </c>
      <c r="AA747" s="27" t="s">
        <v>194</v>
      </c>
      <c r="AB747" s="27" t="s">
        <v>10681</v>
      </c>
    </row>
    <row r="748" spans="1:28" x14ac:dyDescent="0.25">
      <c r="A748" s="27" t="s">
        <v>10682</v>
      </c>
      <c r="B748" s="27" t="s">
        <v>10665</v>
      </c>
      <c r="C748" s="27" t="s">
        <v>10680</v>
      </c>
      <c r="D748" s="27" t="str">
        <f t="shared" si="251"/>
        <v>SWHC024-05 Fan Belt</v>
      </c>
      <c r="E748" s="27" t="str">
        <f t="shared" si="245"/>
        <v>SWHC024-05 Fan Belt_New</v>
      </c>
      <c r="F748" s="27" t="str">
        <f t="shared" si="252"/>
        <v>NE-HVAC-FanBelt-CoggedVBelt-Msr</v>
      </c>
      <c r="G748" s="27" t="str">
        <f t="shared" si="253"/>
        <v>NE-HVAC-FanBelt-CoggedVBelt-Msr</v>
      </c>
      <c r="H748" s="27" t="s">
        <v>10677</v>
      </c>
      <c r="I748" s="27" t="s">
        <v>10677</v>
      </c>
      <c r="J748" s="46" t="s">
        <v>10678</v>
      </c>
      <c r="K748" s="46" t="str">
        <f t="shared" si="248"/>
        <v>NE-HVAC-FanBelt-VBelt-Std</v>
      </c>
      <c r="L748" s="46" t="str">
        <f t="shared" si="249"/>
        <v>NE-HVAC-FanBelt-VBelt-Std</v>
      </c>
      <c r="M748" s="46" t="str">
        <f t="shared" si="250"/>
        <v>NE-HVAC-FanBelt-CoggedVBelt-Msr</v>
      </c>
      <c r="N748" s="27" t="str">
        <f t="shared" si="246"/>
        <v>Rt3&amp;0&amp;rDXHP&amp;New&amp;HV_AirDist__SupFanMtr</v>
      </c>
      <c r="O748" s="27" t="s">
        <v>10695</v>
      </c>
      <c r="P748" s="27">
        <v>0</v>
      </c>
      <c r="Q748" s="27" t="s">
        <v>57</v>
      </c>
      <c r="R748" s="27" t="s">
        <v>107</v>
      </c>
      <c r="S748" s="27" t="str">
        <f t="shared" si="247"/>
        <v>No</v>
      </c>
      <c r="T748" s="27" t="str">
        <f t="shared" si="254"/>
        <v>HV_AirDist__SupFanMtr</v>
      </c>
      <c r="U748" s="27" t="str">
        <f t="shared" si="255"/>
        <v>HV_AirDist__SupFanMtr</v>
      </c>
      <c r="V748" s="27" t="s">
        <v>53</v>
      </c>
      <c r="W748" s="27" t="s">
        <v>1151</v>
      </c>
      <c r="X748" s="27" t="s">
        <v>53</v>
      </c>
      <c r="Y748" s="27" t="s">
        <v>1151</v>
      </c>
      <c r="AA748" s="27" t="s">
        <v>194</v>
      </c>
      <c r="AB748" s="27" t="s">
        <v>10681</v>
      </c>
    </row>
    <row r="749" spans="1:28" x14ac:dyDescent="0.25">
      <c r="A749" s="27" t="s">
        <v>10682</v>
      </c>
      <c r="B749" s="27" t="s">
        <v>10665</v>
      </c>
      <c r="C749" s="27" t="s">
        <v>10680</v>
      </c>
      <c r="D749" s="27" t="str">
        <f t="shared" si="251"/>
        <v>SWHC024-05 Fan Belt</v>
      </c>
      <c r="E749" s="27" t="str">
        <f t="shared" si="245"/>
        <v>SWHC024-05 Fan Belt_New</v>
      </c>
      <c r="F749" s="27" t="str">
        <f t="shared" si="252"/>
        <v>NE-HVAC-FanBelt-SynchVBelt-Msr</v>
      </c>
      <c r="G749" s="27" t="str">
        <f t="shared" si="253"/>
        <v>NE-HVAC-FanBelt-SynchVBelt-Msr</v>
      </c>
      <c r="H749" s="27" t="s">
        <v>10677</v>
      </c>
      <c r="I749" s="27" t="s">
        <v>10677</v>
      </c>
      <c r="J749" s="46" t="s">
        <v>10679</v>
      </c>
      <c r="K749" s="46" t="str">
        <f t="shared" si="248"/>
        <v>NE-HVAC-FanBelt-VBelt-Std</v>
      </c>
      <c r="L749" s="46" t="str">
        <f t="shared" si="249"/>
        <v>NE-HVAC-FanBelt-VBelt-Std</v>
      </c>
      <c r="M749" s="46" t="str">
        <f t="shared" si="250"/>
        <v>NE-HVAC-FanBelt-SynchVBelt-Msr</v>
      </c>
      <c r="N749" s="27" t="str">
        <f t="shared" si="246"/>
        <v>Rt3&amp;0&amp;rDXHP&amp;New&amp;HV_AirDist__SupFanMtr</v>
      </c>
      <c r="O749" s="27" t="s">
        <v>10695</v>
      </c>
      <c r="P749" s="27">
        <v>0</v>
      </c>
      <c r="Q749" s="27" t="s">
        <v>57</v>
      </c>
      <c r="R749" s="27" t="s">
        <v>107</v>
      </c>
      <c r="S749" s="27" t="str">
        <f t="shared" si="247"/>
        <v>No</v>
      </c>
      <c r="T749" s="27" t="str">
        <f t="shared" si="254"/>
        <v>HV_AirDist__SupFanMtr</v>
      </c>
      <c r="U749" s="27" t="str">
        <f t="shared" si="255"/>
        <v>HV_AirDist__SupFanMtr</v>
      </c>
      <c r="V749" s="27" t="s">
        <v>53</v>
      </c>
      <c r="W749" s="27" t="s">
        <v>1151</v>
      </c>
      <c r="X749" s="27" t="s">
        <v>53</v>
      </c>
      <c r="Y749" s="27" t="s">
        <v>1151</v>
      </c>
      <c r="AA749" s="27" t="s">
        <v>194</v>
      </c>
      <c r="AB749" s="27" t="s">
        <v>10681</v>
      </c>
    </row>
    <row r="750" spans="1:28" x14ac:dyDescent="0.25">
      <c r="A750" s="27" t="s">
        <v>10682</v>
      </c>
      <c r="B750" s="27" t="s">
        <v>10665</v>
      </c>
      <c r="C750" s="27" t="s">
        <v>10680</v>
      </c>
      <c r="D750" s="27" t="str">
        <f t="shared" si="251"/>
        <v>SWHC024-05 Fan Belt</v>
      </c>
      <c r="E750" s="27" t="str">
        <f t="shared" si="245"/>
        <v>SWHC024-05 Fan Belt_New</v>
      </c>
      <c r="F750" s="27" t="str">
        <f t="shared" si="252"/>
        <v>NE-HVAC-FanBelt-CoggedVBelt-Msr</v>
      </c>
      <c r="G750" s="27" t="str">
        <f t="shared" si="253"/>
        <v>NE-HVAC-FanBelt-CoggedVBelt-Msr</v>
      </c>
      <c r="H750" s="27" t="s">
        <v>10677</v>
      </c>
      <c r="I750" s="27" t="s">
        <v>10677</v>
      </c>
      <c r="J750" s="46" t="s">
        <v>10678</v>
      </c>
      <c r="K750" s="46" t="str">
        <f t="shared" si="248"/>
        <v>NE-HVAC-FanBelt-VBelt-Std</v>
      </c>
      <c r="L750" s="46" t="str">
        <f t="shared" si="249"/>
        <v>NE-HVAC-FanBelt-VBelt-Std</v>
      </c>
      <c r="M750" s="46" t="str">
        <f t="shared" si="250"/>
        <v>NE-HVAC-FanBelt-CoggedVBelt-Msr</v>
      </c>
      <c r="N750" s="27" t="str">
        <f t="shared" si="246"/>
        <v>RtL&amp;0&amp;rDXHP&amp;New&amp;HV_AirDist__SupFanMtr</v>
      </c>
      <c r="O750" s="27" t="s">
        <v>10696</v>
      </c>
      <c r="P750" s="27">
        <v>0</v>
      </c>
      <c r="Q750" s="27" t="s">
        <v>57</v>
      </c>
      <c r="R750" s="27" t="s">
        <v>107</v>
      </c>
      <c r="S750" s="27" t="str">
        <f t="shared" si="247"/>
        <v>No</v>
      </c>
      <c r="T750" s="27" t="str">
        <f t="shared" si="254"/>
        <v>HV_AirDist__SupFanMtr</v>
      </c>
      <c r="U750" s="27" t="str">
        <f t="shared" si="255"/>
        <v>HV_AirDist__SupFanMtr</v>
      </c>
      <c r="V750" s="27" t="s">
        <v>53</v>
      </c>
      <c r="W750" s="27" t="s">
        <v>1151</v>
      </c>
      <c r="X750" s="27" t="s">
        <v>53</v>
      </c>
      <c r="Y750" s="27" t="s">
        <v>1151</v>
      </c>
      <c r="AA750" s="27" t="s">
        <v>194</v>
      </c>
      <c r="AB750" s="27" t="s">
        <v>10681</v>
      </c>
    </row>
    <row r="751" spans="1:28" x14ac:dyDescent="0.25">
      <c r="A751" s="27" t="s">
        <v>10682</v>
      </c>
      <c r="B751" s="27" t="s">
        <v>10665</v>
      </c>
      <c r="C751" s="27" t="s">
        <v>10680</v>
      </c>
      <c r="D751" s="27" t="str">
        <f t="shared" si="251"/>
        <v>SWHC024-05 Fan Belt</v>
      </c>
      <c r="E751" s="27" t="str">
        <f t="shared" si="245"/>
        <v>SWHC024-05 Fan Belt_New</v>
      </c>
      <c r="F751" s="27" t="str">
        <f t="shared" si="252"/>
        <v>NE-HVAC-FanBelt-SynchVBelt-Msr</v>
      </c>
      <c r="G751" s="27" t="str">
        <f t="shared" si="253"/>
        <v>NE-HVAC-FanBelt-SynchVBelt-Msr</v>
      </c>
      <c r="H751" s="27" t="s">
        <v>10677</v>
      </c>
      <c r="I751" s="27" t="s">
        <v>10677</v>
      </c>
      <c r="J751" s="46" t="s">
        <v>10679</v>
      </c>
      <c r="K751" s="46" t="str">
        <f t="shared" si="248"/>
        <v>NE-HVAC-FanBelt-VBelt-Std</v>
      </c>
      <c r="L751" s="46" t="str">
        <f t="shared" si="249"/>
        <v>NE-HVAC-FanBelt-VBelt-Std</v>
      </c>
      <c r="M751" s="46" t="str">
        <f t="shared" si="250"/>
        <v>NE-HVAC-FanBelt-SynchVBelt-Msr</v>
      </c>
      <c r="N751" s="27" t="str">
        <f t="shared" si="246"/>
        <v>RtL&amp;0&amp;rDXHP&amp;New&amp;HV_AirDist__SupFanMtr</v>
      </c>
      <c r="O751" s="27" t="s">
        <v>10696</v>
      </c>
      <c r="P751" s="27">
        <v>0</v>
      </c>
      <c r="Q751" s="27" t="s">
        <v>57</v>
      </c>
      <c r="R751" s="27" t="s">
        <v>107</v>
      </c>
      <c r="S751" s="27" t="str">
        <f t="shared" si="247"/>
        <v>No</v>
      </c>
      <c r="T751" s="27" t="str">
        <f t="shared" si="254"/>
        <v>HV_AirDist__SupFanMtr</v>
      </c>
      <c r="U751" s="27" t="str">
        <f t="shared" si="255"/>
        <v>HV_AirDist__SupFanMtr</v>
      </c>
      <c r="V751" s="27" t="s">
        <v>53</v>
      </c>
      <c r="W751" s="27" t="s">
        <v>1151</v>
      </c>
      <c r="X751" s="27" t="s">
        <v>53</v>
      </c>
      <c r="Y751" s="27" t="s">
        <v>1151</v>
      </c>
      <c r="AA751" s="27" t="s">
        <v>194</v>
      </c>
      <c r="AB751" s="27" t="s">
        <v>10681</v>
      </c>
    </row>
    <row r="752" spans="1:28" x14ac:dyDescent="0.25">
      <c r="A752" s="27" t="s">
        <v>10682</v>
      </c>
      <c r="B752" s="27" t="s">
        <v>10665</v>
      </c>
      <c r="C752" s="27" t="s">
        <v>10680</v>
      </c>
      <c r="D752" s="27" t="str">
        <f t="shared" si="251"/>
        <v>SWHC024-05 Fan Belt</v>
      </c>
      <c r="E752" s="27" t="str">
        <f t="shared" si="245"/>
        <v>SWHC024-05 Fan Belt_New</v>
      </c>
      <c r="F752" s="27" t="str">
        <f t="shared" si="252"/>
        <v>NE-HVAC-FanBelt-CoggedVBelt-Msr</v>
      </c>
      <c r="G752" s="27" t="str">
        <f t="shared" si="253"/>
        <v>NE-HVAC-FanBelt-CoggedVBelt-Msr</v>
      </c>
      <c r="H752" s="27" t="s">
        <v>10677</v>
      </c>
      <c r="I752" s="27" t="s">
        <v>10677</v>
      </c>
      <c r="J752" s="46" t="s">
        <v>10678</v>
      </c>
      <c r="K752" s="46" t="str">
        <f t="shared" si="248"/>
        <v>NE-HVAC-FanBelt-VBelt-Std</v>
      </c>
      <c r="L752" s="46" t="str">
        <f t="shared" si="249"/>
        <v>NE-HVAC-FanBelt-VBelt-Std</v>
      </c>
      <c r="M752" s="46" t="str">
        <f t="shared" si="250"/>
        <v>NE-HVAC-FanBelt-CoggedVBelt-Msr</v>
      </c>
      <c r="N752" s="27" t="str">
        <f t="shared" si="246"/>
        <v>RtS&amp;0&amp;rDXHP&amp;New&amp;HV_AirDist__SupFanMtr</v>
      </c>
      <c r="O752" s="27" t="s">
        <v>10697</v>
      </c>
      <c r="P752" s="27">
        <v>0</v>
      </c>
      <c r="Q752" s="27" t="s">
        <v>57</v>
      </c>
      <c r="R752" s="27" t="s">
        <v>107</v>
      </c>
      <c r="S752" s="27" t="str">
        <f t="shared" si="247"/>
        <v>No</v>
      </c>
      <c r="T752" s="27" t="str">
        <f t="shared" si="254"/>
        <v>HV_AirDist__SupFanMtr</v>
      </c>
      <c r="U752" s="27" t="str">
        <f t="shared" si="255"/>
        <v>HV_AirDist__SupFanMtr</v>
      </c>
      <c r="V752" s="27" t="s">
        <v>53</v>
      </c>
      <c r="W752" s="27" t="s">
        <v>1151</v>
      </c>
      <c r="X752" s="27" t="s">
        <v>53</v>
      </c>
      <c r="Y752" s="27" t="s">
        <v>1151</v>
      </c>
      <c r="AA752" s="27" t="s">
        <v>194</v>
      </c>
      <c r="AB752" s="27" t="s">
        <v>10681</v>
      </c>
    </row>
    <row r="753" spans="1:28" x14ac:dyDescent="0.25">
      <c r="A753" s="27" t="s">
        <v>10682</v>
      </c>
      <c r="B753" s="27" t="s">
        <v>10665</v>
      </c>
      <c r="C753" s="27" t="s">
        <v>10680</v>
      </c>
      <c r="D753" s="27" t="str">
        <f t="shared" si="251"/>
        <v>SWHC024-05 Fan Belt</v>
      </c>
      <c r="E753" s="27" t="str">
        <f t="shared" si="245"/>
        <v>SWHC024-05 Fan Belt_New</v>
      </c>
      <c r="F753" s="27" t="str">
        <f t="shared" si="252"/>
        <v>NE-HVAC-FanBelt-SynchVBelt-Msr</v>
      </c>
      <c r="G753" s="27" t="str">
        <f t="shared" si="253"/>
        <v>NE-HVAC-FanBelt-SynchVBelt-Msr</v>
      </c>
      <c r="H753" s="27" t="s">
        <v>10677</v>
      </c>
      <c r="I753" s="27" t="s">
        <v>10677</v>
      </c>
      <c r="J753" s="46" t="s">
        <v>10679</v>
      </c>
      <c r="K753" s="46" t="str">
        <f t="shared" si="248"/>
        <v>NE-HVAC-FanBelt-VBelt-Std</v>
      </c>
      <c r="L753" s="46" t="str">
        <f t="shared" si="249"/>
        <v>NE-HVAC-FanBelt-VBelt-Std</v>
      </c>
      <c r="M753" s="46" t="str">
        <f t="shared" si="250"/>
        <v>NE-HVAC-FanBelt-SynchVBelt-Msr</v>
      </c>
      <c r="N753" s="27" t="str">
        <f t="shared" si="246"/>
        <v>RtS&amp;0&amp;rDXHP&amp;New&amp;HV_AirDist__SupFanMtr</v>
      </c>
      <c r="O753" s="27" t="s">
        <v>10697</v>
      </c>
      <c r="P753" s="27">
        <v>0</v>
      </c>
      <c r="Q753" s="27" t="s">
        <v>57</v>
      </c>
      <c r="R753" s="27" t="s">
        <v>107</v>
      </c>
      <c r="S753" s="27" t="str">
        <f t="shared" si="247"/>
        <v>No</v>
      </c>
      <c r="T753" s="27" t="str">
        <f t="shared" si="254"/>
        <v>HV_AirDist__SupFanMtr</v>
      </c>
      <c r="U753" s="27" t="str">
        <f t="shared" si="255"/>
        <v>HV_AirDist__SupFanMtr</v>
      </c>
      <c r="V753" s="27" t="s">
        <v>53</v>
      </c>
      <c r="W753" s="27" t="s">
        <v>1151</v>
      </c>
      <c r="X753" s="27" t="s">
        <v>53</v>
      </c>
      <c r="Y753" s="27" t="s">
        <v>1151</v>
      </c>
      <c r="AA753" s="27" t="s">
        <v>194</v>
      </c>
      <c r="AB753" s="27" t="s">
        <v>10681</v>
      </c>
    </row>
    <row r="754" spans="1:28" x14ac:dyDescent="0.25">
      <c r="A754" s="27" t="s">
        <v>10682</v>
      </c>
      <c r="B754" s="27" t="s">
        <v>10665</v>
      </c>
      <c r="C754" s="27" t="s">
        <v>10680</v>
      </c>
      <c r="D754" s="27" t="str">
        <f t="shared" si="251"/>
        <v>SWHC024-05 Fan Belt</v>
      </c>
      <c r="E754" s="27" t="str">
        <f t="shared" ref="E754:E755" si="256">_xlfn.CONCAT(D754, "_", R754)</f>
        <v>SWHC024-05 Fan Belt_New</v>
      </c>
      <c r="F754" s="27" t="str">
        <f t="shared" si="252"/>
        <v>NE-HVAC-FanBelt-CoggedVBelt-Msr</v>
      </c>
      <c r="G754" s="27" t="str">
        <f t="shared" si="253"/>
        <v>NE-HVAC-FanBelt-CoggedVBelt-Msr</v>
      </c>
      <c r="H754" s="27" t="s">
        <v>10677</v>
      </c>
      <c r="I754" s="27" t="s">
        <v>10677</v>
      </c>
      <c r="J754" s="46" t="s">
        <v>10678</v>
      </c>
      <c r="K754" s="46" t="str">
        <f t="shared" si="248"/>
        <v>NE-HVAC-FanBelt-VBelt-Std</v>
      </c>
      <c r="L754" s="46" t="str">
        <f t="shared" si="249"/>
        <v>NE-HVAC-FanBelt-VBelt-Std</v>
      </c>
      <c r="M754" s="46" t="str">
        <f t="shared" si="250"/>
        <v>NE-HVAC-FanBelt-CoggedVBelt-Msr</v>
      </c>
      <c r="N754" s="27" t="str">
        <f t="shared" si="246"/>
        <v>SCn&amp;0&amp;rDXHP&amp;New&amp;HV_AirDist__SupFanMtr</v>
      </c>
      <c r="O754" s="27" t="s">
        <v>10698</v>
      </c>
      <c r="P754" s="27">
        <v>0</v>
      </c>
      <c r="Q754" s="27" t="s">
        <v>57</v>
      </c>
      <c r="R754" s="27" t="s">
        <v>107</v>
      </c>
      <c r="S754" s="27" t="str">
        <f t="shared" si="247"/>
        <v>No</v>
      </c>
      <c r="T754" s="27" t="str">
        <f t="shared" si="254"/>
        <v>HV_AirDist__SupFanMtr</v>
      </c>
      <c r="U754" s="27" t="str">
        <f t="shared" si="255"/>
        <v>HV_AirDist__SupFanMtr</v>
      </c>
      <c r="V754" s="27" t="s">
        <v>53</v>
      </c>
      <c r="W754" s="27" t="s">
        <v>1151</v>
      </c>
      <c r="X754" s="27" t="s">
        <v>53</v>
      </c>
      <c r="Y754" s="27" t="s">
        <v>1151</v>
      </c>
      <c r="AA754" s="27" t="s">
        <v>194</v>
      </c>
      <c r="AB754" s="27" t="s">
        <v>10681</v>
      </c>
    </row>
    <row r="755" spans="1:28" x14ac:dyDescent="0.25">
      <c r="A755" s="27" t="s">
        <v>10682</v>
      </c>
      <c r="B755" s="27" t="s">
        <v>10665</v>
      </c>
      <c r="C755" s="27" t="s">
        <v>10680</v>
      </c>
      <c r="D755" s="27" t="str">
        <f t="shared" si="251"/>
        <v>SWHC024-05 Fan Belt</v>
      </c>
      <c r="E755" s="27" t="str">
        <f t="shared" si="256"/>
        <v>SWHC024-05 Fan Belt_New</v>
      </c>
      <c r="F755" s="27" t="str">
        <f t="shared" si="252"/>
        <v>NE-HVAC-FanBelt-SynchVBelt-Msr</v>
      </c>
      <c r="G755" s="27" t="str">
        <f t="shared" si="253"/>
        <v>NE-HVAC-FanBelt-SynchVBelt-Msr</v>
      </c>
      <c r="H755" s="27" t="s">
        <v>10677</v>
      </c>
      <c r="I755" s="27" t="s">
        <v>10677</v>
      </c>
      <c r="J755" s="46" t="s">
        <v>10679</v>
      </c>
      <c r="K755" s="46" t="str">
        <f t="shared" si="248"/>
        <v>NE-HVAC-FanBelt-VBelt-Std</v>
      </c>
      <c r="L755" s="46" t="str">
        <f t="shared" si="249"/>
        <v>NE-HVAC-FanBelt-VBelt-Std</v>
      </c>
      <c r="M755" s="46" t="str">
        <f t="shared" si="250"/>
        <v>NE-HVAC-FanBelt-SynchVBelt-Msr</v>
      </c>
      <c r="N755" s="27" t="str">
        <f t="shared" ref="N755" si="257">IF(S755="No", O755&amp;"&amp;"&amp;P755&amp;"&amp;"&amp;Q755&amp;"&amp;"&amp;R755&amp;"&amp;"&amp;T755,   O755&amp;"&amp;"&amp;P755&amp;"&amp;"&amp;Q755&amp;"&amp;"&amp;R755&amp;"&amp;"&amp;T755&amp;"&amp;"&amp;U755)</f>
        <v>SCn&amp;0&amp;rDXHP&amp;New&amp;HV_AirDist__SupFanMtr</v>
      </c>
      <c r="O755" s="27" t="s">
        <v>10698</v>
      </c>
      <c r="P755" s="27">
        <v>0</v>
      </c>
      <c r="Q755" s="27" t="s">
        <v>57</v>
      </c>
      <c r="R755" s="27" t="s">
        <v>107</v>
      </c>
      <c r="S755" s="27" t="str">
        <f t="shared" ref="S755" si="258">IF(T755=U755, "No", "Yes")</f>
        <v>No</v>
      </c>
      <c r="T755" s="27" t="str">
        <f t="shared" si="254"/>
        <v>HV_AirDist__SupFanMtr</v>
      </c>
      <c r="U755" s="27" t="str">
        <f t="shared" si="255"/>
        <v>HV_AirDist__SupFanMtr</v>
      </c>
      <c r="V755" s="27" t="s">
        <v>53</v>
      </c>
      <c r="W755" s="27" t="s">
        <v>1151</v>
      </c>
      <c r="X755" s="27" t="s">
        <v>53</v>
      </c>
      <c r="Y755" s="27" t="s">
        <v>1151</v>
      </c>
      <c r="AA755" s="27" t="s">
        <v>194</v>
      </c>
      <c r="AB755" s="27" t="s">
        <v>10681</v>
      </c>
    </row>
    <row r="756" spans="1:28" s="27" customFormat="1" x14ac:dyDescent="0.25">
      <c r="A756" s="27" t="s">
        <v>10682</v>
      </c>
      <c r="B756" s="27" t="s">
        <v>10665</v>
      </c>
      <c r="C756" s="27" t="s">
        <v>10680</v>
      </c>
      <c r="D756" s="27" t="str">
        <f t="shared" si="251"/>
        <v>SWHC024-05 Fan Belt</v>
      </c>
      <c r="E756" s="27" t="str">
        <f>_xlfn.CONCAT(D756, "_Htl_", R756)</f>
        <v>SWHC024-05 Fan Belt_Htl_Ex</v>
      </c>
      <c r="F756" s="27" t="str">
        <f>J756</f>
        <v>NE-HVAC-FanBelt-CoggedVBelt-Msr</v>
      </c>
      <c r="G756" s="27" t="str">
        <f t="shared" si="253"/>
        <v>NE-HVAC-FanBelt-CoggedVBelt-Msr</v>
      </c>
      <c r="H756" s="27" t="s">
        <v>10677</v>
      </c>
      <c r="I756" s="27" t="s">
        <v>10677</v>
      </c>
      <c r="J756" s="46" t="s">
        <v>10678</v>
      </c>
      <c r="K756" s="46" t="str">
        <f t="shared" si="248"/>
        <v>NE-HVAC-FanBelt-VBelt-Std</v>
      </c>
      <c r="L756" s="46" t="str">
        <f t="shared" si="249"/>
        <v>NE-HVAC-FanBelt-VBelt-Std</v>
      </c>
      <c r="M756" s="46" t="str">
        <f t="shared" si="250"/>
        <v>NE-HVAC-FanBelt-CoggedVBelt-Msr</v>
      </c>
      <c r="N756" s="27" t="str">
        <f t="shared" ref="N756" si="259">IF(S756="No", O756&amp;"&amp;"&amp;P756&amp;"&amp;"&amp;Q756&amp;"&amp;"&amp;R756&amp;"&amp;"&amp;T756,   O756&amp;"&amp;"&amp;P756&amp;"&amp;"&amp;Q756&amp;"&amp;"&amp;R756&amp;"&amp;"&amp;T756&amp;"&amp;"&amp;U756)</f>
        <v>Htl&amp;0&amp;rDXHP&amp;Ex&amp;HV_AirDist__SupFanMtr</v>
      </c>
      <c r="O756" s="27" t="s">
        <v>10673</v>
      </c>
      <c r="P756" s="27">
        <v>0</v>
      </c>
      <c r="Q756" s="27" t="s">
        <v>57</v>
      </c>
      <c r="R756" s="27" t="s">
        <v>52</v>
      </c>
      <c r="S756" s="27" t="str">
        <f t="shared" ref="S756" si="260">IF(T756=U756, "No", "Yes")</f>
        <v>No</v>
      </c>
      <c r="T756" s="27" t="str">
        <f t="shared" si="254"/>
        <v>HV_AirDist__SupFanMtr</v>
      </c>
      <c r="U756" s="27" t="str">
        <f t="shared" si="255"/>
        <v>HV_AirDist__SupFanMtr</v>
      </c>
      <c r="V756" s="27" t="s">
        <v>53</v>
      </c>
      <c r="W756" s="27" t="s">
        <v>1151</v>
      </c>
      <c r="X756" s="27" t="s">
        <v>53</v>
      </c>
      <c r="Y756" s="27" t="s">
        <v>1151</v>
      </c>
      <c r="AA756" s="27" t="s">
        <v>194</v>
      </c>
      <c r="AB756" s="27" t="s">
        <v>10681</v>
      </c>
    </row>
    <row r="757" spans="1:28" x14ac:dyDescent="0.25">
      <c r="A757" s="27" t="s">
        <v>10682</v>
      </c>
      <c r="B757" s="27" t="s">
        <v>10665</v>
      </c>
      <c r="C757" s="27" t="s">
        <v>10680</v>
      </c>
      <c r="D757" s="27" t="str">
        <f t="shared" ref="D757" si="261">_xlfn.CONCAT(C757, " ", A757,)</f>
        <v>SWHC024-05 Fan Belt</v>
      </c>
      <c r="E757" s="27" t="str">
        <f>_xlfn.CONCAT(D757, "_Htl_", R757)</f>
        <v>SWHC024-05 Fan Belt_Htl_Ex</v>
      </c>
      <c r="F757" s="27" t="str">
        <f t="shared" si="252"/>
        <v>NE-HVAC-FanBelt-SynchVBelt-Msr</v>
      </c>
      <c r="G757" s="27" t="str">
        <f t="shared" ref="G757" si="262">F757</f>
        <v>NE-HVAC-FanBelt-SynchVBelt-Msr</v>
      </c>
      <c r="H757" s="27" t="s">
        <v>10677</v>
      </c>
      <c r="I757" s="27" t="s">
        <v>10677</v>
      </c>
      <c r="J757" s="46" t="s">
        <v>10679</v>
      </c>
      <c r="K757" s="46" t="str">
        <f t="shared" ref="K757" si="263">H757</f>
        <v>NE-HVAC-FanBelt-VBelt-Std</v>
      </c>
      <c r="L757" s="46" t="str">
        <f t="shared" ref="L757" si="264">I757</f>
        <v>NE-HVAC-FanBelt-VBelt-Std</v>
      </c>
      <c r="M757" s="46" t="str">
        <f t="shared" ref="M757" si="265">J757</f>
        <v>NE-HVAC-FanBelt-SynchVBelt-Msr</v>
      </c>
      <c r="N757" s="27" t="str">
        <f t="shared" ref="N757" si="266">IF(S757="No", O757&amp;"&amp;"&amp;P757&amp;"&amp;"&amp;Q757&amp;"&amp;"&amp;R757&amp;"&amp;"&amp;T757,   O757&amp;"&amp;"&amp;P757&amp;"&amp;"&amp;Q757&amp;"&amp;"&amp;R757&amp;"&amp;"&amp;T757&amp;"&amp;"&amp;U757)</f>
        <v>Htl&amp;0&amp;rDXHP&amp;Ex&amp;HV_AirDist__SupFanMtr</v>
      </c>
      <c r="O757" s="27" t="s">
        <v>10673</v>
      </c>
      <c r="P757" s="27">
        <v>0</v>
      </c>
      <c r="Q757" s="27" t="s">
        <v>57</v>
      </c>
      <c r="R757" s="27" t="s">
        <v>52</v>
      </c>
      <c r="S757" s="27" t="str">
        <f t="shared" ref="S757" si="267">IF(T757=U757, "No", "Yes")</f>
        <v>No</v>
      </c>
      <c r="T757" s="27" t="str">
        <f t="shared" ref="T757" si="268">V757&amp;"__"&amp;W757</f>
        <v>HV_AirDist__SupFanMtr</v>
      </c>
      <c r="U757" s="27" t="str">
        <f t="shared" ref="U757" si="269">X757&amp;"__"&amp;Y757</f>
        <v>HV_AirDist__SupFanMtr</v>
      </c>
      <c r="V757" s="27" t="s">
        <v>53</v>
      </c>
      <c r="W757" s="27" t="s">
        <v>1151</v>
      </c>
      <c r="X757" s="27" t="s">
        <v>53</v>
      </c>
      <c r="Y757" s="27" t="s">
        <v>1151</v>
      </c>
      <c r="AA757" s="27" t="s">
        <v>194</v>
      </c>
      <c r="AB757" s="27" t="s">
        <v>10681</v>
      </c>
    </row>
    <row r="758" spans="1:28" x14ac:dyDescent="0.25">
      <c r="A758" s="27" t="s">
        <v>10682</v>
      </c>
      <c r="B758" s="27" t="s">
        <v>10665</v>
      </c>
      <c r="C758" s="27" t="s">
        <v>10680</v>
      </c>
      <c r="D758" s="27" t="str">
        <f t="shared" si="251"/>
        <v>SWHC024-05 Fan Belt</v>
      </c>
      <c r="E758" s="27" t="str">
        <f>_xlfn.CONCAT(D758, "_Htl_", R758)</f>
        <v>SWHC024-05 Fan Belt_Htl_New</v>
      </c>
      <c r="F758" s="27" t="str">
        <f t="shared" si="252"/>
        <v>NE-HVAC-FanBelt-CoggedVBelt-Msr</v>
      </c>
      <c r="G758" s="27" t="str">
        <f t="shared" si="253"/>
        <v>NE-HVAC-FanBelt-CoggedVBelt-Msr</v>
      </c>
      <c r="H758" s="27" t="s">
        <v>10677</v>
      </c>
      <c r="I758" s="27" t="s">
        <v>10677</v>
      </c>
      <c r="J758" s="46" t="s">
        <v>10678</v>
      </c>
      <c r="K758" s="46" t="str">
        <f t="shared" si="248"/>
        <v>NE-HVAC-FanBelt-VBelt-Std</v>
      </c>
      <c r="L758" s="46" t="str">
        <f t="shared" si="249"/>
        <v>NE-HVAC-FanBelt-VBelt-Std</v>
      </c>
      <c r="M758" s="46" t="str">
        <f t="shared" si="250"/>
        <v>NE-HVAC-FanBelt-CoggedVBelt-Msr</v>
      </c>
      <c r="N758" s="27" t="str">
        <f t="shared" ref="N758" si="270">IF(S758="No", O758&amp;"&amp;"&amp;P758&amp;"&amp;"&amp;Q758&amp;"&amp;"&amp;R758&amp;"&amp;"&amp;T758,   O758&amp;"&amp;"&amp;P758&amp;"&amp;"&amp;Q758&amp;"&amp;"&amp;R758&amp;"&amp;"&amp;T758&amp;"&amp;"&amp;U758)</f>
        <v>Htl&amp;0&amp;rDXHP&amp;New&amp;HV_AirDist__SupFanMtr</v>
      </c>
      <c r="O758" s="27" t="s">
        <v>10673</v>
      </c>
      <c r="P758" s="27">
        <v>0</v>
      </c>
      <c r="Q758" s="27" t="s">
        <v>57</v>
      </c>
      <c r="R758" s="27" t="s">
        <v>107</v>
      </c>
      <c r="S758" s="27" t="str">
        <f t="shared" ref="S758" si="271">IF(T758=U758, "No", "Yes")</f>
        <v>No</v>
      </c>
      <c r="T758" s="27" t="str">
        <f t="shared" si="254"/>
        <v>HV_AirDist__SupFanMtr</v>
      </c>
      <c r="U758" s="27" t="str">
        <f t="shared" si="255"/>
        <v>HV_AirDist__SupFanMtr</v>
      </c>
      <c r="V758" s="27" t="s">
        <v>53</v>
      </c>
      <c r="W758" s="27" t="s">
        <v>1151</v>
      </c>
      <c r="X758" s="27" t="s">
        <v>53</v>
      </c>
      <c r="Y758" s="27" t="s">
        <v>1151</v>
      </c>
      <c r="AA758" s="27" t="s">
        <v>194</v>
      </c>
      <c r="AB758" s="27" t="s">
        <v>10681</v>
      </c>
    </row>
    <row r="759" spans="1:28" x14ac:dyDescent="0.25">
      <c r="A759" s="27" t="s">
        <v>10682</v>
      </c>
      <c r="B759" s="27" t="s">
        <v>10665</v>
      </c>
      <c r="C759" s="27" t="s">
        <v>10680</v>
      </c>
      <c r="D759" s="27" t="str">
        <f t="shared" ref="D759" si="272">_xlfn.CONCAT(C759, " ", A759,)</f>
        <v>SWHC024-05 Fan Belt</v>
      </c>
      <c r="E759" s="27" t="str">
        <f>_xlfn.CONCAT(D759, "_Htl_", R759)</f>
        <v>SWHC024-05 Fan Belt_Htl_New</v>
      </c>
      <c r="F759" s="27" t="str">
        <f>J759</f>
        <v>NE-HVAC-FanBelt-SynchVBelt-Msr</v>
      </c>
      <c r="G759" s="27" t="str">
        <f t="shared" ref="G759" si="273">F759</f>
        <v>NE-HVAC-FanBelt-SynchVBelt-Msr</v>
      </c>
      <c r="H759" s="27" t="s">
        <v>10677</v>
      </c>
      <c r="I759" s="27" t="s">
        <v>10677</v>
      </c>
      <c r="J759" s="46" t="s">
        <v>10679</v>
      </c>
      <c r="K759" s="46" t="str">
        <f t="shared" ref="K759" si="274">H759</f>
        <v>NE-HVAC-FanBelt-VBelt-Std</v>
      </c>
      <c r="L759" s="46" t="str">
        <f t="shared" ref="L759" si="275">I759</f>
        <v>NE-HVAC-FanBelt-VBelt-Std</v>
      </c>
      <c r="M759" s="46" t="str">
        <f t="shared" ref="M759" si="276">J759</f>
        <v>NE-HVAC-FanBelt-SynchVBelt-Msr</v>
      </c>
      <c r="N759" s="27" t="str">
        <f t="shared" ref="N759" si="277">IF(S759="No", O759&amp;"&amp;"&amp;P759&amp;"&amp;"&amp;Q759&amp;"&amp;"&amp;R759&amp;"&amp;"&amp;T759,   O759&amp;"&amp;"&amp;P759&amp;"&amp;"&amp;Q759&amp;"&amp;"&amp;R759&amp;"&amp;"&amp;T759&amp;"&amp;"&amp;U759)</f>
        <v>Htl&amp;0&amp;rDXHP&amp;New&amp;HV_AirDist__SupFanMtr</v>
      </c>
      <c r="O759" s="27" t="s">
        <v>10673</v>
      </c>
      <c r="P759" s="27">
        <v>0</v>
      </c>
      <c r="Q759" s="27" t="s">
        <v>57</v>
      </c>
      <c r="R759" s="27" t="s">
        <v>107</v>
      </c>
      <c r="S759" s="27" t="str">
        <f t="shared" ref="S759" si="278">IF(T759=U759, "No", "Yes")</f>
        <v>No</v>
      </c>
      <c r="T759" s="27" t="str">
        <f t="shared" ref="T759" si="279">V759&amp;"__"&amp;W759</f>
        <v>HV_AirDist__SupFanMtr</v>
      </c>
      <c r="U759" s="27" t="str">
        <f t="shared" ref="U759" si="280">X759&amp;"__"&amp;Y759</f>
        <v>HV_AirDist__SupFanMtr</v>
      </c>
      <c r="V759" s="27" t="s">
        <v>53</v>
      </c>
      <c r="W759" s="27" t="s">
        <v>1151</v>
      </c>
      <c r="X759" s="27" t="s">
        <v>53</v>
      </c>
      <c r="Y759" s="27" t="s">
        <v>1151</v>
      </c>
      <c r="AA759" s="27" t="s">
        <v>194</v>
      </c>
      <c r="AB759" s="27" t="s">
        <v>10681</v>
      </c>
    </row>
  </sheetData>
  <autoFilter ref="A5:AG667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1"/>
  <sheetViews>
    <sheetView workbookViewId="0">
      <pane ySplit="1" topLeftCell="A685" activePane="bottomLeft" state="frozen"/>
      <selection pane="bottomLeft" activeCell="L737" sqref="L737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82" activePane="bottomRight" state="frozen"/>
      <selection pane="topRight" activeCell="C30" sqref="C30"/>
      <selection pane="bottomLeft" activeCell="C30" sqref="C30"/>
      <selection pane="bottomRight" activeCell="B1" sqref="B1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7.5703125" style="9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2" activePane="bottomRight" state="frozen"/>
      <selection pane="topRight" activeCell="E51" sqref="E51"/>
      <selection pane="bottomLeft" activeCell="E51" sqref="E51"/>
      <selection pane="bottomRight" activeCell="E8" sqref="E8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5" sqref="F5:H10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50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50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Afshin Faramarzi</cp:lastModifiedBy>
  <cp:revision/>
  <dcterms:created xsi:type="dcterms:W3CDTF">2022-11-07T18:03:41Z</dcterms:created>
  <dcterms:modified xsi:type="dcterms:W3CDTF">2024-04-08T21:45:13Z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