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an\Desktop\postprocessing demo\normunit_model_extraction\branch_pp_update_cap_pull\"/>
    </mc:Choice>
  </mc:AlternateContent>
  <xr:revisionPtr revIDLastSave="0" documentId="13_ncr:1_{A4E3B3CC-BEB6-455D-BD10-AB0454329554}" xr6:coauthVersionLast="47" xr6:coauthVersionMax="47" xr10:uidLastSave="{00000000-0000-0000-0000-000000000000}"/>
  <bookViews>
    <workbookView xWindow="-27684" yWindow="1116" windowWidth="21600" windowHeight="11400" activeTab="3" xr2:uid="{527A75FC-5BC9-4372-9120-09678A46B600}"/>
  </bookViews>
  <sheets>
    <sheet name="DMo" sheetId="1" r:id="rId1"/>
    <sheet name="MFm" sheetId="2" r:id="rId2"/>
    <sheet name="SFm" sheetId="3" r:id="rId3"/>
    <sheet name="C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C83" i="3" l="1"/>
  <c r="C37" i="2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tc={762890B7-C641-45A1-9887-23288871FE77}</author>
  </authors>
  <commentList>
    <comment ref="D1" authorId="0" shapeId="0" xr:uid="{762890B7-C641-45A1-9887-23288871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Comes from modelkit query.txt lookup</t>
      </text>
    </comment>
  </commentList>
</comments>
</file>

<file path=xl/sharedStrings.xml><?xml version="1.0" encoding="utf-8"?>
<sst xmlns="http://schemas.openxmlformats.org/spreadsheetml/2006/main" count="626" uniqueCount="72">
  <si>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</si>
  <si>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</si>
  <si>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</si>
  <si>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</si>
  <si>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</si>
  <si>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</si>
  <si>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</si>
  <si>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</si>
  <si>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</si>
  <si>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</si>
  <si>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</si>
  <si>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</si>
  <si>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</si>
  <si>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</si>
  <si>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</si>
  <si>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</si>
  <si>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</si>
  <si>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</si>
  <si>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</si>
  <si>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</si>
  <si>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</si>
  <si>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</si>
  <si>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</si>
  <si>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</si>
  <si>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</si>
  <si>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</si>
  <si>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</si>
  <si>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</si>
  <si>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</si>
  <si>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</si>
  <si>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</si>
  <si>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</si>
  <si>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</si>
  <si>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</si>
  <si>
    <t>BldgLoc</t>
  </si>
  <si>
    <t>BldgType</t>
  </si>
  <si>
    <t>Asm</t>
  </si>
  <si>
    <t>ECC</t>
  </si>
  <si>
    <t>EPr</t>
  </si>
  <si>
    <t>ERC</t>
  </si>
  <si>
    <t>ESe</t>
  </si>
  <si>
    <t>EUn</t>
  </si>
  <si>
    <t>Hsp</t>
  </si>
  <si>
    <t>Htl</t>
  </si>
  <si>
    <t>MBT</t>
  </si>
  <si>
    <t>MLI</t>
  </si>
  <si>
    <t>Mtl</t>
  </si>
  <si>
    <t>Nrs</t>
  </si>
  <si>
    <t>OfL</t>
  </si>
  <si>
    <t>OfS</t>
  </si>
  <si>
    <t>RFF</t>
  </si>
  <si>
    <t>RSD</t>
  </si>
  <si>
    <t>Rt3</t>
  </si>
  <si>
    <t>RtL</t>
  </si>
  <si>
    <t>RtS</t>
  </si>
  <si>
    <t>SCn</t>
  </si>
  <si>
    <t>Using sizing capacity from pre-existing base prototype</t>
  </si>
  <si>
    <t>Note</t>
  </si>
  <si>
    <t>SEER Rated AC/HP</t>
  </si>
  <si>
    <t>Fin</t>
  </si>
  <si>
    <t>Gro</t>
  </si>
  <si>
    <t>Lib</t>
  </si>
  <si>
    <t>Rel</t>
  </si>
  <si>
    <t>SUn</t>
  </si>
  <si>
    <t>WRf</t>
  </si>
  <si>
    <t>total_area_m2</t>
  </si>
  <si>
    <t>conditioned_area_m2</t>
  </si>
  <si>
    <t>area value in ft2</t>
  </si>
  <si>
    <t>conditioned area is 0</t>
  </si>
  <si>
    <t>Each</t>
  </si>
  <si>
    <t>added 7/18/2024 to accommodate Normunit = Each</t>
  </si>
  <si>
    <t>normunit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</si>
</sst>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ng, Yitian" id="{ACBBF0B3-AFC0-40F5-83A9-0F59F73CE8A1}" userId="S::Yitian.Liang@dnv.com::15f8f0b4-7a89-4cbc-a07d-f4d4b8e31b5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31T00:05:20.07" personId="{ACBBF0B3-AFC0-40F5-83A9-0F59F73CE8A1}" id="{762890B7-C641-45A1-9887-23288871FE77}">
    <text>Comes from modelkit query.txt lookup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E6"/>
  <sheetViews>
    <sheetView workbookViewId="0">
      <selection activeCell="E20" sqref="E20"/>
    </sheetView>
  </sheetViews>
  <sheetFormatPr defaultRowHeight="14.4" x14ac:dyDescent="0.3"/>
  <cols>
    <col min="1" max="1" width="11.109375" bestFit="1" customWidth="1"/>
    <col min="4" max="4" width="17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57</v>
      </c>
    </row>
    <row r="2" spans="1:5" x14ac:dyDescent="0.3">
      <c r="A2" t="s">
        <v>1</v>
      </c>
      <c r="B2" t="s">
        <v>4</v>
      </c>
      <c r="C2">
        <v>2480</v>
      </c>
    </row>
    <row r="3" spans="1:5" x14ac:dyDescent="0.3">
      <c r="A3" t="s">
        <v>21</v>
      </c>
      <c r="B3" t="s">
        <v>4</v>
      </c>
      <c r="C3">
        <v>2174.56</v>
      </c>
      <c r="D3" t="s">
        <v>28</v>
      </c>
    </row>
    <row r="4" spans="1:5" x14ac:dyDescent="0.3">
      <c r="A4" t="s">
        <v>21</v>
      </c>
      <c r="B4" t="s">
        <v>4</v>
      </c>
      <c r="C4">
        <v>2480</v>
      </c>
      <c r="D4" t="s">
        <v>29</v>
      </c>
    </row>
    <row r="5" spans="1:5" x14ac:dyDescent="0.3">
      <c r="A5" t="s">
        <v>32</v>
      </c>
      <c r="B5" t="s">
        <v>4</v>
      </c>
      <c r="C5">
        <f>400*2</f>
        <v>800</v>
      </c>
      <c r="D5" t="s">
        <v>33</v>
      </c>
    </row>
    <row r="6" spans="1:5" x14ac:dyDescent="0.3">
      <c r="A6" t="s">
        <v>23</v>
      </c>
      <c r="B6" t="s">
        <v>4</v>
      </c>
      <c r="C6">
        <v>3.5</v>
      </c>
      <c r="D6" t="s">
        <v>58</v>
      </c>
      <c r="E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F53"/>
  <sheetViews>
    <sheetView topLeftCell="A31" workbookViewId="0">
      <selection activeCell="D38" sqref="D38:D53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4</v>
      </c>
      <c r="C2">
        <v>24580</v>
      </c>
    </row>
    <row r="3" spans="1:6" x14ac:dyDescent="0.3">
      <c r="A3" t="s">
        <v>21</v>
      </c>
      <c r="B3" t="s">
        <v>4</v>
      </c>
      <c r="C3">
        <v>5747.0609999999997</v>
      </c>
      <c r="D3" t="s">
        <v>28</v>
      </c>
    </row>
    <row r="4" spans="1:6" x14ac:dyDescent="0.3">
      <c r="A4" t="s">
        <v>21</v>
      </c>
      <c r="B4" t="s">
        <v>4</v>
      </c>
      <c r="C4">
        <v>24580</v>
      </c>
      <c r="D4" t="s">
        <v>29</v>
      </c>
    </row>
    <row r="5" spans="1:6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6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6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6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6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6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6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6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6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6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6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6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6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6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6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6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6" x14ac:dyDescent="0.3">
      <c r="A37" t="s">
        <v>32</v>
      </c>
      <c r="B37" t="s">
        <v>4</v>
      </c>
      <c r="C37">
        <f>400*24</f>
        <v>9600</v>
      </c>
      <c r="D37" t="s">
        <v>33</v>
      </c>
    </row>
    <row r="38" spans="1:6" x14ac:dyDescent="0.3">
      <c r="A38" t="s">
        <v>23</v>
      </c>
      <c r="B38" t="s">
        <v>5</v>
      </c>
      <c r="C38" s="1">
        <v>2.5</v>
      </c>
      <c r="D38" t="s">
        <v>58</v>
      </c>
      <c r="F38" t="s">
        <v>56</v>
      </c>
    </row>
    <row r="39" spans="1:6" x14ac:dyDescent="0.3">
      <c r="A39" t="s">
        <v>23</v>
      </c>
      <c r="B39" t="s">
        <v>6</v>
      </c>
      <c r="C39" s="1">
        <v>2.5</v>
      </c>
      <c r="D39" t="s">
        <v>58</v>
      </c>
      <c r="F39" t="s">
        <v>56</v>
      </c>
    </row>
    <row r="40" spans="1:6" x14ac:dyDescent="0.3">
      <c r="A40" t="s">
        <v>23</v>
      </c>
      <c r="B40" t="s">
        <v>7</v>
      </c>
      <c r="C40" s="1">
        <v>2.5</v>
      </c>
      <c r="D40" t="s">
        <v>58</v>
      </c>
      <c r="F40" t="s">
        <v>56</v>
      </c>
    </row>
    <row r="41" spans="1:6" x14ac:dyDescent="0.3">
      <c r="A41" t="s">
        <v>23</v>
      </c>
      <c r="B41" t="s">
        <v>8</v>
      </c>
      <c r="C41" s="1">
        <v>2.5</v>
      </c>
      <c r="D41" t="s">
        <v>58</v>
      </c>
      <c r="F41" t="s">
        <v>56</v>
      </c>
    </row>
    <row r="42" spans="1:6" x14ac:dyDescent="0.3">
      <c r="A42" t="s">
        <v>23</v>
      </c>
      <c r="B42" t="s">
        <v>9</v>
      </c>
      <c r="C42" s="1">
        <v>2.5</v>
      </c>
      <c r="D42" t="s">
        <v>58</v>
      </c>
      <c r="F42" t="s">
        <v>56</v>
      </c>
    </row>
    <row r="43" spans="1:6" x14ac:dyDescent="0.3">
      <c r="A43" t="s">
        <v>23</v>
      </c>
      <c r="B43" t="s">
        <v>10</v>
      </c>
      <c r="C43" s="1">
        <v>2.5</v>
      </c>
      <c r="D43" t="s">
        <v>58</v>
      </c>
      <c r="F43" t="s">
        <v>56</v>
      </c>
    </row>
    <row r="44" spans="1:6" x14ac:dyDescent="0.3">
      <c r="A44" t="s">
        <v>23</v>
      </c>
      <c r="B44" t="s">
        <v>11</v>
      </c>
      <c r="C44" s="1">
        <v>2.5</v>
      </c>
      <c r="D44" t="s">
        <v>58</v>
      </c>
      <c r="F44" t="s">
        <v>56</v>
      </c>
    </row>
    <row r="45" spans="1:6" x14ac:dyDescent="0.3">
      <c r="A45" t="s">
        <v>23</v>
      </c>
      <c r="B45" t="s">
        <v>12</v>
      </c>
      <c r="C45" s="1">
        <v>2.5</v>
      </c>
      <c r="D45" t="s">
        <v>58</v>
      </c>
      <c r="F45" t="s">
        <v>56</v>
      </c>
    </row>
    <row r="46" spans="1:6" x14ac:dyDescent="0.3">
      <c r="A46" t="s">
        <v>23</v>
      </c>
      <c r="B46" t="s">
        <v>13</v>
      </c>
      <c r="C46" s="1">
        <v>2.5</v>
      </c>
      <c r="D46" t="s">
        <v>58</v>
      </c>
      <c r="F46" t="s">
        <v>56</v>
      </c>
    </row>
    <row r="47" spans="1:6" x14ac:dyDescent="0.3">
      <c r="A47" t="s">
        <v>23</v>
      </c>
      <c r="B47" t="s">
        <v>14</v>
      </c>
      <c r="C47" s="1">
        <v>3</v>
      </c>
      <c r="D47" t="s">
        <v>58</v>
      </c>
      <c r="F47" t="s">
        <v>56</v>
      </c>
    </row>
    <row r="48" spans="1:6" x14ac:dyDescent="0.3">
      <c r="A48" t="s">
        <v>23</v>
      </c>
      <c r="B48" t="s">
        <v>15</v>
      </c>
      <c r="C48" s="1">
        <v>3</v>
      </c>
      <c r="D48" t="s">
        <v>58</v>
      </c>
      <c r="F48" t="s">
        <v>56</v>
      </c>
    </row>
    <row r="49" spans="1:6" x14ac:dyDescent="0.3">
      <c r="A49" t="s">
        <v>23</v>
      </c>
      <c r="B49" t="s">
        <v>16</v>
      </c>
      <c r="C49" s="1">
        <v>3</v>
      </c>
      <c r="D49" t="s">
        <v>58</v>
      </c>
      <c r="F49" t="s">
        <v>56</v>
      </c>
    </row>
    <row r="50" spans="1:6" x14ac:dyDescent="0.3">
      <c r="A50" t="s">
        <v>23</v>
      </c>
      <c r="B50" t="s">
        <v>17</v>
      </c>
      <c r="C50" s="1">
        <v>3</v>
      </c>
      <c r="D50" t="s">
        <v>58</v>
      </c>
      <c r="F50" t="s">
        <v>56</v>
      </c>
    </row>
    <row r="51" spans="1:6" x14ac:dyDescent="0.3">
      <c r="A51" t="s">
        <v>23</v>
      </c>
      <c r="B51" t="s">
        <v>18</v>
      </c>
      <c r="C51" s="1">
        <v>3</v>
      </c>
      <c r="D51" t="s">
        <v>58</v>
      </c>
      <c r="F51" t="s">
        <v>56</v>
      </c>
    </row>
    <row r="52" spans="1:6" x14ac:dyDescent="0.3">
      <c r="A52" t="s">
        <v>23</v>
      </c>
      <c r="B52" t="s">
        <v>19</v>
      </c>
      <c r="C52" s="1">
        <v>3</v>
      </c>
      <c r="D52" t="s">
        <v>58</v>
      </c>
      <c r="F52" t="s">
        <v>56</v>
      </c>
    </row>
    <row r="53" spans="1:6" x14ac:dyDescent="0.3">
      <c r="A53" t="s">
        <v>23</v>
      </c>
      <c r="B53" t="s">
        <v>20</v>
      </c>
      <c r="C53" s="1">
        <v>3</v>
      </c>
      <c r="D53" t="s">
        <v>58</v>
      </c>
      <c r="F5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F99"/>
  <sheetViews>
    <sheetView topLeftCell="A73" workbookViewId="0">
      <selection activeCell="D84" sqref="D84:D99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  <c r="F1" t="s">
        <v>57</v>
      </c>
    </row>
    <row r="2" spans="1:6" x14ac:dyDescent="0.3">
      <c r="A2" t="s">
        <v>1</v>
      </c>
      <c r="B2" t="s">
        <v>5</v>
      </c>
      <c r="C2">
        <v>4320</v>
      </c>
    </row>
    <row r="3" spans="1:6" x14ac:dyDescent="0.3">
      <c r="A3" t="s">
        <v>1</v>
      </c>
      <c r="B3" t="s">
        <v>6</v>
      </c>
      <c r="C3">
        <v>4320</v>
      </c>
    </row>
    <row r="4" spans="1:6" x14ac:dyDescent="0.3">
      <c r="A4" t="s">
        <v>1</v>
      </c>
      <c r="B4" t="s">
        <v>7</v>
      </c>
      <c r="C4">
        <v>4320</v>
      </c>
    </row>
    <row r="5" spans="1:6" x14ac:dyDescent="0.3">
      <c r="A5" t="s">
        <v>1</v>
      </c>
      <c r="B5" t="s">
        <v>8</v>
      </c>
      <c r="C5">
        <v>4320</v>
      </c>
    </row>
    <row r="6" spans="1:6" x14ac:dyDescent="0.3">
      <c r="A6" t="s">
        <v>1</v>
      </c>
      <c r="B6" t="s">
        <v>9</v>
      </c>
      <c r="C6">
        <v>4320</v>
      </c>
    </row>
    <row r="7" spans="1:6" x14ac:dyDescent="0.3">
      <c r="A7" t="s">
        <v>1</v>
      </c>
      <c r="B7" t="s">
        <v>10</v>
      </c>
      <c r="C7">
        <v>4500</v>
      </c>
    </row>
    <row r="8" spans="1:6" x14ac:dyDescent="0.3">
      <c r="A8" t="s">
        <v>1</v>
      </c>
      <c r="B8" t="s">
        <v>11</v>
      </c>
      <c r="C8">
        <v>4500</v>
      </c>
    </row>
    <row r="9" spans="1:6" x14ac:dyDescent="0.3">
      <c r="A9" t="s">
        <v>1</v>
      </c>
      <c r="B9" t="s">
        <v>12</v>
      </c>
      <c r="C9">
        <v>4500</v>
      </c>
    </row>
    <row r="10" spans="1:6" x14ac:dyDescent="0.3">
      <c r="A10" t="s">
        <v>1</v>
      </c>
      <c r="B10" t="s">
        <v>13</v>
      </c>
      <c r="C10">
        <v>3850</v>
      </c>
    </row>
    <row r="11" spans="1:6" x14ac:dyDescent="0.3">
      <c r="A11" t="s">
        <v>1</v>
      </c>
      <c r="B11" t="s">
        <v>14</v>
      </c>
      <c r="C11">
        <v>4140</v>
      </c>
    </row>
    <row r="12" spans="1:6" x14ac:dyDescent="0.3">
      <c r="A12" t="s">
        <v>1</v>
      </c>
      <c r="B12" t="s">
        <v>15</v>
      </c>
      <c r="C12">
        <v>3570</v>
      </c>
    </row>
    <row r="13" spans="1:6" x14ac:dyDescent="0.3">
      <c r="A13" t="s">
        <v>1</v>
      </c>
      <c r="B13" t="s">
        <v>16</v>
      </c>
      <c r="C13">
        <v>3570</v>
      </c>
    </row>
    <row r="14" spans="1:6" x14ac:dyDescent="0.3">
      <c r="A14" t="s">
        <v>1</v>
      </c>
      <c r="B14" t="s">
        <v>17</v>
      </c>
      <c r="C14">
        <v>3570</v>
      </c>
    </row>
    <row r="15" spans="1:6" x14ac:dyDescent="0.3">
      <c r="A15" t="s">
        <v>1</v>
      </c>
      <c r="B15" t="s">
        <v>18</v>
      </c>
      <c r="C15">
        <v>3250</v>
      </c>
    </row>
    <row r="16" spans="1:6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6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6" x14ac:dyDescent="0.3">
      <c r="A82" t="s">
        <v>30</v>
      </c>
      <c r="B82" t="s">
        <v>4</v>
      </c>
      <c r="C82">
        <v>2</v>
      </c>
      <c r="D82" t="s">
        <v>31</v>
      </c>
    </row>
    <row r="83" spans="1:6" x14ac:dyDescent="0.3">
      <c r="A83" t="s">
        <v>32</v>
      </c>
      <c r="B83" t="s">
        <v>4</v>
      </c>
      <c r="C83">
        <f>400*2</f>
        <v>800</v>
      </c>
      <c r="D83" t="s">
        <v>33</v>
      </c>
    </row>
    <row r="84" spans="1:6" x14ac:dyDescent="0.3">
      <c r="A84" t="s">
        <v>23</v>
      </c>
      <c r="B84" t="s">
        <v>5</v>
      </c>
      <c r="C84" s="1">
        <v>4</v>
      </c>
      <c r="D84" t="s">
        <v>58</v>
      </c>
      <c r="F84" t="s">
        <v>56</v>
      </c>
    </row>
    <row r="85" spans="1:6" x14ac:dyDescent="0.3">
      <c r="A85" t="s">
        <v>23</v>
      </c>
      <c r="B85" t="s">
        <v>6</v>
      </c>
      <c r="C85" s="1">
        <v>4</v>
      </c>
      <c r="D85" t="s">
        <v>58</v>
      </c>
      <c r="F85" t="s">
        <v>56</v>
      </c>
    </row>
    <row r="86" spans="1:6" x14ac:dyDescent="0.3">
      <c r="A86" t="s">
        <v>23</v>
      </c>
      <c r="B86" t="s">
        <v>7</v>
      </c>
      <c r="C86" s="1">
        <v>4</v>
      </c>
      <c r="D86" t="s">
        <v>58</v>
      </c>
      <c r="F86" t="s">
        <v>56</v>
      </c>
    </row>
    <row r="87" spans="1:6" x14ac:dyDescent="0.3">
      <c r="A87" t="s">
        <v>23</v>
      </c>
      <c r="B87" t="s">
        <v>8</v>
      </c>
      <c r="C87" s="1">
        <v>4</v>
      </c>
      <c r="D87" t="s">
        <v>58</v>
      </c>
      <c r="F87" t="s">
        <v>56</v>
      </c>
    </row>
    <row r="88" spans="1:6" x14ac:dyDescent="0.3">
      <c r="A88" t="s">
        <v>23</v>
      </c>
      <c r="B88" t="s">
        <v>9</v>
      </c>
      <c r="C88" s="1">
        <v>4</v>
      </c>
      <c r="D88" t="s">
        <v>58</v>
      </c>
      <c r="F88" t="s">
        <v>56</v>
      </c>
    </row>
    <row r="89" spans="1:6" x14ac:dyDescent="0.3">
      <c r="A89" t="s">
        <v>23</v>
      </c>
      <c r="B89" t="s">
        <v>10</v>
      </c>
      <c r="C89" s="1">
        <v>4</v>
      </c>
      <c r="D89" t="s">
        <v>58</v>
      </c>
      <c r="F89" t="s">
        <v>56</v>
      </c>
    </row>
    <row r="90" spans="1:6" x14ac:dyDescent="0.3">
      <c r="A90" t="s">
        <v>23</v>
      </c>
      <c r="B90" t="s">
        <v>11</v>
      </c>
      <c r="C90" s="1">
        <v>4</v>
      </c>
      <c r="D90" t="s">
        <v>58</v>
      </c>
      <c r="F90" t="s">
        <v>56</v>
      </c>
    </row>
    <row r="91" spans="1:6" x14ac:dyDescent="0.3">
      <c r="A91" t="s">
        <v>23</v>
      </c>
      <c r="B91" t="s">
        <v>12</v>
      </c>
      <c r="C91" s="1">
        <v>4</v>
      </c>
      <c r="D91" t="s">
        <v>58</v>
      </c>
      <c r="F91" t="s">
        <v>56</v>
      </c>
    </row>
    <row r="92" spans="1:6" x14ac:dyDescent="0.3">
      <c r="A92" t="s">
        <v>23</v>
      </c>
      <c r="B92" t="s">
        <v>13</v>
      </c>
      <c r="C92" s="1">
        <v>4</v>
      </c>
      <c r="D92" t="s">
        <v>58</v>
      </c>
      <c r="F92" t="s">
        <v>56</v>
      </c>
    </row>
    <row r="93" spans="1:6" x14ac:dyDescent="0.3">
      <c r="A93" t="s">
        <v>23</v>
      </c>
      <c r="B93" t="s">
        <v>14</v>
      </c>
      <c r="C93" s="1">
        <v>5</v>
      </c>
      <c r="D93" t="s">
        <v>58</v>
      </c>
      <c r="F93" t="s">
        <v>56</v>
      </c>
    </row>
    <row r="94" spans="1:6" x14ac:dyDescent="0.3">
      <c r="A94" t="s">
        <v>23</v>
      </c>
      <c r="B94" t="s">
        <v>15</v>
      </c>
      <c r="C94" s="1">
        <v>5</v>
      </c>
      <c r="D94" t="s">
        <v>58</v>
      </c>
      <c r="F94" t="s">
        <v>56</v>
      </c>
    </row>
    <row r="95" spans="1:6" x14ac:dyDescent="0.3">
      <c r="A95" t="s">
        <v>23</v>
      </c>
      <c r="B95" t="s">
        <v>16</v>
      </c>
      <c r="C95" s="1">
        <v>5</v>
      </c>
      <c r="D95" t="s">
        <v>58</v>
      </c>
      <c r="F95" t="s">
        <v>56</v>
      </c>
    </row>
    <row r="96" spans="1:6" x14ac:dyDescent="0.3">
      <c r="A96" t="s">
        <v>23</v>
      </c>
      <c r="B96" t="s">
        <v>17</v>
      </c>
      <c r="C96" s="1">
        <v>5</v>
      </c>
      <c r="D96" t="s">
        <v>58</v>
      </c>
      <c r="F96" t="s">
        <v>56</v>
      </c>
    </row>
    <row r="97" spans="1:6" x14ac:dyDescent="0.3">
      <c r="A97" t="s">
        <v>23</v>
      </c>
      <c r="B97" t="s">
        <v>18</v>
      </c>
      <c r="C97" s="1">
        <v>5</v>
      </c>
      <c r="D97" t="s">
        <v>58</v>
      </c>
      <c r="F97" t="s">
        <v>56</v>
      </c>
    </row>
    <row r="98" spans="1:6" x14ac:dyDescent="0.3">
      <c r="A98" t="s">
        <v>23</v>
      </c>
      <c r="B98" t="s">
        <v>19</v>
      </c>
      <c r="C98" s="1">
        <v>5</v>
      </c>
      <c r="D98" t="s">
        <v>58</v>
      </c>
      <c r="F98" t="s">
        <v>56</v>
      </c>
    </row>
    <row r="99" spans="1:6" x14ac:dyDescent="0.3">
      <c r="A99" t="s">
        <v>23</v>
      </c>
      <c r="B99" t="s">
        <v>20</v>
      </c>
      <c r="C99" s="1">
        <v>5</v>
      </c>
      <c r="D99" t="s">
        <v>58</v>
      </c>
      <c r="F99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3D6A-2407-4550-AC1C-A4556A4DAC9A}">
  <dimension ref="A1:H28"/>
  <sheetViews>
    <sheetView tabSelected="1" workbookViewId="0">
      <selection activeCell="C2" sqref="C2"/>
    </sheetView>
  </sheetViews>
  <sheetFormatPr defaultRowHeight="14.4" x14ac:dyDescent="0.3"/>
  <cols>
    <col min="3" max="3" width="12.6640625" customWidth="1"/>
    <col min="4" max="4" width="14.33203125" customWidth="1"/>
    <col min="5" max="5" width="18.44140625" customWidth="1"/>
    <col min="6" max="6" width="11.21875" customWidth="1"/>
    <col min="8" max="8" width="13.6640625" customWidth="1"/>
  </cols>
  <sheetData>
    <row r="1" spans="1:8" x14ac:dyDescent="0.3">
      <c r="A1" t="s">
        <v>35</v>
      </c>
      <c r="B1" t="s">
        <v>34</v>
      </c>
      <c r="C1" t="s">
        <v>71</v>
      </c>
      <c r="D1" t="s">
        <v>65</v>
      </c>
      <c r="E1" t="s">
        <v>66</v>
      </c>
      <c r="F1" t="s">
        <v>3</v>
      </c>
      <c r="G1" t="s">
        <v>24</v>
      </c>
      <c r="H1" t="s">
        <v>57</v>
      </c>
    </row>
    <row r="2" spans="1:8" x14ac:dyDescent="0.3">
      <c r="A2" t="s">
        <v>36</v>
      </c>
      <c r="C2" t="s">
        <v>1</v>
      </c>
      <c r="D2">
        <v>6318.03</v>
      </c>
      <c r="F2" s="2">
        <f>D2*10.7639104</f>
        <v>68006.708824511996</v>
      </c>
      <c r="H2" t="s">
        <v>67</v>
      </c>
    </row>
    <row r="3" spans="1:8" x14ac:dyDescent="0.3">
      <c r="A3" t="s">
        <v>37</v>
      </c>
      <c r="C3" t="s">
        <v>1</v>
      </c>
      <c r="D3">
        <v>26402.36</v>
      </c>
      <c r="F3" s="2">
        <f t="shared" ref="F3:F27" si="0">D3*10.7639104</f>
        <v>284192.63738854404</v>
      </c>
    </row>
    <row r="4" spans="1:8" x14ac:dyDescent="0.3">
      <c r="A4" t="s">
        <v>38</v>
      </c>
      <c r="C4" t="s">
        <v>1</v>
      </c>
      <c r="D4">
        <v>3785.38</v>
      </c>
      <c r="F4" s="2">
        <f t="shared" si="0"/>
        <v>40745.491149952002</v>
      </c>
    </row>
    <row r="5" spans="1:8" x14ac:dyDescent="0.3">
      <c r="A5" t="s">
        <v>39</v>
      </c>
      <c r="C5" t="s">
        <v>1</v>
      </c>
      <c r="D5">
        <v>267.89</v>
      </c>
      <c r="F5" s="2">
        <f t="shared" si="0"/>
        <v>2883.5439570559997</v>
      </c>
    </row>
    <row r="6" spans="1:8" x14ac:dyDescent="0.3">
      <c r="A6" t="s">
        <v>40</v>
      </c>
      <c r="C6" t="s">
        <v>1</v>
      </c>
      <c r="D6">
        <v>6912.2</v>
      </c>
      <c r="F6" s="2">
        <f t="shared" si="0"/>
        <v>74402.301466880002</v>
      </c>
    </row>
    <row r="7" spans="1:8" x14ac:dyDescent="0.3">
      <c r="A7" t="s">
        <v>41</v>
      </c>
      <c r="C7" t="s">
        <v>1</v>
      </c>
      <c r="D7">
        <v>79690.97</v>
      </c>
      <c r="F7" s="2">
        <f t="shared" si="0"/>
        <v>857786.46076908801</v>
      </c>
    </row>
    <row r="8" spans="1:8" x14ac:dyDescent="0.3">
      <c r="A8" t="s">
        <v>59</v>
      </c>
      <c r="C8" t="s">
        <v>1</v>
      </c>
      <c r="D8">
        <v>334.45</v>
      </c>
      <c r="F8" s="2">
        <f t="shared" si="0"/>
        <v>3599.9898332799999</v>
      </c>
    </row>
    <row r="9" spans="1:8" x14ac:dyDescent="0.3">
      <c r="A9" t="s">
        <v>60</v>
      </c>
      <c r="C9" t="s">
        <v>1</v>
      </c>
      <c r="D9">
        <v>4644.87</v>
      </c>
      <c r="F9" s="2">
        <f t="shared" si="0"/>
        <v>49996.964499647998</v>
      </c>
    </row>
    <row r="10" spans="1:8" x14ac:dyDescent="0.3">
      <c r="A10" t="s">
        <v>42</v>
      </c>
      <c r="C10" t="s">
        <v>1</v>
      </c>
      <c r="D10">
        <v>45899.29</v>
      </c>
      <c r="F10" s="2">
        <f t="shared" si="0"/>
        <v>494055.84498361603</v>
      </c>
    </row>
    <row r="11" spans="1:8" x14ac:dyDescent="0.3">
      <c r="A11" t="s">
        <v>43</v>
      </c>
      <c r="C11" t="s">
        <v>1</v>
      </c>
      <c r="D11">
        <v>12738.56</v>
      </c>
      <c r="F11" s="2">
        <f t="shared" si="0"/>
        <v>137116.71846502399</v>
      </c>
    </row>
    <row r="12" spans="1:8" x14ac:dyDescent="0.3">
      <c r="A12" t="s">
        <v>61</v>
      </c>
      <c r="C12" t="s">
        <v>1</v>
      </c>
      <c r="D12">
        <v>929.03</v>
      </c>
      <c r="F12" s="2">
        <f t="shared" si="0"/>
        <v>9999.9956789120006</v>
      </c>
    </row>
    <row r="13" spans="1:8" x14ac:dyDescent="0.3">
      <c r="A13" t="s">
        <v>44</v>
      </c>
      <c r="C13" t="s">
        <v>1</v>
      </c>
      <c r="D13">
        <v>37156.35</v>
      </c>
      <c r="F13" s="2">
        <f t="shared" si="0"/>
        <v>399947.62219104002</v>
      </c>
    </row>
    <row r="14" spans="1:8" x14ac:dyDescent="0.3">
      <c r="A14" t="s">
        <v>45</v>
      </c>
      <c r="C14" t="s">
        <v>1</v>
      </c>
      <c r="D14">
        <v>9291.61</v>
      </c>
      <c r="F14" s="2">
        <f t="shared" si="0"/>
        <v>100014.057511744</v>
      </c>
    </row>
    <row r="15" spans="1:8" x14ac:dyDescent="0.3">
      <c r="A15" t="s">
        <v>46</v>
      </c>
      <c r="C15" t="s">
        <v>1</v>
      </c>
      <c r="D15">
        <v>2785.81</v>
      </c>
      <c r="F15" s="2">
        <f t="shared" si="0"/>
        <v>29986.209231424</v>
      </c>
    </row>
    <row r="16" spans="1:8" x14ac:dyDescent="0.3">
      <c r="A16" t="s">
        <v>47</v>
      </c>
      <c r="C16" t="s">
        <v>1</v>
      </c>
      <c r="D16">
        <v>10312.120000000001</v>
      </c>
      <c r="F16" s="2">
        <f t="shared" si="0"/>
        <v>110998.73571404802</v>
      </c>
    </row>
    <row r="17" spans="1:8" x14ac:dyDescent="0.3">
      <c r="A17" t="s">
        <v>48</v>
      </c>
      <c r="C17" t="s">
        <v>1</v>
      </c>
      <c r="D17">
        <v>32508.63</v>
      </c>
      <c r="F17" s="2">
        <f t="shared" si="0"/>
        <v>349919.98054675205</v>
      </c>
    </row>
    <row r="18" spans="1:8" x14ac:dyDescent="0.3">
      <c r="A18" t="s">
        <v>49</v>
      </c>
      <c r="C18" t="s">
        <v>1</v>
      </c>
      <c r="D18">
        <v>1858.49</v>
      </c>
      <c r="F18" s="2">
        <f t="shared" si="0"/>
        <v>20004.619839296</v>
      </c>
    </row>
    <row r="19" spans="1:8" x14ac:dyDescent="0.3">
      <c r="A19" t="s">
        <v>62</v>
      </c>
      <c r="C19" t="s">
        <v>1</v>
      </c>
      <c r="D19">
        <v>1858.04</v>
      </c>
      <c r="F19" s="2">
        <f t="shared" si="0"/>
        <v>19999.776079616</v>
      </c>
    </row>
    <row r="20" spans="1:8" x14ac:dyDescent="0.3">
      <c r="A20" t="s">
        <v>50</v>
      </c>
      <c r="C20" t="s">
        <v>1</v>
      </c>
      <c r="D20">
        <v>371.26</v>
      </c>
      <c r="F20" s="2">
        <f t="shared" si="0"/>
        <v>3996.2093751040002</v>
      </c>
    </row>
    <row r="21" spans="1:8" x14ac:dyDescent="0.3">
      <c r="A21" t="s">
        <v>51</v>
      </c>
      <c r="C21" t="s">
        <v>1</v>
      </c>
      <c r="D21">
        <v>1040.99</v>
      </c>
      <c r="F21" s="2">
        <f t="shared" si="0"/>
        <v>11205.123087296</v>
      </c>
    </row>
    <row r="22" spans="1:8" x14ac:dyDescent="0.3">
      <c r="A22" t="s">
        <v>52</v>
      </c>
      <c r="C22" t="s">
        <v>1</v>
      </c>
      <c r="D22">
        <v>22296.73</v>
      </c>
      <c r="F22" s="2">
        <f t="shared" si="0"/>
        <v>240000.003932992</v>
      </c>
    </row>
    <row r="23" spans="1:8" x14ac:dyDescent="0.3">
      <c r="A23" t="s">
        <v>53</v>
      </c>
      <c r="C23" t="s">
        <v>1</v>
      </c>
      <c r="D23">
        <v>12123.99</v>
      </c>
      <c r="F23" s="2">
        <f t="shared" si="0"/>
        <v>130501.54205049601</v>
      </c>
    </row>
    <row r="24" spans="1:8" x14ac:dyDescent="0.3">
      <c r="A24" t="s">
        <v>54</v>
      </c>
      <c r="C24" t="s">
        <v>1</v>
      </c>
      <c r="D24">
        <v>1486.69</v>
      </c>
      <c r="F24" s="2">
        <f t="shared" si="0"/>
        <v>16002.597952576001</v>
      </c>
    </row>
    <row r="25" spans="1:8" x14ac:dyDescent="0.3">
      <c r="A25" t="s">
        <v>55</v>
      </c>
      <c r="C25" t="s">
        <v>1</v>
      </c>
      <c r="D25">
        <v>46450.63</v>
      </c>
      <c r="F25" s="2">
        <f t="shared" si="0"/>
        <v>499990.41934355197</v>
      </c>
    </row>
    <row r="26" spans="1:8" x14ac:dyDescent="0.3">
      <c r="A26" t="s">
        <v>63</v>
      </c>
      <c r="C26" t="s">
        <v>1</v>
      </c>
      <c r="D26">
        <v>46450.63</v>
      </c>
      <c r="F26" s="2">
        <f t="shared" si="0"/>
        <v>499990.41934355197</v>
      </c>
      <c r="H26" t="s">
        <v>68</v>
      </c>
    </row>
    <row r="27" spans="1:8" x14ac:dyDescent="0.3">
      <c r="A27" t="s">
        <v>64</v>
      </c>
      <c r="C27" t="s">
        <v>1</v>
      </c>
      <c r="D27">
        <v>46450.63</v>
      </c>
      <c r="F27" s="2">
        <f t="shared" si="0"/>
        <v>499990.41934355197</v>
      </c>
    </row>
    <row r="28" spans="1:8" x14ac:dyDescent="0.3">
      <c r="A28" t="s">
        <v>4</v>
      </c>
      <c r="C28" t="s">
        <v>69</v>
      </c>
      <c r="F28">
        <v>1</v>
      </c>
      <c r="H28" t="s">
        <v>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DMo</vt:lpstr>
      <vt:lpstr>MFm</vt:lpstr>
      <vt:lpstr>SFm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2024-08-23T23:04:42Z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