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06"/>
  <workbookPr/>
  <mc:AlternateContent xmlns:mc="http://schemas.openxmlformats.org/markup-compatibility/2006">
    <mc:Choice Requires="x15">
      <x15ac:absPath xmlns:x15ac="http://schemas.microsoft.com/office/spreadsheetml/2010/11/ac" url="https://uhgazure.sharepoint.com/teams/Optum-CloudMigration/Shared Documents/General/Project Management/"/>
    </mc:Choice>
  </mc:AlternateContent>
  <xr:revisionPtr revIDLastSave="0" documentId="8_{B2381929-18C8-473B-BC4B-0B8188251732}" xr6:coauthVersionLast="47" xr6:coauthVersionMax="47" xr10:uidLastSave="{00000000-0000-0000-0000-000000000000}"/>
  <bookViews>
    <workbookView xWindow="-120" yWindow="-120" windowWidth="51840" windowHeight="21240" firstSheet="4" activeTab="4" xr2:uid="{00000000-000D-0000-FFFF-FFFF00000000}"/>
  </bookViews>
  <sheets>
    <sheet name="Go Live Dates" sheetId="17" r:id="rId1"/>
    <sheet name="CCM Pac - Sumant" sheetId="8" r:id="rId2"/>
    <sheet name="Agate - Ebrahim" sheetId="6" r:id="rId3"/>
    <sheet name="Ubiquity HPP - Sumant" sheetId="5" r:id="rId4"/>
    <sheet name="TraxCS-Prasanna" sheetId="11" r:id="rId5"/>
    <sheet name="CBMS-Ebrahim" sheetId="10" r:id="rId6"/>
    <sheet name="Triage &amp; Education - Prasanna" sheetId="16" r:id="rId7"/>
    <sheet name="CMC - Soundra" sheetId="1" r:id="rId8"/>
    <sheet name="PHS _upd" sheetId="7" state="hidden" r:id="rId9"/>
    <sheet name="PHS Lobby - Kiran" sheetId="4" r:id="rId10"/>
    <sheet name="BOSS - Satya &amp; Soundra" sheetId="23" r:id="rId11"/>
    <sheet name="HouseCalls - Satya &amp; Upendra" sheetId="25" r:id="rId12"/>
    <sheet name="ICE-Kiran(Ad - HOC Support)" sheetId="9" r:id="rId13"/>
    <sheet name="Repository Tracker" sheetId="12" r:id="rId14"/>
    <sheet name="Blockers" sheetId="14" r:id="rId15"/>
    <sheet name="WBS Sheets" sheetId="15" r:id="rId16"/>
    <sheet name="Action Tracker" sheetId="13" r:id="rId17"/>
    <sheet name="New Apps" sheetId="26" r:id="rId18"/>
  </sheets>
  <definedNames>
    <definedName name="Display_Week" localSheetId="10">'BOSS - Satya &amp; Soundra'!#REF!</definedName>
    <definedName name="Display_Week" localSheetId="1">'CCM Pac - Sumant'!#REF!</definedName>
    <definedName name="Display_Week" localSheetId="11">'HouseCalls - Satya &amp; Upendra'!#REF!</definedName>
    <definedName name="Display_Week" localSheetId="8">'PHS _upd'!#REF!</definedName>
    <definedName name="Project_Start" localSheetId="10">'BOSS - Satya &amp; Soundra'!$I$2</definedName>
    <definedName name="Project_Start" localSheetId="1">'CCM Pac - Sumant'!#REF!</definedName>
    <definedName name="Project_Start" localSheetId="11">'HouseCalls - Satya &amp; Upendra'!$I$2</definedName>
    <definedName name="Project_Start" localSheetId="8">'PHS _upd'!#REF!</definedName>
    <definedName name="task_end" localSheetId="10">'BOSS - Satya &amp; Soundra'!$J1</definedName>
    <definedName name="task_end" localSheetId="1">'CCM Pac - Sumant'!$M1</definedName>
    <definedName name="task_end" localSheetId="11">'HouseCalls - Satya &amp; Upendra'!$J1</definedName>
    <definedName name="task_end" localSheetId="8">'PHS _upd'!#REF!</definedName>
    <definedName name="task_start" localSheetId="10">'BOSS - Satya &amp; Soundra'!$I1</definedName>
    <definedName name="task_start" localSheetId="1">'CCM Pac - Sumant'!$L1</definedName>
    <definedName name="task_start" localSheetId="11">'HouseCalls - Satya &amp; Upendra'!$I1</definedName>
    <definedName name="task_start" localSheetId="8">'PHS _upd'!#REF!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0" i="16" l="1"/>
  <c r="I61" i="16"/>
  <c r="I62" i="16"/>
  <c r="I63" i="16"/>
  <c r="I64" i="16"/>
  <c r="I65" i="16"/>
  <c r="I66" i="16"/>
  <c r="I67" i="16"/>
  <c r="I68" i="16"/>
  <c r="I69" i="16"/>
  <c r="I70" i="16"/>
  <c r="I71" i="16"/>
  <c r="I72" i="16"/>
  <c r="H74" i="16" s="1"/>
  <c r="H21" i="16"/>
  <c r="I5" i="25"/>
  <c r="L4" i="25"/>
  <c r="I6" i="23"/>
  <c r="I5" i="11"/>
  <c r="I6" i="11" s="1"/>
  <c r="I7" i="11" s="1"/>
  <c r="I8" i="11" s="1"/>
  <c r="I9" i="11" s="1"/>
  <c r="I10" i="11" s="1"/>
  <c r="I11" i="11" s="1"/>
  <c r="I12" i="11" s="1"/>
  <c r="I13" i="11" s="1"/>
  <c r="I14" i="11" s="1"/>
  <c r="I15" i="11" s="1"/>
  <c r="I16" i="11" s="1"/>
  <c r="I17" i="11" s="1"/>
  <c r="I18" i="11" s="1"/>
  <c r="I19" i="11" s="1"/>
  <c r="I20" i="11" s="1"/>
  <c r="I21" i="11" s="1"/>
  <c r="I22" i="11" s="1"/>
  <c r="I23" i="11" s="1"/>
  <c r="I24" i="11" s="1"/>
  <c r="I25" i="11" s="1"/>
  <c r="H27" i="11" s="1"/>
  <c r="H6" i="11"/>
  <c r="H7" i="11"/>
  <c r="H8" i="11" s="1"/>
  <c r="H9" i="11" s="1"/>
  <c r="H10" i="11" s="1"/>
  <c r="H11" i="11" s="1"/>
  <c r="H12" i="11" s="1"/>
  <c r="H13" i="11" s="1"/>
  <c r="H14" i="11" s="1"/>
  <c r="H15" i="11" s="1"/>
  <c r="H16" i="11" s="1"/>
  <c r="H17" i="11" s="1"/>
  <c r="H18" i="11" s="1"/>
  <c r="H19" i="11" s="1"/>
  <c r="H20" i="11" s="1"/>
  <c r="H21" i="11" s="1"/>
  <c r="H22" i="11" s="1"/>
  <c r="H23" i="11" s="1"/>
  <c r="H24" i="11" s="1"/>
  <c r="H25" i="11" s="1"/>
  <c r="I5" i="10"/>
  <c r="I6" i="10" s="1"/>
  <c r="I7" i="10" s="1"/>
  <c r="I8" i="10" s="1"/>
  <c r="I9" i="10" s="1"/>
  <c r="I10" i="10" s="1"/>
  <c r="I11" i="10" s="1"/>
  <c r="I12" i="10" s="1"/>
  <c r="I13" i="10" s="1"/>
  <c r="I14" i="10" s="1"/>
  <c r="I15" i="10" s="1"/>
  <c r="I16" i="10" s="1"/>
  <c r="I17" i="10" s="1"/>
  <c r="I18" i="10" s="1"/>
  <c r="I19" i="10" s="1"/>
  <c r="I20" i="10" s="1"/>
  <c r="I21" i="10" s="1"/>
  <c r="I22" i="10" s="1"/>
  <c r="I23" i="10" s="1"/>
  <c r="I24" i="10" s="1"/>
  <c r="I25" i="10" s="1"/>
  <c r="H27" i="10" s="1"/>
  <c r="H6" i="10"/>
  <c r="H7" i="10" s="1"/>
  <c r="H8" i="10" s="1"/>
  <c r="H9" i="10" s="1"/>
  <c r="H10" i="10" s="1"/>
  <c r="H11" i="10" s="1"/>
  <c r="H12" i="10" s="1"/>
  <c r="H13" i="10" s="1"/>
  <c r="H14" i="10" s="1"/>
  <c r="H15" i="10" s="1"/>
  <c r="H16" i="10" s="1"/>
  <c r="H17" i="10" s="1"/>
  <c r="H18" i="10" s="1"/>
  <c r="H19" i="10" s="1"/>
  <c r="H20" i="10" s="1"/>
  <c r="H21" i="10" s="1"/>
  <c r="H22" i="10" s="1"/>
  <c r="H23" i="10" s="1"/>
  <c r="H24" i="10" s="1"/>
  <c r="H25" i="10" s="1"/>
  <c r="I21" i="16" l="1"/>
  <c r="H22" i="16"/>
  <c r="I74" i="16"/>
  <c r="H75" i="16"/>
  <c r="I6" i="25"/>
  <c r="J5" i="25"/>
  <c r="I7" i="23"/>
  <c r="J6" i="23"/>
  <c r="H28" i="11"/>
  <c r="H29" i="11" s="1"/>
  <c r="H30" i="11" s="1"/>
  <c r="H31" i="11" s="1"/>
  <c r="H32" i="11" s="1"/>
  <c r="H33" i="11" s="1"/>
  <c r="H34" i="11" s="1"/>
  <c r="H35" i="11" s="1"/>
  <c r="H36" i="11" s="1"/>
  <c r="H37" i="11" s="1"/>
  <c r="H38" i="11" s="1"/>
  <c r="H39" i="11" s="1"/>
  <c r="H40" i="11" s="1"/>
  <c r="H41" i="11" s="1"/>
  <c r="I27" i="11"/>
  <c r="I28" i="11" s="1"/>
  <c r="I29" i="11" s="1"/>
  <c r="I30" i="11" s="1"/>
  <c r="I31" i="11" s="1"/>
  <c r="I32" i="11" s="1"/>
  <c r="I33" i="11" s="1"/>
  <c r="I34" i="11" s="1"/>
  <c r="I35" i="11" s="1"/>
  <c r="I36" i="11" s="1"/>
  <c r="I37" i="11" s="1"/>
  <c r="I38" i="11" s="1"/>
  <c r="I39" i="11" s="1"/>
  <c r="I40" i="11" s="1"/>
  <c r="I41" i="11" s="1"/>
  <c r="H43" i="11" s="1"/>
  <c r="I27" i="10"/>
  <c r="I28" i="10" s="1"/>
  <c r="I29" i="10" s="1"/>
  <c r="I30" i="10" s="1"/>
  <c r="I31" i="10" s="1"/>
  <c r="H28" i="10"/>
  <c r="H29" i="10" s="1"/>
  <c r="H30" i="10" s="1"/>
  <c r="H31" i="10" s="1"/>
  <c r="I75" i="16" l="1"/>
  <c r="H76" i="16"/>
  <c r="I22" i="16"/>
  <c r="H23" i="16"/>
  <c r="H25" i="16"/>
  <c r="I7" i="25"/>
  <c r="J6" i="25"/>
  <c r="I8" i="23"/>
  <c r="J7" i="23"/>
  <c r="H44" i="11"/>
  <c r="H45" i="11" s="1"/>
  <c r="H46" i="11" s="1"/>
  <c r="H47" i="11" s="1"/>
  <c r="H48" i="11" s="1"/>
  <c r="H49" i="11" s="1"/>
  <c r="H50" i="11" s="1"/>
  <c r="H51" i="11" s="1"/>
  <c r="H52" i="11" s="1"/>
  <c r="H53" i="11" s="1"/>
  <c r="H54" i="11" s="1"/>
  <c r="H55" i="11" s="1"/>
  <c r="H56" i="11" s="1"/>
  <c r="H57" i="11" s="1"/>
  <c r="I43" i="11"/>
  <c r="I44" i="11" s="1"/>
  <c r="I45" i="11" s="1"/>
  <c r="I46" i="11" s="1"/>
  <c r="I47" i="11" s="1"/>
  <c r="I48" i="11" s="1"/>
  <c r="I49" i="11" s="1"/>
  <c r="I50" i="11" s="1"/>
  <c r="I51" i="11" s="1"/>
  <c r="I52" i="11" s="1"/>
  <c r="I53" i="11" s="1"/>
  <c r="I54" i="11" s="1"/>
  <c r="I55" i="11" s="1"/>
  <c r="I56" i="11" s="1"/>
  <c r="I57" i="11" s="1"/>
  <c r="H59" i="11" s="1"/>
  <c r="H35" i="10"/>
  <c r="H37" i="10" s="1"/>
  <c r="H39" i="10" s="1"/>
  <c r="H41" i="10" s="1"/>
  <c r="H32" i="10"/>
  <c r="I35" i="10"/>
  <c r="I37" i="10" s="1"/>
  <c r="I39" i="10" s="1"/>
  <c r="I41" i="10" s="1"/>
  <c r="H43" i="10" s="1"/>
  <c r="I32" i="10"/>
  <c r="I25" i="16" l="1"/>
  <c r="H30" i="16"/>
  <c r="I30" i="16" s="1"/>
  <c r="I23" i="16"/>
  <c r="H24" i="16"/>
  <c r="I76" i="16"/>
  <c r="H77" i="16"/>
  <c r="I8" i="25"/>
  <c r="J7" i="25"/>
  <c r="I9" i="23"/>
  <c r="J8" i="23"/>
  <c r="H60" i="11"/>
  <c r="H61" i="11" s="1"/>
  <c r="H62" i="11" s="1"/>
  <c r="H63" i="11" s="1"/>
  <c r="H64" i="11" s="1"/>
  <c r="H65" i="11" s="1"/>
  <c r="H66" i="11" s="1"/>
  <c r="H67" i="11" s="1"/>
  <c r="I59" i="11"/>
  <c r="I60" i="11" s="1"/>
  <c r="I61" i="11" s="1"/>
  <c r="I62" i="11" s="1"/>
  <c r="I63" i="11" s="1"/>
  <c r="I64" i="11" s="1"/>
  <c r="I65" i="11" s="1"/>
  <c r="I66" i="11" s="1"/>
  <c r="I67" i="11" s="1"/>
  <c r="H69" i="11" s="1"/>
  <c r="I33" i="10"/>
  <c r="I34" i="10" s="1"/>
  <c r="I36" i="10"/>
  <c r="I38" i="10" s="1"/>
  <c r="I40" i="10" s="1"/>
  <c r="H44" i="10"/>
  <c r="H45" i="10" s="1"/>
  <c r="H46" i="10" s="1"/>
  <c r="H47" i="10" s="1"/>
  <c r="H48" i="10" s="1"/>
  <c r="H49" i="10" s="1"/>
  <c r="H50" i="10" s="1"/>
  <c r="H51" i="10" s="1"/>
  <c r="H52" i="10" s="1"/>
  <c r="H53" i="10" s="1"/>
  <c r="H54" i="10" s="1"/>
  <c r="H55" i="10" s="1"/>
  <c r="H56" i="10" s="1"/>
  <c r="H57" i="10" s="1"/>
  <c r="I43" i="10"/>
  <c r="I44" i="10" s="1"/>
  <c r="I45" i="10" s="1"/>
  <c r="I46" i="10" s="1"/>
  <c r="I47" i="10" s="1"/>
  <c r="I48" i="10" s="1"/>
  <c r="I49" i="10" s="1"/>
  <c r="I50" i="10" s="1"/>
  <c r="I51" i="10" s="1"/>
  <c r="I52" i="10" s="1"/>
  <c r="I53" i="10" s="1"/>
  <c r="I54" i="10" s="1"/>
  <c r="I55" i="10" s="1"/>
  <c r="I56" i="10" s="1"/>
  <c r="I57" i="10" s="1"/>
  <c r="H59" i="10" s="1"/>
  <c r="H33" i="10"/>
  <c r="H34" i="10" s="1"/>
  <c r="H36" i="10"/>
  <c r="H38" i="10" s="1"/>
  <c r="H40" i="10" s="1"/>
  <c r="I77" i="16" l="1"/>
  <c r="H78" i="16"/>
  <c r="I24" i="16"/>
  <c r="H29" i="16"/>
  <c r="I9" i="25"/>
  <c r="J8" i="25"/>
  <c r="L8" i="25" s="1"/>
  <c r="I10" i="23"/>
  <c r="J9" i="23"/>
  <c r="H70" i="11"/>
  <c r="H71" i="11" s="1"/>
  <c r="H72" i="11" s="1"/>
  <c r="H73" i="11" s="1"/>
  <c r="H74" i="11" s="1"/>
  <c r="H76" i="11" s="1"/>
  <c r="H78" i="11" s="1"/>
  <c r="I69" i="11"/>
  <c r="I70" i="11" s="1"/>
  <c r="I71" i="11" s="1"/>
  <c r="I72" i="11" s="1"/>
  <c r="I73" i="11" s="1"/>
  <c r="I74" i="11" s="1"/>
  <c r="I76" i="11" s="1"/>
  <c r="I78" i="11" s="1"/>
  <c r="H80" i="11" s="1"/>
  <c r="I59" i="10"/>
  <c r="I60" i="10" s="1"/>
  <c r="I61" i="10" s="1"/>
  <c r="I62" i="10" s="1"/>
  <c r="I63" i="10" s="1"/>
  <c r="I64" i="10" s="1"/>
  <c r="I65" i="10" s="1"/>
  <c r="I66" i="10" s="1"/>
  <c r="H60" i="10"/>
  <c r="H61" i="10" s="1"/>
  <c r="H62" i="10" s="1"/>
  <c r="H63" i="10" s="1"/>
  <c r="H64" i="10" s="1"/>
  <c r="H65" i="10" s="1"/>
  <c r="H66" i="10" s="1"/>
  <c r="H67" i="10" s="1"/>
  <c r="H68" i="10" s="1"/>
  <c r="H69" i="10" s="1"/>
  <c r="H70" i="10" s="1"/>
  <c r="H71" i="10" s="1"/>
  <c r="H72" i="10" s="1"/>
  <c r="H73" i="10" s="1"/>
  <c r="H74" i="10" s="1"/>
  <c r="H26" i="16" l="1"/>
  <c r="I29" i="16"/>
  <c r="H34" i="16"/>
  <c r="I78" i="16"/>
  <c r="H79" i="16"/>
  <c r="I10" i="25"/>
  <c r="J9" i="25"/>
  <c r="I11" i="23"/>
  <c r="J10" i="23"/>
  <c r="H81" i="11"/>
  <c r="H82" i="11" s="1"/>
  <c r="H83" i="11" s="1"/>
  <c r="H84" i="11" s="1"/>
  <c r="H86" i="11" s="1"/>
  <c r="H87" i="11" s="1"/>
  <c r="H88" i="11" s="1"/>
  <c r="I80" i="11"/>
  <c r="I81" i="11" s="1"/>
  <c r="I82" i="11" s="1"/>
  <c r="I83" i="11" s="1"/>
  <c r="I84" i="11" s="1"/>
  <c r="I86" i="11" s="1"/>
  <c r="I87" i="11" s="1"/>
  <c r="I88" i="11" s="1"/>
  <c r="H90" i="11" s="1"/>
  <c r="H76" i="10"/>
  <c r="I67" i="10"/>
  <c r="I68" i="10" s="1"/>
  <c r="I69" i="10" s="1"/>
  <c r="I70" i="10" s="1"/>
  <c r="I71" i="10" s="1"/>
  <c r="I72" i="10" s="1"/>
  <c r="I73" i="10" s="1"/>
  <c r="I74" i="10" s="1"/>
  <c r="I79" i="16" l="1"/>
  <c r="H80" i="16"/>
  <c r="I34" i="16"/>
  <c r="H35" i="16"/>
  <c r="I26" i="16"/>
  <c r="H28" i="16"/>
  <c r="H31" i="16"/>
  <c r="I31" i="16" s="1"/>
  <c r="I11" i="25"/>
  <c r="J10" i="25"/>
  <c r="I12" i="23"/>
  <c r="J11" i="23"/>
  <c r="H91" i="11"/>
  <c r="H92" i="11" s="1"/>
  <c r="H93" i="11" s="1"/>
  <c r="H94" i="11" s="1"/>
  <c r="H95" i="11" s="1"/>
  <c r="H96" i="11" s="1"/>
  <c r="H97" i="11" s="1"/>
  <c r="H98" i="11" s="1"/>
  <c r="H99" i="11" s="1"/>
  <c r="H100" i="11" s="1"/>
  <c r="H101" i="11" s="1"/>
  <c r="I90" i="11"/>
  <c r="I91" i="11" s="1"/>
  <c r="I92" i="11" s="1"/>
  <c r="I93" i="11" s="1"/>
  <c r="I94" i="11" s="1"/>
  <c r="I95" i="11" s="1"/>
  <c r="I96" i="11" s="1"/>
  <c r="I97" i="11" s="1"/>
  <c r="I98" i="11" s="1"/>
  <c r="I99" i="11" s="1"/>
  <c r="I100" i="11" s="1"/>
  <c r="I101" i="11" s="1"/>
  <c r="I76" i="10"/>
  <c r="H77" i="10"/>
  <c r="H79" i="10"/>
  <c r="H27" i="16" l="1"/>
  <c r="I28" i="16"/>
  <c r="H33" i="16"/>
  <c r="I33" i="16" s="1"/>
  <c r="I35" i="16"/>
  <c r="H36" i="16"/>
  <c r="I36" i="16" s="1"/>
  <c r="H38" i="16" s="1"/>
  <c r="I80" i="16"/>
  <c r="H81" i="16"/>
  <c r="I12" i="25"/>
  <c r="J11" i="25"/>
  <c r="I13" i="23"/>
  <c r="J12" i="23"/>
  <c r="H78" i="10"/>
  <c r="H81" i="10" s="1"/>
  <c r="H80" i="10"/>
  <c r="I77" i="10"/>
  <c r="I79" i="10"/>
  <c r="I81" i="16" l="1"/>
  <c r="H82" i="16"/>
  <c r="I82" i="16" s="1"/>
  <c r="H84" i="16" s="1"/>
  <c r="I38" i="16"/>
  <c r="H39" i="16"/>
  <c r="H41" i="16"/>
  <c r="I27" i="16"/>
  <c r="H32" i="16"/>
  <c r="I32" i="16" s="1"/>
  <c r="I13" i="25"/>
  <c r="J12" i="25"/>
  <c r="I14" i="23"/>
  <c r="J13" i="23"/>
  <c r="I78" i="10"/>
  <c r="I81" i="10" s="1"/>
  <c r="H83" i="10" s="1"/>
  <c r="I80" i="10"/>
  <c r="I41" i="16" l="1"/>
  <c r="H42" i="16"/>
  <c r="H44" i="16"/>
  <c r="I39" i="16"/>
  <c r="H40" i="16"/>
  <c r="I40" i="16" s="1"/>
  <c r="I84" i="16"/>
  <c r="H85" i="16"/>
  <c r="I14" i="25"/>
  <c r="J13" i="25"/>
  <c r="I15" i="23"/>
  <c r="J14" i="23"/>
  <c r="I83" i="10"/>
  <c r="H84" i="10"/>
  <c r="H85" i="10" s="1"/>
  <c r="H86" i="10"/>
  <c r="H87" i="10" s="1"/>
  <c r="H88" i="10" s="1"/>
  <c r="H89" i="10" s="1"/>
  <c r="I85" i="16" l="1"/>
  <c r="H86" i="16"/>
  <c r="I44" i="16"/>
  <c r="H49" i="16"/>
  <c r="I49" i="16" s="1"/>
  <c r="I42" i="16"/>
  <c r="H43" i="16"/>
  <c r="I15" i="25"/>
  <c r="J14" i="25"/>
  <c r="I16" i="23"/>
  <c r="J15" i="23"/>
  <c r="I84" i="10"/>
  <c r="I85" i="10" s="1"/>
  <c r="I86" i="10"/>
  <c r="I87" i="10" s="1"/>
  <c r="I88" i="10" s="1"/>
  <c r="I89" i="10" s="1"/>
  <c r="H91" i="10" s="1"/>
  <c r="I43" i="16" l="1"/>
  <c r="H48" i="16"/>
  <c r="I86" i="16"/>
  <c r="H87" i="16"/>
  <c r="I16" i="25"/>
  <c r="J15" i="25"/>
  <c r="I17" i="23"/>
  <c r="J16" i="23"/>
  <c r="I91" i="10"/>
  <c r="I92" i="10" s="1"/>
  <c r="I93" i="10" s="1"/>
  <c r="I94" i="10" s="1"/>
  <c r="I95" i="10" s="1"/>
  <c r="I96" i="10" s="1"/>
  <c r="I97" i="10" s="1"/>
  <c r="I98" i="10" s="1"/>
  <c r="I99" i="10" s="1"/>
  <c r="I100" i="10" s="1"/>
  <c r="I101" i="10" s="1"/>
  <c r="H92" i="10"/>
  <c r="H93" i="10" s="1"/>
  <c r="H94" i="10" s="1"/>
  <c r="H95" i="10" s="1"/>
  <c r="H96" i="10" s="1"/>
  <c r="H97" i="10" s="1"/>
  <c r="H98" i="10" s="1"/>
  <c r="H99" i="10" s="1"/>
  <c r="H100" i="10" s="1"/>
  <c r="H101" i="10" s="1"/>
  <c r="I87" i="16" l="1"/>
  <c r="H88" i="16"/>
  <c r="H45" i="16"/>
  <c r="I48" i="16"/>
  <c r="H53" i="16"/>
  <c r="I53" i="16" s="1"/>
  <c r="I17" i="25"/>
  <c r="J16" i="25"/>
  <c r="I18" i="23"/>
  <c r="J17" i="23"/>
  <c r="I45" i="16" l="1"/>
  <c r="H47" i="16"/>
  <c r="H50" i="16"/>
  <c r="I50" i="16" s="1"/>
  <c r="I88" i="16"/>
  <c r="H89" i="16"/>
  <c r="I18" i="25"/>
  <c r="J17" i="25"/>
  <c r="I21" i="25" s="1"/>
  <c r="I19" i="23"/>
  <c r="J18" i="23"/>
  <c r="I89" i="16" l="1"/>
  <c r="H90" i="16"/>
  <c r="I90" i="16" s="1"/>
  <c r="H46" i="16"/>
  <c r="I47" i="16"/>
  <c r="H52" i="16"/>
  <c r="I22" i="25"/>
  <c r="J21" i="25"/>
  <c r="I19" i="25"/>
  <c r="J19" i="25" s="1"/>
  <c r="J18" i="25"/>
  <c r="I20" i="23"/>
  <c r="J19" i="23"/>
  <c r="I52" i="16" l="1"/>
  <c r="H55" i="16"/>
  <c r="I55" i="16" s="1"/>
  <c r="H57" i="16" s="1"/>
  <c r="I46" i="16"/>
  <c r="H51" i="16"/>
  <c r="I24" i="25"/>
  <c r="I23" i="25"/>
  <c r="J23" i="25" s="1"/>
  <c r="J22" i="25"/>
  <c r="I21" i="23"/>
  <c r="J20" i="23"/>
  <c r="I51" i="16" l="1"/>
  <c r="H54" i="16"/>
  <c r="I54" i="16" s="1"/>
  <c r="I57" i="16"/>
  <c r="H58" i="16"/>
  <c r="I25" i="25"/>
  <c r="J24" i="25"/>
  <c r="I22" i="23"/>
  <c r="J21" i="23"/>
  <c r="I58" i="16" l="1"/>
  <c r="H59" i="16"/>
  <c r="I59" i="16" s="1"/>
  <c r="I26" i="25"/>
  <c r="J25" i="25"/>
  <c r="I23" i="23"/>
  <c r="J22" i="23"/>
  <c r="I28" i="25" l="1"/>
  <c r="I27" i="25"/>
  <c r="J27" i="25" s="1"/>
  <c r="J26" i="25"/>
  <c r="I24" i="23"/>
  <c r="J23" i="23"/>
  <c r="I29" i="25" l="1"/>
  <c r="J28" i="25"/>
  <c r="I25" i="23"/>
  <c r="J24" i="23"/>
  <c r="I31" i="25" l="1"/>
  <c r="I30" i="25"/>
  <c r="J30" i="25" s="1"/>
  <c r="J29" i="25"/>
  <c r="I26" i="23"/>
  <c r="J25" i="23"/>
  <c r="I32" i="25" l="1"/>
  <c r="J31" i="25"/>
  <c r="I27" i="23"/>
  <c r="J26" i="23"/>
  <c r="I33" i="25" l="1"/>
  <c r="J32" i="25"/>
  <c r="I28" i="23"/>
  <c r="J27" i="23"/>
  <c r="I34" i="25" l="1"/>
  <c r="J33" i="25"/>
  <c r="I29" i="23"/>
  <c r="J28" i="23"/>
  <c r="I35" i="25" l="1"/>
  <c r="J34" i="25"/>
  <c r="I30" i="23"/>
  <c r="J29" i="23"/>
  <c r="I36" i="25" l="1"/>
  <c r="J35" i="25"/>
  <c r="I31" i="23"/>
  <c r="J30" i="23"/>
  <c r="I37" i="25" l="1"/>
  <c r="J36" i="25"/>
  <c r="I32" i="23"/>
  <c r="J31" i="23"/>
  <c r="I38" i="25" l="1"/>
  <c r="J37" i="25"/>
  <c r="I33" i="23"/>
  <c r="J32" i="23"/>
  <c r="I40" i="25" l="1"/>
  <c r="J40" i="25" s="1"/>
  <c r="I42" i="25" s="1"/>
  <c r="I39" i="25"/>
  <c r="J39" i="25" s="1"/>
  <c r="J38" i="25"/>
  <c r="I34" i="23"/>
  <c r="J33" i="23"/>
  <c r="I43" i="25" l="1"/>
  <c r="J42" i="25"/>
  <c r="I35" i="23"/>
  <c r="J34" i="23"/>
  <c r="I45" i="25" l="1"/>
  <c r="I44" i="25"/>
  <c r="J44" i="25" s="1"/>
  <c r="J43" i="25"/>
  <c r="I36" i="23"/>
  <c r="J35" i="23"/>
  <c r="I46" i="25" l="1"/>
  <c r="J45" i="25"/>
  <c r="I37" i="23"/>
  <c r="J36" i="23"/>
  <c r="I47" i="25" l="1"/>
  <c r="J46" i="25"/>
  <c r="I38" i="23"/>
  <c r="J37" i="23"/>
  <c r="I49" i="25" l="1"/>
  <c r="I48" i="25"/>
  <c r="J48" i="25" s="1"/>
  <c r="J47" i="25"/>
  <c r="I39" i="23"/>
  <c r="J38" i="23"/>
  <c r="I50" i="25" l="1"/>
  <c r="J49" i="25"/>
  <c r="I40" i="23"/>
  <c r="J39" i="23"/>
  <c r="I52" i="25" l="1"/>
  <c r="I51" i="25"/>
  <c r="J51" i="25" s="1"/>
  <c r="J50" i="25"/>
  <c r="I41" i="23"/>
  <c r="J40" i="23"/>
  <c r="I55" i="25" l="1"/>
  <c r="I53" i="25"/>
  <c r="J52" i="25"/>
  <c r="I42" i="23"/>
  <c r="J41" i="23"/>
  <c r="I54" i="25" l="1"/>
  <c r="J53" i="25"/>
  <c r="I56" i="25"/>
  <c r="J56" i="25" s="1"/>
  <c r="J55" i="25"/>
  <c r="I43" i="23"/>
  <c r="J42" i="23"/>
  <c r="I57" i="25" l="1"/>
  <c r="J54" i="25"/>
  <c r="I44" i="23"/>
  <c r="J43" i="23"/>
  <c r="I59" i="25" l="1"/>
  <c r="I58" i="25"/>
  <c r="J58" i="25" s="1"/>
  <c r="J57" i="25"/>
  <c r="I45" i="23"/>
  <c r="J44" i="23"/>
  <c r="I60" i="25" l="1"/>
  <c r="J60" i="25" s="1"/>
  <c r="I62" i="25" s="1"/>
  <c r="J59" i="25"/>
  <c r="I46" i="23"/>
  <c r="J46" i="23" s="1"/>
  <c r="I48" i="23" s="1"/>
  <c r="J45" i="23"/>
  <c r="I63" i="25" l="1"/>
  <c r="J62" i="25"/>
  <c r="I49" i="23"/>
  <c r="J48" i="23"/>
  <c r="I65" i="25" l="1"/>
  <c r="I64" i="25"/>
  <c r="J64" i="25" s="1"/>
  <c r="J63" i="25"/>
  <c r="I50" i="23"/>
  <c r="J49" i="23"/>
  <c r="I66" i="25" l="1"/>
  <c r="J65" i="25"/>
  <c r="I51" i="23"/>
  <c r="J50" i="23"/>
  <c r="I68" i="25" l="1"/>
  <c r="I67" i="25"/>
  <c r="J67" i="25" s="1"/>
  <c r="J66" i="25"/>
  <c r="I52" i="23"/>
  <c r="J51" i="23"/>
  <c r="I70" i="25" l="1"/>
  <c r="I69" i="25"/>
  <c r="J69" i="25" s="1"/>
  <c r="J68" i="25"/>
  <c r="I53" i="23"/>
  <c r="J52" i="23"/>
  <c r="I71" i="25" l="1"/>
  <c r="J70" i="25"/>
  <c r="I54" i="23"/>
  <c r="J53" i="23"/>
  <c r="I73" i="25" l="1"/>
  <c r="I72" i="25"/>
  <c r="J72" i="25" s="1"/>
  <c r="J71" i="25"/>
  <c r="I55" i="23"/>
  <c r="J55" i="23" s="1"/>
  <c r="I57" i="23" s="1"/>
  <c r="J54" i="23"/>
  <c r="I76" i="25" l="1"/>
  <c r="I74" i="25"/>
  <c r="J73" i="25"/>
  <c r="I58" i="23"/>
  <c r="J57" i="23"/>
  <c r="I75" i="25" l="1"/>
  <c r="J74" i="25"/>
  <c r="I77" i="25"/>
  <c r="J77" i="25" s="1"/>
  <c r="J76" i="25"/>
  <c r="I59" i="23"/>
  <c r="J58" i="23"/>
  <c r="I78" i="25" l="1"/>
  <c r="J75" i="25"/>
  <c r="I60" i="23"/>
  <c r="J59" i="23"/>
  <c r="I80" i="25" l="1"/>
  <c r="I79" i="25"/>
  <c r="J79" i="25" s="1"/>
  <c r="J78" i="25"/>
  <c r="I61" i="23"/>
  <c r="J60" i="23"/>
  <c r="I81" i="25" l="1"/>
  <c r="J81" i="25" s="1"/>
  <c r="I83" i="25" s="1"/>
  <c r="J80" i="25"/>
  <c r="I62" i="23"/>
  <c r="J61" i="23"/>
  <c r="I84" i="25" l="1"/>
  <c r="J83" i="25"/>
  <c r="I63" i="23"/>
  <c r="J62" i="23"/>
  <c r="I86" i="25" l="1"/>
  <c r="I85" i="25"/>
  <c r="J85" i="25" s="1"/>
  <c r="J84" i="25"/>
  <c r="I64" i="23"/>
  <c r="J63" i="23"/>
  <c r="I87" i="25" l="1"/>
  <c r="J86" i="25"/>
  <c r="I65" i="23"/>
  <c r="J64" i="23"/>
  <c r="I88" i="25" l="1"/>
  <c r="J87" i="25"/>
  <c r="I66" i="23"/>
  <c r="J65" i="23"/>
  <c r="I90" i="25" l="1"/>
  <c r="I89" i="25"/>
  <c r="J89" i="25" s="1"/>
  <c r="J88" i="25"/>
  <c r="I67" i="23"/>
  <c r="J66" i="23"/>
  <c r="I91" i="25" l="1"/>
  <c r="J90" i="25"/>
  <c r="I68" i="23"/>
  <c r="J67" i="23"/>
  <c r="I93" i="25" l="1"/>
  <c r="I92" i="25"/>
  <c r="J92" i="25" s="1"/>
  <c r="J91" i="25"/>
  <c r="I69" i="23"/>
  <c r="J68" i="23"/>
  <c r="I96" i="25" l="1"/>
  <c r="I94" i="25"/>
  <c r="J93" i="25"/>
  <c r="I70" i="23"/>
  <c r="J69" i="23"/>
  <c r="I95" i="25" l="1"/>
  <c r="J94" i="25"/>
  <c r="I97" i="25"/>
  <c r="J97" i="25" s="1"/>
  <c r="J96" i="25"/>
  <c r="I71" i="23"/>
  <c r="J70" i="23"/>
  <c r="I98" i="25" l="1"/>
  <c r="J95" i="25"/>
  <c r="I72" i="23"/>
  <c r="J71" i="23"/>
  <c r="I100" i="25" l="1"/>
  <c r="I99" i="25"/>
  <c r="J99" i="25" s="1"/>
  <c r="J98" i="25"/>
  <c r="I73" i="23"/>
  <c r="J72" i="23"/>
  <c r="I101" i="25" l="1"/>
  <c r="J101" i="25" s="1"/>
  <c r="I104" i="25" s="1"/>
  <c r="J100" i="25"/>
  <c r="I103" i="25" s="1"/>
  <c r="J103" i="25" s="1"/>
  <c r="I74" i="23"/>
  <c r="J73" i="23"/>
  <c r="I106" i="25" l="1"/>
  <c r="J104" i="25"/>
  <c r="I75" i="23"/>
  <c r="J74" i="23"/>
  <c r="I107" i="25" l="1"/>
  <c r="J106" i="25"/>
  <c r="I76" i="23"/>
  <c r="J75" i="23"/>
  <c r="I108" i="25" l="1"/>
  <c r="J107" i="25"/>
  <c r="I77" i="23"/>
  <c r="J76" i="23"/>
  <c r="I110" i="25" l="1"/>
  <c r="I109" i="25"/>
  <c r="J109" i="25" s="1"/>
  <c r="J108" i="25"/>
  <c r="I78" i="23"/>
  <c r="J77" i="23"/>
  <c r="I111" i="25" l="1"/>
  <c r="J110" i="25"/>
  <c r="I79" i="23"/>
  <c r="J78" i="23"/>
  <c r="I113" i="25" l="1"/>
  <c r="I112" i="25"/>
  <c r="J112" i="25" s="1"/>
  <c r="J111" i="25"/>
  <c r="I80" i="23"/>
  <c r="J79" i="23"/>
  <c r="I114" i="25" l="1"/>
  <c r="J113" i="25"/>
  <c r="I81" i="23"/>
  <c r="J81" i="23" s="1"/>
  <c r="I83" i="23" s="1"/>
  <c r="J80" i="23"/>
  <c r="I115" i="25" l="1"/>
  <c r="J114" i="25"/>
  <c r="I84" i="23"/>
  <c r="J83" i="23"/>
  <c r="I116" i="25" l="1"/>
  <c r="J115" i="25"/>
  <c r="I85" i="23"/>
  <c r="J84" i="23"/>
  <c r="I117" i="25" l="1"/>
  <c r="J116" i="25"/>
  <c r="I86" i="23"/>
  <c r="J85" i="23"/>
  <c r="I118" i="25" l="1"/>
  <c r="J117" i="25"/>
  <c r="I87" i="23"/>
  <c r="J86" i="23"/>
  <c r="I119" i="25" l="1"/>
  <c r="J118" i="25"/>
  <c r="I88" i="23"/>
  <c r="J87" i="23"/>
  <c r="I120" i="25" l="1"/>
  <c r="J119" i="25"/>
  <c r="I89" i="23"/>
  <c r="J88" i="23"/>
  <c r="I121" i="25" l="1"/>
  <c r="J121" i="25" s="1"/>
  <c r="I123" i="25" s="1"/>
  <c r="J120" i="25"/>
  <c r="I90" i="23"/>
  <c r="J89" i="23"/>
  <c r="I136" i="25" l="1"/>
  <c r="J136" i="25" s="1"/>
  <c r="I138" i="25" s="1"/>
  <c r="I135" i="25"/>
  <c r="J135" i="25" s="1"/>
  <c r="I134" i="25"/>
  <c r="J134" i="25" s="1"/>
  <c r="I133" i="25"/>
  <c r="J133" i="25" s="1"/>
  <c r="I132" i="25"/>
  <c r="J132" i="25" s="1"/>
  <c r="I131" i="25"/>
  <c r="J131" i="25" s="1"/>
  <c r="I130" i="25"/>
  <c r="J130" i="25" s="1"/>
  <c r="I129" i="25"/>
  <c r="J129" i="25" s="1"/>
  <c r="I128" i="25"/>
  <c r="J128" i="25" s="1"/>
  <c r="I127" i="25"/>
  <c r="J127" i="25" s="1"/>
  <c r="I126" i="25"/>
  <c r="J126" i="25" s="1"/>
  <c r="I125" i="25"/>
  <c r="J125" i="25" s="1"/>
  <c r="I124" i="25"/>
  <c r="J124" i="25" s="1"/>
  <c r="J123" i="25"/>
  <c r="I91" i="23"/>
  <c r="J90" i="23"/>
  <c r="I139" i="25" l="1"/>
  <c r="J138" i="25"/>
  <c r="I92" i="23"/>
  <c r="J91" i="23"/>
  <c r="I140" i="25" l="1"/>
  <c r="J139" i="25"/>
  <c r="I93" i="23"/>
  <c r="J92" i="23"/>
  <c r="I141" i="25" l="1"/>
  <c r="J140" i="25"/>
  <c r="I94" i="23"/>
  <c r="J93" i="23"/>
  <c r="I142" i="25" l="1"/>
  <c r="J141" i="25"/>
  <c r="I95" i="23"/>
  <c r="J94" i="23"/>
  <c r="I143" i="25" l="1"/>
  <c r="J142" i="25"/>
  <c r="I96" i="23"/>
  <c r="J95" i="23"/>
  <c r="I144" i="25" l="1"/>
  <c r="J143" i="25"/>
  <c r="I97" i="23"/>
  <c r="J96" i="23"/>
  <c r="I145" i="25" l="1"/>
  <c r="J144" i="25"/>
  <c r="I98" i="23"/>
  <c r="J97" i="23"/>
  <c r="I146" i="25" l="1"/>
  <c r="J146" i="25" s="1"/>
  <c r="I148" i="25" s="1"/>
  <c r="J145" i="25"/>
  <c r="I99" i="23"/>
  <c r="J98" i="23"/>
  <c r="I149" i="25" l="1"/>
  <c r="J148" i="25"/>
  <c r="I100" i="23"/>
  <c r="J99" i="23"/>
  <c r="I150" i="25" l="1"/>
  <c r="J149" i="25"/>
  <c r="I101" i="23"/>
  <c r="J100" i="23"/>
  <c r="I151" i="25" l="1"/>
  <c r="J150" i="25"/>
  <c r="I102" i="23"/>
  <c r="J101" i="23"/>
  <c r="I152" i="25" l="1"/>
  <c r="J151" i="25"/>
  <c r="I103" i="23"/>
  <c r="J102" i="23"/>
  <c r="I153" i="25" l="1"/>
  <c r="J152" i="25"/>
  <c r="I104" i="23"/>
  <c r="J103" i="23"/>
  <c r="I154" i="25" l="1"/>
  <c r="J154" i="25" s="1"/>
  <c r="J153" i="25"/>
  <c r="I105" i="23"/>
  <c r="J104" i="23"/>
  <c r="I106" i="23" l="1"/>
  <c r="J105" i="23"/>
  <c r="I107" i="23" l="1"/>
  <c r="J106" i="23"/>
  <c r="I108" i="23" l="1"/>
  <c r="J107" i="23"/>
  <c r="I109" i="23" l="1"/>
  <c r="J108" i="23"/>
  <c r="I110" i="23" l="1"/>
  <c r="J109" i="23"/>
  <c r="I111" i="23" l="1"/>
  <c r="J110" i="23"/>
  <c r="I112" i="23" l="1"/>
  <c r="J111" i="23"/>
  <c r="I113" i="23" l="1"/>
  <c r="J112" i="23"/>
  <c r="I114" i="23" l="1"/>
  <c r="J113" i="23"/>
  <c r="I115" i="23" l="1"/>
  <c r="J114" i="23"/>
  <c r="I116" i="23" l="1"/>
  <c r="J115" i="23"/>
  <c r="I117" i="23" l="1"/>
  <c r="J116" i="23"/>
  <c r="I118" i="23" l="1"/>
  <c r="J117" i="23"/>
  <c r="I119" i="23" l="1"/>
  <c r="J118" i="23"/>
  <c r="I120" i="23" l="1"/>
  <c r="J119" i="23"/>
  <c r="I121" i="23" l="1"/>
  <c r="J120" i="23"/>
  <c r="I122" i="23" l="1"/>
  <c r="J121" i="23"/>
  <c r="I123" i="23" l="1"/>
  <c r="J122" i="23"/>
  <c r="I124" i="23" l="1"/>
  <c r="J123" i="23"/>
  <c r="I125" i="23" l="1"/>
  <c r="J124" i="23"/>
  <c r="I126" i="23" l="1"/>
  <c r="J125" i="23"/>
  <c r="I127" i="23" l="1"/>
  <c r="J126" i="23"/>
  <c r="I128" i="23" l="1"/>
  <c r="J127" i="23"/>
  <c r="I129" i="23" l="1"/>
  <c r="J128" i="23"/>
  <c r="I130" i="23" l="1"/>
  <c r="J129" i="23"/>
  <c r="I131" i="23" l="1"/>
  <c r="J130" i="23"/>
  <c r="I132" i="23" l="1"/>
  <c r="J132" i="23" s="1"/>
  <c r="I134" i="23" s="1"/>
  <c r="J131" i="23"/>
  <c r="I135" i="23" l="1"/>
  <c r="J134" i="23"/>
  <c r="I136" i="23" l="1"/>
  <c r="J135" i="23"/>
  <c r="I137" i="23" l="1"/>
  <c r="J136" i="23"/>
  <c r="I138" i="23" l="1"/>
  <c r="J137" i="23"/>
  <c r="I139" i="23" l="1"/>
  <c r="J138" i="23"/>
  <c r="I140" i="23" l="1"/>
  <c r="J139" i="23"/>
  <c r="I141" i="23" l="1"/>
  <c r="J140" i="23"/>
  <c r="I142" i="23" l="1"/>
  <c r="J141" i="23"/>
  <c r="I143" i="23" l="1"/>
  <c r="J142" i="23"/>
  <c r="I144" i="23" l="1"/>
  <c r="J143" i="23"/>
  <c r="I145" i="23" l="1"/>
  <c r="J144" i="23"/>
  <c r="I146" i="23" l="1"/>
  <c r="J145" i="23"/>
  <c r="I147" i="23" l="1"/>
  <c r="J146" i="23"/>
  <c r="I148" i="23" l="1"/>
  <c r="J147" i="23"/>
  <c r="I149" i="23" l="1"/>
  <c r="J148" i="23"/>
  <c r="I150" i="23" l="1"/>
  <c r="J149" i="23"/>
  <c r="I151" i="23" l="1"/>
  <c r="J150" i="23"/>
  <c r="I152" i="23" l="1"/>
  <c r="J151" i="23"/>
  <c r="I153" i="23" l="1"/>
  <c r="J152" i="23"/>
  <c r="I154" i="23" l="1"/>
  <c r="J153" i="23"/>
  <c r="I156" i="23" l="1"/>
  <c r="J156" i="23" s="1"/>
  <c r="I158" i="23" s="1"/>
  <c r="I155" i="23"/>
  <c r="J155" i="23" s="1"/>
  <c r="J154" i="23"/>
  <c r="I159" i="23" l="1"/>
  <c r="J158" i="23"/>
  <c r="I160" i="23" l="1"/>
  <c r="J159" i="23"/>
  <c r="I161" i="23" l="1"/>
  <c r="J160" i="23"/>
  <c r="I162" i="23" l="1"/>
  <c r="J161" i="23"/>
  <c r="I163" i="23" l="1"/>
  <c r="J162" i="23"/>
  <c r="I164" i="23" l="1"/>
  <c r="J163" i="23"/>
  <c r="I165" i="23" l="1"/>
  <c r="J164" i="23"/>
  <c r="I166" i="23" l="1"/>
  <c r="J165" i="23"/>
  <c r="I167" i="23" l="1"/>
  <c r="J166" i="23"/>
  <c r="I168" i="23" l="1"/>
  <c r="J167" i="23"/>
  <c r="I169" i="23" l="1"/>
  <c r="J168" i="23"/>
  <c r="I170" i="23" l="1"/>
  <c r="J169" i="23"/>
  <c r="I171" i="23" l="1"/>
  <c r="J170" i="23"/>
  <c r="I172" i="23" l="1"/>
  <c r="J171" i="23"/>
  <c r="I173" i="23" l="1"/>
  <c r="J172" i="23"/>
  <c r="I174" i="23" l="1"/>
  <c r="J173" i="23"/>
  <c r="I175" i="23" l="1"/>
  <c r="J174" i="23"/>
  <c r="I176" i="23" l="1"/>
  <c r="J175" i="23"/>
  <c r="I177" i="23" l="1"/>
  <c r="J176" i="23"/>
  <c r="I178" i="23" l="1"/>
  <c r="J177" i="23"/>
  <c r="I179" i="23" l="1"/>
  <c r="J178" i="23"/>
  <c r="I180" i="23" l="1"/>
  <c r="J179" i="23"/>
  <c r="I181" i="23" l="1"/>
  <c r="J180" i="23"/>
  <c r="I182" i="23" l="1"/>
  <c r="J181" i="23"/>
  <c r="I183" i="23" l="1"/>
  <c r="J182" i="23"/>
  <c r="I184" i="23" l="1"/>
  <c r="J183" i="23"/>
  <c r="I185" i="23" l="1"/>
  <c r="J184" i="23"/>
  <c r="I186" i="23" l="1"/>
  <c r="J185" i="23"/>
  <c r="I187" i="23" l="1"/>
  <c r="J186" i="23"/>
  <c r="I188" i="23" l="1"/>
  <c r="J187" i="23"/>
  <c r="I189" i="23" l="1"/>
  <c r="J188" i="23"/>
  <c r="I190" i="23" l="1"/>
  <c r="J189" i="23"/>
  <c r="I191" i="23" l="1"/>
  <c r="J190" i="23"/>
  <c r="I192" i="23" l="1"/>
  <c r="J191" i="23"/>
  <c r="I193" i="23" l="1"/>
  <c r="J192" i="23"/>
  <c r="I194" i="23" l="1"/>
  <c r="J193" i="23"/>
  <c r="I195" i="23" l="1"/>
  <c r="J194" i="23"/>
  <c r="I196" i="23" l="1"/>
  <c r="J195" i="23"/>
  <c r="I197" i="23" l="1"/>
  <c r="J196" i="23"/>
  <c r="I198" i="23" l="1"/>
  <c r="J197" i="23"/>
  <c r="I199" i="23" l="1"/>
  <c r="J198" i="23"/>
  <c r="I200" i="23" l="1"/>
  <c r="J199" i="23"/>
  <c r="I201" i="23" l="1"/>
  <c r="J201" i="23" s="1"/>
  <c r="I203" i="23" s="1"/>
  <c r="J200" i="23"/>
  <c r="I204" i="23" l="1"/>
  <c r="J203" i="23"/>
  <c r="I205" i="23" l="1"/>
  <c r="J204" i="23"/>
  <c r="I206" i="23" l="1"/>
  <c r="J205" i="23"/>
  <c r="I207" i="23" l="1"/>
  <c r="J206" i="23"/>
  <c r="I208" i="23" l="1"/>
  <c r="J207" i="23"/>
  <c r="I209" i="23" l="1"/>
  <c r="J208" i="23"/>
  <c r="I210" i="23" l="1"/>
  <c r="J209" i="23"/>
  <c r="I211" i="23" l="1"/>
  <c r="J210" i="23"/>
  <c r="I212" i="23" l="1"/>
  <c r="J211" i="23"/>
  <c r="I213" i="23" l="1"/>
  <c r="J212" i="23"/>
  <c r="I214" i="23" l="1"/>
  <c r="J213" i="23"/>
  <c r="I215" i="23" l="1"/>
  <c r="J214" i="23"/>
  <c r="I216" i="23" l="1"/>
  <c r="J215" i="23"/>
  <c r="I217" i="23" l="1"/>
  <c r="J216" i="23"/>
  <c r="I218" i="23" l="1"/>
  <c r="J217" i="23"/>
  <c r="I219" i="23" l="1"/>
  <c r="J218" i="23"/>
  <c r="I220" i="23" l="1"/>
  <c r="J219" i="23"/>
  <c r="I221" i="23" l="1"/>
  <c r="J220" i="23"/>
  <c r="I222" i="23" l="1"/>
  <c r="J221" i="23"/>
  <c r="I223" i="23" l="1"/>
  <c r="J222" i="23"/>
  <c r="I224" i="23" l="1"/>
  <c r="J223" i="23"/>
  <c r="I225" i="23" l="1"/>
  <c r="J224" i="23"/>
  <c r="I226" i="23" l="1"/>
  <c r="J225" i="23"/>
  <c r="I227" i="23" l="1"/>
  <c r="J226" i="23"/>
  <c r="I228" i="23" l="1"/>
  <c r="J227" i="23"/>
  <c r="I229" i="23" l="1"/>
  <c r="J228" i="23"/>
  <c r="I230" i="23" l="1"/>
  <c r="J229" i="23"/>
  <c r="I231" i="23" l="1"/>
  <c r="J230" i="23"/>
  <c r="I232" i="23" l="1"/>
  <c r="J231" i="23"/>
  <c r="I233" i="23" l="1"/>
  <c r="J232" i="23"/>
  <c r="I234" i="23" l="1"/>
  <c r="J233" i="23"/>
  <c r="I235" i="23" l="1"/>
  <c r="J234" i="23"/>
  <c r="I236" i="23" l="1"/>
  <c r="J235" i="23"/>
  <c r="I237" i="23" l="1"/>
  <c r="J236" i="23"/>
  <c r="I238" i="23" l="1"/>
  <c r="J237" i="23"/>
  <c r="I239" i="23" l="1"/>
  <c r="J238" i="23"/>
  <c r="I240" i="23" l="1"/>
  <c r="J239" i="23"/>
  <c r="I241" i="23" l="1"/>
  <c r="J240" i="23"/>
  <c r="I242" i="23" l="1"/>
  <c r="J241" i="23"/>
  <c r="I243" i="23" l="1"/>
  <c r="J242" i="23"/>
  <c r="I244" i="23" l="1"/>
  <c r="J243" i="23"/>
  <c r="I245" i="23" l="1"/>
  <c r="J244" i="23"/>
  <c r="I246" i="23" l="1"/>
  <c r="J245" i="23"/>
  <c r="I247" i="23" l="1"/>
  <c r="J246" i="23"/>
  <c r="I248" i="23" l="1"/>
  <c r="J247" i="23"/>
  <c r="I249" i="23" l="1"/>
  <c r="J248" i="23"/>
  <c r="I250" i="23" l="1"/>
  <c r="J249" i="23"/>
  <c r="I251" i="23" l="1"/>
  <c r="J250" i="23"/>
  <c r="I252" i="23" l="1"/>
  <c r="J251" i="23"/>
  <c r="I253" i="23" l="1"/>
  <c r="J252" i="23"/>
  <c r="I254" i="23" l="1"/>
  <c r="J253" i="23"/>
  <c r="I255" i="23" l="1"/>
  <c r="J254" i="23"/>
  <c r="I256" i="23" l="1"/>
  <c r="J255" i="23"/>
  <c r="I257" i="23" l="1"/>
  <c r="J256" i="23"/>
  <c r="I258" i="23" l="1"/>
  <c r="J257" i="23"/>
  <c r="I259" i="23" l="1"/>
  <c r="J258" i="23"/>
  <c r="I260" i="23" l="1"/>
  <c r="J259" i="23"/>
  <c r="I261" i="23" l="1"/>
  <c r="J260" i="23"/>
  <c r="I262" i="23" l="1"/>
  <c r="J262" i="23" s="1"/>
  <c r="I264" i="23" s="1"/>
  <c r="J261" i="23"/>
  <c r="I265" i="23" l="1"/>
  <c r="J264" i="23"/>
  <c r="I266" i="23" l="1"/>
  <c r="J265" i="23"/>
  <c r="I267" i="23" l="1"/>
  <c r="J266" i="23"/>
  <c r="I268" i="23" l="1"/>
  <c r="J267" i="23"/>
  <c r="I269" i="23" l="1"/>
  <c r="J268" i="23"/>
  <c r="I270" i="23" l="1"/>
  <c r="J269" i="23"/>
  <c r="I271" i="23" l="1"/>
  <c r="J271" i="23" s="1"/>
  <c r="I273" i="23" s="1"/>
  <c r="J270" i="23"/>
  <c r="I274" i="23" l="1"/>
  <c r="J273" i="23"/>
  <c r="I275" i="23" l="1"/>
  <c r="J275" i="23" s="1"/>
  <c r="I277" i="23" s="1"/>
  <c r="J274" i="23"/>
  <c r="I278" i="23" l="1"/>
  <c r="J277" i="23"/>
  <c r="I279" i="23" l="1"/>
  <c r="J278" i="23"/>
  <c r="I280" i="23" l="1"/>
  <c r="J280" i="23" s="1"/>
  <c r="J279" i="23"/>
</calcChain>
</file>

<file path=xl/sharedStrings.xml><?xml version="1.0" encoding="utf-8"?>
<sst xmlns="http://schemas.openxmlformats.org/spreadsheetml/2006/main" count="6973" uniqueCount="813">
  <si>
    <t>CIO</t>
  </si>
  <si>
    <t>Application Name</t>
  </si>
  <si>
    <t>Start Date</t>
  </si>
  <si>
    <t>CmCOE -  Golive</t>
  </si>
  <si>
    <t>Board Committ - Golive Date</t>
  </si>
  <si>
    <t>% Completed</t>
  </si>
  <si>
    <t>Ganesh </t>
  </si>
  <si>
    <t>CCM PAC and RAD </t>
  </si>
  <si>
    <t>Shulte </t>
  </si>
  <si>
    <t>Agate </t>
  </si>
  <si>
    <t>Ubiquity - HPP </t>
  </si>
  <si>
    <t>TraxCS </t>
  </si>
  <si>
    <t>CBMS </t>
  </si>
  <si>
    <t>Triage and Education </t>
  </si>
  <si>
    <t>Wretling</t>
  </si>
  <si>
    <t>Hyland Onbase - EPIC (National West)</t>
  </si>
  <si>
    <t>Hyland Onbase - EPIC (National East)</t>
  </si>
  <si>
    <t>CMC </t>
  </si>
  <si>
    <t>PHS lobby </t>
  </si>
  <si>
    <t>Boss </t>
  </si>
  <si>
    <t>Housecalls DM </t>
  </si>
  <si>
    <t>Ubiquity - EDW(Assesment Phase)</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</si>
  <si>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</si>
  <si>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</si>
  <si>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 CATEGORY</t>
  </si>
  <si>
    <t>ENVIRONMENT</t>
  </si>
  <si>
    <t>SPRINT</t>
  </si>
  <si>
    <t>APPLICATION</t>
  </si>
  <si>
    <t>TASK</t>
  </si>
  <si>
    <t>Assigned To</t>
  </si>
  <si>
    <t>Status</t>
  </si>
  <si>
    <t>Completion date</t>
  </si>
  <si>
    <t>Hours</t>
  </si>
  <si>
    <t>Blockers / Pending Items</t>
  </si>
  <si>
    <t>START</t>
  </si>
  <si>
    <t>END</t>
  </si>
  <si>
    <t>ID</t>
  </si>
  <si>
    <t>Blocker / Improvements</t>
  </si>
  <si>
    <t>Assignee</t>
  </si>
  <si>
    <t>Date</t>
  </si>
  <si>
    <t>Resolved Date</t>
  </si>
  <si>
    <t>Planning</t>
  </si>
  <si>
    <t>PLANNING</t>
  </si>
  <si>
    <t>SPRINT 0</t>
  </si>
  <si>
    <t>Sprint 0 Planning</t>
  </si>
  <si>
    <t>Ahsan</t>
  </si>
  <si>
    <t>Complete</t>
  </si>
  <si>
    <t>4/18/2025</t>
  </si>
  <si>
    <t>DB Arch and Cloud Engineer need to be onboarded</t>
  </si>
  <si>
    <t>Blocked</t>
  </si>
  <si>
    <t>Infrastructure</t>
  </si>
  <si>
    <t>Migration Readiness Assessment</t>
  </si>
  <si>
    <t>Sumant</t>
  </si>
  <si>
    <t>Managed Networking: Core Connectivity unavailable. ETA: TBD</t>
  </si>
  <si>
    <t>Migration Team Onboarding</t>
  </si>
  <si>
    <t>CE/DBE Onboarding</t>
  </si>
  <si>
    <t>Managed Database : SQL Server</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</si>
  <si>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</si>
  <si>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Migration KickOff</t>
  </si>
  <si>
    <t>Rally Board Setup</t>
  </si>
  <si>
    <t>HCP Account(s) creation</t>
  </si>
  <si>
    <t>Wait time 3 days</t>
  </si>
  <si>
    <t>Code Repository Setup</t>
  </si>
  <si>
    <t>CE</t>
  </si>
  <si>
    <t>CE Onboarding</t>
  </si>
  <si>
    <t>Migration KickOff with Optum On-Prem Points Of Contact (System, Network, Data, Security &amp; SRE)</t>
  </si>
  <si>
    <t>Secure Infrastructure Configuration Data - System, Network, Security, Data, Load Balancers &amp; Observability</t>
  </si>
  <si>
    <t>Architecture</t>
  </si>
  <si>
    <t>Develop Low Level Design - Dev/Stage Environment</t>
  </si>
  <si>
    <t>Develop Low Level Design - UAT Environment</t>
  </si>
  <si>
    <t>In-progress</t>
  </si>
  <si>
    <t>70% done</t>
  </si>
  <si>
    <t>Develop Low Level Design - Production Environment</t>
  </si>
  <si>
    <t>40% done</t>
  </si>
  <si>
    <t>Develop Network &amp; Security Design - Dev/Stage Environment</t>
  </si>
  <si>
    <t>Develop Network &amp; Security Design - UAT Environment</t>
  </si>
  <si>
    <t>Develop Network &amp; Security Design - Production Environment</t>
  </si>
  <si>
    <t>Develop Low Level Design for Disaster Recovery</t>
  </si>
  <si>
    <t>N/A</t>
  </si>
  <si>
    <t>Not Required for this App</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</si>
  <si>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</si>
  <si>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Prepare Azure Subscription for Non-Production Environment</t>
  </si>
  <si>
    <t>Delayed</t>
  </si>
  <si>
    <t>Prepare Azure Subscription for Production Environment</t>
  </si>
  <si>
    <t>Develop Data Migration Strategy &amp; Design - Dev/Stage, UAT, &amp; Production Environment</t>
  </si>
  <si>
    <t>DB Arch</t>
  </si>
  <si>
    <t>DBE Onboarding</t>
  </si>
  <si>
    <t>Publish Low Level Design Structure and Review</t>
  </si>
  <si>
    <t>Scheduled</t>
  </si>
  <si>
    <t>Sprint 0 Review</t>
  </si>
  <si>
    <t>SPRINT 1</t>
  </si>
  <si>
    <t>Sprint 1 Planning (Dev/Stage and UAT Environments)</t>
  </si>
  <si>
    <t>Dev/Stage</t>
  </si>
  <si>
    <t>Low Level Design Review &amp; Sign Off</t>
  </si>
  <si>
    <t>Completed</t>
  </si>
  <si>
    <t>Common</t>
  </si>
  <si>
    <t>Develop Terraform for Dev/Stage Environment using DOJO modules</t>
  </si>
  <si>
    <t>Gio</t>
  </si>
  <si>
    <t>Data</t>
  </si>
  <si>
    <t>Deploy/Configure Dev/Stage SQL Server Managed Instances</t>
  </si>
  <si>
    <t>Network</t>
  </si>
  <si>
    <t>Establish On-Premises Connectivity for Non-Production</t>
  </si>
  <si>
    <t>Establish connection between Enterprise Airflow and Dev/Stage MS SQL server database in Cloud and Test Connectivity</t>
  </si>
  <si>
    <t>CE/App Team</t>
  </si>
  <si>
    <t>Establish connection between Optum Functions and Dev/Stage MS SQL server database in Cloud &amp; Test Connectivity</t>
  </si>
  <si>
    <t>DATA migration from On-Perm Dev/Stage database to Azure Cloud Dev/Stage database</t>
  </si>
  <si>
    <t>Harshad</t>
  </si>
  <si>
    <t>Depends on Volume/Throughput</t>
  </si>
  <si>
    <t>Testing</t>
  </si>
  <si>
    <t>Perform AirFlow DAG smoke test pointing to Azure Cloud Dev/Stage database</t>
  </si>
  <si>
    <t>Perform Optum Functions smoke test pointing to Azure Cloud Dev/Stage database</t>
  </si>
  <si>
    <t>Perform Ingress Flow validations</t>
  </si>
  <si>
    <t>Perform Egress Flow validations</t>
  </si>
  <si>
    <t>Deliver and obtain signoff for Dev/Stage environment</t>
  </si>
  <si>
    <t>UAT</t>
  </si>
  <si>
    <t>Develop Terraform for UAT Environment using DOJO modules</t>
  </si>
  <si>
    <t>In Progress</t>
  </si>
  <si>
    <t>Deploy/Configure UAT SQL Server Managed Instance</t>
  </si>
  <si>
    <t>Establish On-Premises Connectivity for UAT-Production VNet</t>
  </si>
  <si>
    <t>Establish connection between Enterprise Airflow and UAT MS SQL server database in Cloud.</t>
  </si>
  <si>
    <t>Establish connection between Optum Functions and UAT MS SQL server database in Cloud.</t>
  </si>
  <si>
    <t>DATA migration from On-Perm UAT database to Azure Cloud UAT database</t>
  </si>
  <si>
    <t>Perform AirFlow DAG smoke test pointing to Azure Cloud UAT database</t>
  </si>
  <si>
    <t>Perform Optum Functions smoke test pointing to Azure Cloud UAT database</t>
  </si>
  <si>
    <t>Deliver and obtain signoff for UAT environment</t>
  </si>
  <si>
    <t>Sprint 1 Review (Dev/Stage and UAT Environments)</t>
  </si>
  <si>
    <t>PRODUCTION</t>
  </si>
  <si>
    <t>SPRINT 2</t>
  </si>
  <si>
    <t>Sprint 2 Planning (Production Environment)</t>
  </si>
  <si>
    <t>Develop Terraform for Production Environment using DOJO modules</t>
  </si>
  <si>
    <t>Deploy/Configure Prod SQL Server Managed Instances</t>
  </si>
  <si>
    <t>Setup Automated Backup for Azure Managed Instance for Prod</t>
  </si>
  <si>
    <t>in-progress</t>
  </si>
  <si>
    <t>DATA migration from On-Perm Production database to Azure Cloud Production database</t>
  </si>
  <si>
    <t>Perform AirFlow DAG smoke test pointing to Azure Cloud Production database</t>
  </si>
  <si>
    <t>Perform Optun Functions smoke test pointing to Azure Cloud Production database</t>
  </si>
  <si>
    <t>Deliver and obtain signoff for Production environment</t>
  </si>
  <si>
    <t>Sprint 2 Review (Production Environment</t>
  </si>
  <si>
    <t>SPRINT 3</t>
  </si>
  <si>
    <t>Sprint 3 Planning (Go-Live)</t>
  </si>
  <si>
    <t>CUTOVER PREP &amp; SECURITY</t>
  </si>
  <si>
    <t>Prepare migration and cutover plan with runbook</t>
  </si>
  <si>
    <t>Sumant/CE</t>
  </si>
  <si>
    <t>Publish migration cutover plan to stakeholders</t>
  </si>
  <si>
    <t>GO-LIVE</t>
  </si>
  <si>
    <t>Perform Delta Data Transfer</t>
  </si>
  <si>
    <t>Cutover and Go-Live Execution</t>
  </si>
  <si>
    <t>Sumant/CE/App Team</t>
  </si>
  <si>
    <t>Perform switchover to production cloud database</t>
  </si>
  <si>
    <t>Perform end-to-end smoke and availability tests</t>
  </si>
  <si>
    <t>Rollback DNS switchover on test failure</t>
  </si>
  <si>
    <t>POST-GO-LIVE</t>
  </si>
  <si>
    <t>Monitor Cloud Environment and Plan for on-permise decommision</t>
  </si>
  <si>
    <t>App Team</t>
  </si>
  <si>
    <t>Shutdown on-premises Databases</t>
  </si>
  <si>
    <t>Decommission on-premises Databases</t>
  </si>
  <si>
    <t>Sprint 3 Review - (Project Closure, Post Go-Live &amp;  Decommission)</t>
  </si>
  <si>
    <t/>
  </si>
  <si>
    <t>ASSIGNED TO</t>
  </si>
  <si>
    <t>PROGRESS</t>
  </si>
  <si>
    <t>HOURS</t>
  </si>
  <si>
    <t>BLOCKERS</t>
  </si>
  <si>
    <t>Notes</t>
  </si>
  <si>
    <t>Ebrahim</t>
  </si>
  <si>
    <t>GCP Project(s) creation</t>
  </si>
  <si>
    <t>Non-prod project is yet to be created, Request submitted by App Team</t>
  </si>
  <si>
    <t>There was a project created for non-prod, but it got deleted (Request was raised by App Team)</t>
  </si>
  <si>
    <t>Cloud Engineer</t>
  </si>
  <si>
    <t>Access is pending</t>
  </si>
  <si>
    <t>Secure Request is approved</t>
  </si>
  <si>
    <t>`</t>
  </si>
  <si>
    <t>Ebrahim/Cloud Engineer</t>
  </si>
  <si>
    <t>Had discussions with App team and have all infra and network configuration required</t>
  </si>
  <si>
    <t>Develop Low Level Design - Dev/Test Environment</t>
  </si>
  <si>
    <t>Architecture diagram is completed and reviewed, working to fill in the template</t>
  </si>
  <si>
    <t>Develop Low Level Design - Stage Environment</t>
  </si>
  <si>
    <t>Develop Network &amp; Security Design - Dev/Test Environment</t>
  </si>
  <si>
    <t>Develop Network &amp; Security Design - Stage Environment</t>
  </si>
  <si>
    <t>Prepare GCP Project for Non-Production Environment</t>
  </si>
  <si>
    <t>Yet to Start</t>
  </si>
  <si>
    <t>Prepare GCP Project for Production Environment</t>
  </si>
  <si>
    <t>Develop Onpremise Database Connectivity Design - Dev/Test, UAT, &amp; Production Environment</t>
  </si>
  <si>
    <t>Architecture diagram is completed with all required DB connectivity and port numbers</t>
  </si>
  <si>
    <t>Architecture diarams reviewed</t>
  </si>
  <si>
    <t>Dev/Test</t>
  </si>
  <si>
    <t>Sprint 1 Planning (Dev and Test Environments)</t>
  </si>
  <si>
    <t>Develop Terraform for Dev/Test Environment using DOJO modules</t>
  </si>
  <si>
    <t>Deploy/Configure the required GKE Cluster, Namespace, App Servers &amp; Cloud SQL</t>
  </si>
  <si>
    <t>Application</t>
  </si>
  <si>
    <t xml:space="preserve">Configure CI/CD Pipelines in Github Actions </t>
  </si>
  <si>
    <t>Deploy/Configure UI application pods in GKE Cluster and Batch jobs application in App Server(s)</t>
  </si>
  <si>
    <t>Cloud Engineer/App Team</t>
  </si>
  <si>
    <t>Copy Databases to Cloud SQL</t>
  </si>
  <si>
    <t>Establish On-Premises Connectivity for Non-Production for BH Facets, Elgibility Database connectivity</t>
  </si>
  <si>
    <t>Perform Smoke Test for the UI/Batch Application</t>
  </si>
  <si>
    <t>Perform end-to-end functional testing</t>
  </si>
  <si>
    <t>Deliver and obtain signoff for Dev/Test environment</t>
  </si>
  <si>
    <t>Sprint 1 Review</t>
  </si>
  <si>
    <t>Stage</t>
  </si>
  <si>
    <t>Sprint 2 Planning (Stage Environment)</t>
  </si>
  <si>
    <t>Develop Terraform for Stage Environment using DOJO modules</t>
  </si>
  <si>
    <t>Deliver and obtain signoff for Stage environment</t>
  </si>
  <si>
    <t>Sprint Review</t>
  </si>
  <si>
    <t>Production</t>
  </si>
  <si>
    <t>Sprint 3 Planning (Production Environment)</t>
  </si>
  <si>
    <t>Develop Terraform for Production/DR Environment using DOJO modules</t>
  </si>
  <si>
    <t>Sprint 3 Review</t>
  </si>
  <si>
    <t>SPRINT 4</t>
  </si>
  <si>
    <t>Sprint 4 Planning (Production Environment) - Data Migration &amp; DR Setup</t>
  </si>
  <si>
    <t>Finalize data migration approach review and signoff</t>
  </si>
  <si>
    <t>Copy production databases to Cloud SQL  - Accumulator &amp; Inventory Database</t>
  </si>
  <si>
    <t>Peform End to End UI &amp; Batch process testing including TWS connectivity</t>
  </si>
  <si>
    <t>Production/Stage</t>
  </si>
  <si>
    <t>Run Performance Testing &amp; Benchmarking (Ensure BH Facets, CBMS, Eligibility Test Databases are avaiable for Performance Testing)</t>
  </si>
  <si>
    <t>Ebrahim/Cloud Engineer/ App Team</t>
  </si>
  <si>
    <t>Document Performance Test Results, Review &amp; Signoff</t>
  </si>
  <si>
    <t>DR</t>
  </si>
  <si>
    <t>DR Plan review &amp; Signoff</t>
  </si>
  <si>
    <t>Configure Backup/Snapshots and replicate to DR Region</t>
  </si>
  <si>
    <t>Perform DR Testing &amp; DR Runbook Documentation</t>
  </si>
  <si>
    <t>Production/DR</t>
  </si>
  <si>
    <t>Deliver and obtain signoff for Prod/DR environment</t>
  </si>
  <si>
    <t>Sprint  Review</t>
  </si>
  <si>
    <t>SPRINT 5</t>
  </si>
  <si>
    <t>Sprint 5 Planning (Go-Live)</t>
  </si>
  <si>
    <t>Perform Vulnearbility assessment &amp; Penetration Testing</t>
  </si>
  <si>
    <t>Cutover and Go-Live Execution, Delta Data Migration</t>
  </si>
  <si>
    <t>Perform DNS Switchover to Cloud Prod Environment</t>
  </si>
  <si>
    <t>Ebrahim/Cloud Engineer/App Team</t>
  </si>
  <si>
    <t>Monitor Cloud Environment and Plan for on-permise UI Stack decommission</t>
  </si>
  <si>
    <t>Shutdown on-premises Kubernetes environemnt</t>
  </si>
  <si>
    <t>Decommission on-premises UI environment</t>
  </si>
  <si>
    <t>Sprint Review - (Project Closure, Post Go-Live &amp;  Decommission)</t>
  </si>
  <si>
    <t>Blockers/Notes</t>
  </si>
  <si>
    <t>COMMON</t>
  </si>
  <si>
    <t>Sprint 0 Planning(On boarding and Low level design)</t>
  </si>
  <si>
    <t>Jonathan</t>
  </si>
  <si>
    <t>Secure Infrastructure Configuration Data - System, Network, Security, Load Balancers &amp; Observability</t>
  </si>
  <si>
    <t>Sumant P</t>
  </si>
  <si>
    <t xml:space="preserve">Develop Low Level Design </t>
  </si>
  <si>
    <t>Develop Network &amp; Security Design</t>
  </si>
  <si>
    <t> </t>
  </si>
  <si>
    <t>Sprint 1 (Foundational set up and devlopment/migration start)</t>
  </si>
  <si>
    <t xml:space="preserve">Develop Acceptance test cases </t>
  </si>
  <si>
    <t>OCM SRE Intake (Network Ingress )</t>
  </si>
  <si>
    <t>Jonathan P</t>
  </si>
  <si>
    <t>DEV</t>
  </si>
  <si>
    <t>Creation of ArgoCD App</t>
  </si>
  <si>
    <t>OHID authentication(MFA)  for portals login in cloud without any blockers</t>
  </si>
  <si>
    <t>Sumanth K/App Team</t>
  </si>
  <si>
    <t>Need to verify with App team</t>
  </si>
  <si>
    <t>Configure Mongo DB  authentication and access</t>
  </si>
  <si>
    <t>Sumanth K</t>
  </si>
  <si>
    <t>HPP UI</t>
  </si>
  <si>
    <t>Containerize applications and create Helm charts</t>
  </si>
  <si>
    <t>Develop Dev IAC &amp; CI/CD pipelines</t>
  </si>
  <si>
    <t xml:space="preserve">Sumanth K </t>
  </si>
  <si>
    <t>Sprint 2 Planning (Deployment and validations in DEV)</t>
  </si>
  <si>
    <t>HPP API</t>
  </si>
  <si>
    <t>Containerize application</t>
  </si>
  <si>
    <t>Sumanth K/ App Team</t>
  </si>
  <si>
    <t>Move images to JFrog -&gt; ACR, Move secrets from Config files-&gt;AKV</t>
  </si>
  <si>
    <t>Configure Helm values/Manifest values for Dev</t>
  </si>
  <si>
    <t>Validate and test dev environments and sign-off</t>
  </si>
  <si>
    <t>Sprint 2 Review (Dev CI/CD &amp; IAC)</t>
  </si>
  <si>
    <t>TEST</t>
  </si>
  <si>
    <t>Sprint 3 Planning - (Deployment and validations in TEST)</t>
  </si>
  <si>
    <t>OCM SRE Intake (Network Ingress ) for Test</t>
  </si>
  <si>
    <t>Configure Helm values/Manifest values for Test</t>
  </si>
  <si>
    <t>Validate and test Test environment</t>
  </si>
  <si>
    <t>Signoff on Test environment</t>
  </si>
  <si>
    <t>Sprint 3 Review - (Test CI/CD &amp; IAC)</t>
  </si>
  <si>
    <t>Sprint 4 (UAT and BUG FIX )</t>
  </si>
  <si>
    <t xml:space="preserve">UAT </t>
  </si>
  <si>
    <t xml:space="preserve">Configure and validate Monitoring  and logging </t>
  </si>
  <si>
    <t xml:space="preserve">Fix and  redeployment </t>
  </si>
  <si>
    <t xml:space="preserve">UAT   sign off </t>
  </si>
  <si>
    <t>Sprint 4 Review</t>
  </si>
  <si>
    <t>PROD</t>
  </si>
  <si>
    <t>Sprint 5 Planning (Prod Deployment)</t>
  </si>
  <si>
    <t>OCM SRE Intake (Network Ingress ) for PROD</t>
  </si>
  <si>
    <t>SPRINT  5</t>
  </si>
  <si>
    <t>Operation</t>
  </si>
  <si>
    <t>Validate and test Production environments and sign-off</t>
  </si>
  <si>
    <t>Sprint 5 Review</t>
  </si>
  <si>
    <t>SPRINT 6</t>
  </si>
  <si>
    <t>Sprint 6 Planning(Prod validation / Cut Over)</t>
  </si>
  <si>
    <t>Perform Production performance testing, resolve bottlenecks, and sign-off</t>
  </si>
  <si>
    <t>6/31/2025</t>
  </si>
  <si>
    <t>Cutover prep</t>
  </si>
  <si>
    <t>Define and configure Service Level Objectives (SLOs), Service Level Indicators (SLIs), and Service Level Agreements (SLAs)</t>
  </si>
  <si>
    <t>Set up Logging and Alerting Mechanisms for production workloads</t>
  </si>
  <si>
    <t>Implement Auto-healing &amp; Self-healing mechanisms for critical services</t>
  </si>
  <si>
    <t>Automate Incident Management &amp; Response Playbooks</t>
  </si>
  <si>
    <t>Security</t>
  </si>
  <si>
    <t>CIS benchmarks</t>
  </si>
  <si>
    <t>Infrastructure penetration testing</t>
  </si>
  <si>
    <t>Application penetration testing</t>
  </si>
  <si>
    <t>Azure Security Center and Azure Sentinel Implementation</t>
  </si>
  <si>
    <t>Post Go Live</t>
  </si>
  <si>
    <t>Shutdown on-premises servers</t>
  </si>
  <si>
    <t>Decommission on-premises servers</t>
  </si>
  <si>
    <t>Sprint 6 Review - Post Go-Live, Decommission &amp; Project Closure</t>
  </si>
  <si>
    <t>Prasanna Baskar</t>
  </si>
  <si>
    <t>In-Progress</t>
  </si>
  <si>
    <t>Prasanna Baskar/Cloud Engineer</t>
  </si>
  <si>
    <t>Develop Data Migration Strategy &amp; Design - Dev/Test, UAT, &amp; Production Environment</t>
  </si>
  <si>
    <t>Prasanna Baskar/AppTeam</t>
  </si>
  <si>
    <t>Deploy the required Virtual Machinges, Application Gateways &amp; other supporting services</t>
  </si>
  <si>
    <t>Deploy/Configure Dev/Ttest SQL Server Managed Instances</t>
  </si>
  <si>
    <t>Establish On-Premises Connectivity for Non-Production for i5 app connectivity</t>
  </si>
  <si>
    <t>Deploy/Configure TraxCS application components on the VMs</t>
  </si>
  <si>
    <t>Establish connectivity to HCP Gateway, Medispan, Vivify &amp; RightFax applications</t>
  </si>
  <si>
    <t>DATA migration from On-Perm Dev/Test database to Azure Cloud Dev/Test database</t>
  </si>
  <si>
    <t>Perform Smoke Test for the Web, API, Reports, BatchFax and all other application components</t>
  </si>
  <si>
    <t>Sprint Planning Stage Environments)</t>
  </si>
  <si>
    <t>Sprint Planning for Prod Environments</t>
  </si>
  <si>
    <t>Develop Terraform for Prod Environment using DOJO modules</t>
  </si>
  <si>
    <t>Sprint Planning for Prod Environment - Data Migration &amp; Testing</t>
  </si>
  <si>
    <t>Perform end-to-end functional testing &amp; Performance test benchmarking</t>
  </si>
  <si>
    <t>Configure Backups and Backup policies with Recovery Services Vault</t>
  </si>
  <si>
    <t>Configure required log collection &amp; Monitoring</t>
  </si>
  <si>
    <t>Deliver and obtain signoff for Prod environment</t>
  </si>
  <si>
    <t>Sprint Planning DR Setup</t>
  </si>
  <si>
    <t>Detailed Design Review &amp; Signoff</t>
  </si>
  <si>
    <t>Develop Terraform for DR Environment using DOJO modules</t>
  </si>
  <si>
    <t>Deploy/Configure Azure Site Recovery for DR</t>
  </si>
  <si>
    <t>Run DR &amp; Failover Testing</t>
  </si>
  <si>
    <t>Run Security Assessment &amp; Peneration Testing</t>
  </si>
  <si>
    <t>Document DR Runbook</t>
  </si>
  <si>
    <t>Deliver and obtain signoff for DR environment</t>
  </si>
  <si>
    <t xml:space="preserve">Sprint Review </t>
  </si>
  <si>
    <t>Shutdown on-premises Databases &amp; App Servers</t>
  </si>
  <si>
    <t>Decommission on-premises TraxCS servers</t>
  </si>
  <si>
    <t>InProgress</t>
  </si>
  <si>
    <t>Develop Database Migration plam  - Dev/Test, UAT, &amp; Production Environment</t>
  </si>
  <si>
    <t>Inprogress</t>
  </si>
  <si>
    <t>Deploy/Configure the required GKE Cluster and namespaces</t>
  </si>
  <si>
    <t xml:space="preserve">Deploy/Configure UI application pods in GKE Cluster </t>
  </si>
  <si>
    <t xml:space="preserve">Deploy/Configure App Server(s) </t>
  </si>
  <si>
    <t>Deploy/Configure Cloud SQL Clusters &amp; migrate test data</t>
  </si>
  <si>
    <t>Establish On-Premises Connectivity for Non-Production Environment</t>
  </si>
  <si>
    <t>Perform Smoke Test for the UI Application</t>
  </si>
  <si>
    <t>Establish On-Premises Connectivity for Production Environment</t>
  </si>
  <si>
    <t>Performance Testing &amp; Benchmarking</t>
  </si>
  <si>
    <t>Sprint 4 Planning (Performance Testing &amp; Benchmarking)</t>
  </si>
  <si>
    <t>Configure the environment for performance testing &amp; benchmarking</t>
  </si>
  <si>
    <t>Run Performance Testing &amp; Benchmarking</t>
  </si>
  <si>
    <t>Review/Accept Performance Testing Results</t>
  </si>
  <si>
    <t>Production/Security</t>
  </si>
  <si>
    <t>Run Vulnerability assessment &amp; Peneratration Testing</t>
  </si>
  <si>
    <t>Sprint 5 Planning (Disaster Recovery)</t>
  </si>
  <si>
    <t>Develop/Update Terraform for DR Environment using DOJO Modules</t>
  </si>
  <si>
    <t>Deploy/Configure Cloud SQL Read Replica(s) for DR</t>
  </si>
  <si>
    <t>Prepare DR runbook</t>
  </si>
  <si>
    <t>Perform DR/Failover Testing - for UI, APP and DB layers</t>
  </si>
  <si>
    <t>DR review &amp; Signoff</t>
  </si>
  <si>
    <t>Sprint 6 Planning (Cutover &amp; Go-Live)</t>
  </si>
  <si>
    <t>CUTOVER PREP</t>
  </si>
  <si>
    <t>Monitor Cloud Environment and Plan for on-permise stack decommission</t>
  </si>
  <si>
    <t>Shutdown on-premise environments</t>
  </si>
  <si>
    <t>Decommission on-premises UI, App and DB environments</t>
  </si>
  <si>
    <t>Sprint Planning</t>
  </si>
  <si>
    <t>Submit request in HCP for provisioning Non-Prod Azure Subscription</t>
  </si>
  <si>
    <t>Acess to GitHub Code Repository</t>
  </si>
  <si>
    <t>Setup GitHub Repo for IaC (Terraform)</t>
  </si>
  <si>
    <t>Develop Low Level Design - Production &amp; DR Environment</t>
  </si>
  <si>
    <t>Develop Data Migration Strategy &amp; Design - Stage &amp; Prod Environment</t>
  </si>
  <si>
    <t>Develop observability and monitoring plan</t>
  </si>
  <si>
    <t>Sprint Closure</t>
  </si>
  <si>
    <t>Sprint 1 Planning, Design &amp; Development</t>
  </si>
  <si>
    <t>STAGE</t>
  </si>
  <si>
    <t>Triage</t>
  </si>
  <si>
    <t>Configure CI/CD pipelines for application deployments through GitHub actions</t>
  </si>
  <si>
    <t>Deploy Infrastructure using Terraform Apply - App VMs, Application Gateway, MSSQL Instances</t>
  </si>
  <si>
    <t>SRE (Monitoring &amp; Logging) Tools creation, configuration, Application logs and monitoring</t>
  </si>
  <si>
    <t>Delpoy and configure Managed MS SQL Database</t>
  </si>
  <si>
    <t>Configure connectivity to on-prem AEM, IBM MQ and External endpoints</t>
  </si>
  <si>
    <t>Complete Data migration from on-prem MSSQL to Managed MS SQL</t>
  </si>
  <si>
    <t>Deploy Application VMs using CI/CD pipelines</t>
  </si>
  <si>
    <t>Configure app endpoints to Adobe AEM(Adobe Cloud) and External endpoints</t>
  </si>
  <si>
    <t>Configured APIs on API Gateway</t>
  </si>
  <si>
    <t>Complete HCP architecture review and submit request for Production Azure Subscription</t>
  </si>
  <si>
    <t>Migration</t>
  </si>
  <si>
    <t>Sprint Review &amp; Signoff</t>
  </si>
  <si>
    <t>Sprint 2 Planning, Design &amp; Development</t>
  </si>
  <si>
    <t>Document</t>
  </si>
  <si>
    <t>Delpoy and configure  MS SQL Database</t>
  </si>
  <si>
    <t>Sprint 3 Planning (Performance Testing &amp; Benchmarking, DR)</t>
  </si>
  <si>
    <t>Plan for on-permises stack decommission</t>
  </si>
  <si>
    <t>Performance Testing</t>
  </si>
  <si>
    <t>Deploy/Configure DR Environment</t>
  </si>
  <si>
    <t>Sprint 4 Planning - Go-Live</t>
  </si>
  <si>
    <t xml:space="preserve"> Syncup - Deploy Application using CI/CD pipelines ( If required)</t>
  </si>
  <si>
    <t>Production Delta Data sync up from on-prem MSSQL to Managed MS SQL</t>
  </si>
  <si>
    <t>Golive Complete</t>
  </si>
  <si>
    <t>Sprint 4 Review -Go-Live</t>
  </si>
  <si>
    <t>Sprint 5 Planning</t>
  </si>
  <si>
    <t>Monitor Cloud Environment</t>
  </si>
  <si>
    <t>Sprint 5 Review - Post Go-Live, Decommission &amp; Project Closure</t>
  </si>
  <si>
    <t>COE Go Live Date</t>
  </si>
  <si>
    <t>BC Go Live Date</t>
  </si>
  <si>
    <t>Revised Start Date</t>
  </si>
  <si>
    <t>Revised End Date</t>
  </si>
  <si>
    <t>Timeline Impact</t>
  </si>
  <si>
    <t>NonProd AZ Subscription provisioning Error. (INC42381189)</t>
  </si>
  <si>
    <t>Jonathan P.</t>
  </si>
  <si>
    <t>Ahsan Bari</t>
  </si>
  <si>
    <t>Terraform Enterprise Project need to be created (INC42396160)</t>
  </si>
  <si>
    <t>Sumanth Potdar</t>
  </si>
  <si>
    <t>Work around Use Grid</t>
  </si>
  <si>
    <t>OKNaaS unavailable. ETA: May 2025</t>
  </si>
  <si>
    <t>Work around: Selfservice AKS</t>
  </si>
  <si>
    <t>"Manage Programmatic Access" not visible in Console. (INC42477562)</t>
  </si>
  <si>
    <t>Harshad &amp; Sumit to review DBA tasks</t>
  </si>
  <si>
    <t>TODO</t>
  </si>
  <si>
    <t>Sumit</t>
  </si>
  <si>
    <t>Jonathan Poissant</t>
  </si>
  <si>
    <t>4/23 - Confirm with Jonathan if its complete</t>
  </si>
  <si>
    <t>04/08: Waiting for completion of Azure Subscription setup</t>
  </si>
  <si>
    <t>Soundrapandian Pannerselvan</t>
  </si>
  <si>
    <t>Develop Low Level Design - Dev Environment</t>
  </si>
  <si>
    <t>Develop Low Level Design - Test Environment</t>
  </si>
  <si>
    <t>Develop Network &amp; Security Design - Dev Environment</t>
  </si>
  <si>
    <t>Develop Network &amp; Security Design - Test Environment</t>
  </si>
  <si>
    <t>04/08: "Manage Programmatic Access" not visible in Console. Ticket open INC42477562</t>
  </si>
  <si>
    <t>[POC] Establish On-Premises Connectivity for Non-Production</t>
  </si>
  <si>
    <t>4/23 - confirm with jonathan about latency issues
4/24 - move to spring 3</t>
  </si>
  <si>
    <t>04/08: Plan created with Thomas, Soudra and Jonathan for creation of a POC</t>
  </si>
  <si>
    <t>Sprint 2 Planning (Dev CI/CD &amp; IAC)</t>
  </si>
  <si>
    <t>Develop Data Migration Strategy &amp; Design - Dev, Test &amp; Prod Environment</t>
  </si>
  <si>
    <t>Shared sheet to fill the details for data migration  Expect to be done 2 may</t>
  </si>
  <si>
    <t xml:space="preserve">Develop Terraform for Dev Environment using DOJO modules  (prerequisite and setup) </t>
  </si>
  <si>
    <t>4/23 - Confirm with Jonathan (bootstrap)</t>
  </si>
  <si>
    <t>KT with engineer in progress</t>
  </si>
  <si>
    <t>Sprint 3 Planning (Dev CI/CD &amp; IAC)</t>
  </si>
  <si>
    <t>Develop Terraform - Root Terraform with Variables and Outputs</t>
  </si>
  <si>
    <t>Ram</t>
  </si>
  <si>
    <t>Make a list of missing parameters for LLD. Done. Applying changes from Soundar and will be merged</t>
  </si>
  <si>
    <t>Develop Terraform - Resource Group Module</t>
  </si>
  <si>
    <t>Develop Terraform - Networking Module - VNet, Subnets, and NSG. Add Networking Module in Root Terraform.</t>
  </si>
  <si>
    <t>Develop Terraform - Application Layer Module - AKS, KeyVault, File Share, File Share Private Endpoint. Add Application Layer Module in Root Terraform.</t>
  </si>
  <si>
    <t>David</t>
  </si>
  <si>
    <t>Make a list of missing parameters for LLD. Implemented with DojoAKS. After build issue will be fixed introduced with pipeline, he will do terraform apply</t>
  </si>
  <si>
    <t>Develop Terraform - Database Layer Module - CMC URN MS SQL Database and CMC COE MS SQL Database. Add Database Layer Module to Root Terraform.</t>
  </si>
  <si>
    <t>Make a list of missing parameters for LLD</t>
  </si>
  <si>
    <t>Develop Terraform - DMZ Layer Module - AppGateway for Internal Endpoint and External Endpoint. Add DMZ Layer Module to Root Terraform.</t>
  </si>
  <si>
    <t>Develop Terraform - Add TFVars file for Dev Environment</t>
  </si>
  <si>
    <t>Develop Terraform - Provision Dev Environment</t>
  </si>
  <si>
    <t>TBO</t>
  </si>
  <si>
    <t>CMCC</t>
  </si>
  <si>
    <t>Anurag</t>
  </si>
  <si>
    <t>run app locally in the container (compose?)</t>
  </si>
  <si>
    <t>Develop Dev CI/CD pipelines</t>
  </si>
  <si>
    <t>CMCP</t>
  </si>
  <si>
    <t>CMCCP</t>
  </si>
  <si>
    <t>Data inventory assessment and migration details planning (output: migration plan, DB configuration details, list of task for data migration)</t>
  </si>
  <si>
    <t>Dev OHID authentication(MFA)  for portals login in cloud without any blockers</t>
  </si>
  <si>
    <t>Gateway</t>
  </si>
  <si>
    <t>Courtyard</t>
  </si>
  <si>
    <t>COE</t>
  </si>
  <si>
    <t>Establish On-Premises Connectivity for Dev VNet</t>
  </si>
  <si>
    <t>POC Completed
Consul configuration to on prem servers need to be created.</t>
  </si>
  <si>
    <t xml:space="preserve">Establish connection from prem batch server to Cloud MS DB </t>
  </si>
  <si>
    <t>Prerequestite Cloud DB need to be deployed then consul configuration can be setup</t>
  </si>
  <si>
    <t>Establish connection between Cloud app to MS on-prem DB server (facets).</t>
  </si>
  <si>
    <t>TODO: Consul configuration</t>
  </si>
  <si>
    <t>Establish connection to Azure NetApp Files from on-premise batch servers for read and write access</t>
  </si>
  <si>
    <t>Managed Core Connectivity: ETA = TBD</t>
  </si>
  <si>
    <t>Database DR assessments and design/planning</t>
  </si>
  <si>
    <t>Sumit Chhabra</t>
  </si>
  <si>
    <t>Sprint 3 Review (Dev CI/CD &amp; IAC)</t>
  </si>
  <si>
    <t>Sprint 4 Planning - (Test CI/CD &amp; IAC)</t>
  </si>
  <si>
    <t>Application Team</t>
  </si>
  <si>
    <t>Develop Terraform - Add TFVars file for Test Environment</t>
  </si>
  <si>
    <t>Develop Terraform - Provision Test Environment</t>
  </si>
  <si>
    <t>Test Environemnt OHID authentication(MFA)  for portals login in cloud without any blockers</t>
  </si>
  <si>
    <t>Establish On-Premises Connectivity for Test VNet</t>
  </si>
  <si>
    <t>Develop Test IAC &amp; CI/CD pipelines</t>
  </si>
  <si>
    <t>Validate and test test environments and sign-off</t>
  </si>
  <si>
    <t>Sprint 4 Review - (Test CI/CD &amp; IAC)</t>
  </si>
  <si>
    <t>Sprint 5 Planning (Stage CI/CD &amp; IAC)</t>
  </si>
  <si>
    <t>Develop Stage IAC &amp; CI/CD pipelines</t>
  </si>
  <si>
    <t>Test data object and database migration</t>
  </si>
  <si>
    <t>Validate and test Stage environments and sign-off</t>
  </si>
  <si>
    <t>Setup log shiping and backup for databases</t>
  </si>
  <si>
    <t>Sprint 5 Review (Stage CI/CD &amp; IAC)</t>
  </si>
  <si>
    <t>Sprint 6 Planning</t>
  </si>
  <si>
    <t>Obtain Approval for Production Subscription</t>
  </si>
  <si>
    <t>Deployment and approval complete for NonProd: Setup Production account</t>
  </si>
  <si>
    <t>Establish On-Premises Connectivity for Production</t>
  </si>
  <si>
    <t>Establish connection between Cloud DB to MS on prem batch server.</t>
  </si>
  <si>
    <t>Establish connection between Cloud DMZ app to MS on-prem DB server (facets).</t>
  </si>
  <si>
    <t>Establish connection between Azure netapp to MS on prem Batch server for placing and reading docs.</t>
  </si>
  <si>
    <t>Establish On-Premises Connectivity for Disaster Recovery (DR)</t>
  </si>
  <si>
    <t>Develop Terraform for Production using DOJO modules</t>
  </si>
  <si>
    <t>Develop Terraform for Disaster Recovery (DR) using DOJO modules</t>
  </si>
  <si>
    <t>Develop DR runbook and process for databases</t>
  </si>
  <si>
    <t>Sprint 6 Review</t>
  </si>
  <si>
    <t>SPRINT 7</t>
  </si>
  <si>
    <t>Sprint 7 Planning (Prod IAC &amp; CI/CD, UAT, OBSERVABILITY)</t>
  </si>
  <si>
    <t>Develop Production CI/CD pipelines</t>
  </si>
  <si>
    <t>Perform initial data migration from On-Prem SQL server to cloud</t>
  </si>
  <si>
    <t>Implement Monitoring &amp; Observability using Prometheus, Grafana, Dynatrace, and Azure Monitor.</t>
  </si>
  <si>
    <t>Sprint 7 Review</t>
  </si>
  <si>
    <t>TESTING &amp; DR</t>
  </si>
  <si>
    <t>SPRINT 8</t>
  </si>
  <si>
    <t>Sprint 8 Planning</t>
  </si>
  <si>
    <t>TESTING</t>
  </si>
  <si>
    <t>Support production performance testing and database tuning as needed</t>
  </si>
  <si>
    <t>Develop DR CI/CD pipelines</t>
  </si>
  <si>
    <t>Perform Disaster Recovery (DR) testing and fallback tests</t>
  </si>
  <si>
    <t>Prepare BCDR Runbook</t>
  </si>
  <si>
    <t>Perform Database DR and fallback tests</t>
  </si>
  <si>
    <t>Sprint 8 Review</t>
  </si>
  <si>
    <t>SPRINT 9</t>
  </si>
  <si>
    <t>Sprint 9 Planning</t>
  </si>
  <si>
    <t>Sprint 9 Review</t>
  </si>
  <si>
    <t>SPRINT 10</t>
  </si>
  <si>
    <t>Sprint 10 Planning</t>
  </si>
  <si>
    <t>Place files in linux path of application server using SFPT from on prem batch server</t>
  </si>
  <si>
    <t>Perform DNS switchover to cloud endpoints</t>
  </si>
  <si>
    <t>Sprint 10 Review</t>
  </si>
  <si>
    <t>SPRINT 11</t>
  </si>
  <si>
    <t>Sprint 11 Planning - Project Closure, Post Go-Live &amp;  Decommission</t>
  </si>
  <si>
    <t>Sprint 11 Review - Post Go-Live, Decommission &amp; Project Closure</t>
  </si>
  <si>
    <t xml:space="preserve">Do not delete this row. This row is hidden to preserve a formula that is used to highlight the curren day within the project schedule. </t>
  </si>
  <si>
    <t>Subscribe and Provision  OkNaaS, HCP API Gateway and Managed MySQL for Non-Production Environment</t>
  </si>
  <si>
    <t>Subscribe and Provision OkNaaS, HCP API Gateway and Managed MySQL for Production Environment</t>
  </si>
  <si>
    <t>Acess to GitHub Code Repository  and Setup GitHub Repo</t>
  </si>
  <si>
    <t>Develop Data Migration Strategy &amp; Design - Dev,Stage &amp; Prod Environment</t>
  </si>
  <si>
    <t>PHS</t>
  </si>
  <si>
    <t>Configured OKNaaS, HCP API Gateway and Managed MySQL.  (Security, Monitoring, Logging &amp; Auditing)</t>
  </si>
  <si>
    <t>Develop Dev IAC &amp; CI/CD pipelines to Provision 15 Micro Services</t>
  </si>
  <si>
    <t>Deploy 15 Micros Service on OKNaaS</t>
  </si>
  <si>
    <t>Configured API's on HCI API Gateway</t>
  </si>
  <si>
    <t>Delpoy and configured MYSQL Database</t>
  </si>
  <si>
    <t>Configure Azure Frontdoor or CloudFare for Ingress traffic</t>
  </si>
  <si>
    <t xml:space="preserve">Configure Adobe Cloud </t>
  </si>
  <si>
    <t xml:space="preserve">Perform QA &amp; UAT Testing </t>
  </si>
  <si>
    <t>Develop Migration run book</t>
  </si>
  <si>
    <t>Cutover &amp; Go Live tasks</t>
  </si>
  <si>
    <t>Sprint 3 Planning, Design &amp; Development</t>
  </si>
  <si>
    <t>Configured OKNaaS, HCP API Gateway and Managed MySQL. ( Security, Monitoring, Logging &amp; Auditing)</t>
  </si>
  <si>
    <t>Develop Stage IAC &amp; CI/CD pipelines to Provision 15 Micro Services</t>
  </si>
  <si>
    <t>Prod/DR</t>
  </si>
  <si>
    <t>Develop Prod IAC &amp; CI/CD pipelines to Provision 15 Micro Services</t>
  </si>
  <si>
    <t>Cutover Planning</t>
  </si>
  <si>
    <t>Document the build and necessay artifacts for Day 2 Operation for application team.</t>
  </si>
  <si>
    <t>Sprint 7 Planning - Project Closure, Post Go-Live &amp;  Decommission</t>
  </si>
  <si>
    <t>BC Go live Date</t>
  </si>
  <si>
    <t>Develop &amp; document migration Readiness Assessment data</t>
  </si>
  <si>
    <t>Kiran Patel</t>
  </si>
  <si>
    <t>Validated &amp; document  migration Readiness Assessment data</t>
  </si>
  <si>
    <t>Kiran Patel/App team</t>
  </si>
  <si>
    <t>4/9/202</t>
  </si>
  <si>
    <t>Develop &amp; document CI/CD Readiness Assessment</t>
  </si>
  <si>
    <t>Validated &amp; document CI/CD Readiness Assessment</t>
  </si>
  <si>
    <t>Provide overview of scope work to cloud enigneers</t>
  </si>
  <si>
    <t>4/11/202</t>
  </si>
  <si>
    <t>Design</t>
  </si>
  <si>
    <t xml:space="preserve">Desing HCP Resource Group &amp; Azure Subcription Hireachy </t>
  </si>
  <si>
    <t xml:space="preserve">Kiran </t>
  </si>
  <si>
    <t>Ranjith Basani</t>
  </si>
  <si>
    <t>Access</t>
  </si>
  <si>
    <t xml:space="preserve">Acess to GitHub Code Repository  </t>
  </si>
  <si>
    <t>Develop Low Level Design - Dev, Prod Staging Environment(Plan B),</t>
  </si>
  <si>
    <t>Kiran</t>
  </si>
  <si>
    <t>Kiran/Ranjith</t>
  </si>
  <si>
    <t>Prakash</t>
  </si>
  <si>
    <t>By Monday will be completed</t>
  </si>
  <si>
    <t>Finalized Low Level Desing</t>
  </si>
  <si>
    <t>Implementation</t>
  </si>
  <si>
    <t>Review existing Github Repo</t>
  </si>
  <si>
    <t>Nishant/Gio</t>
  </si>
  <si>
    <t>4/22/2025%</t>
  </si>
  <si>
    <t>Setup Dev Github Repo</t>
  </si>
  <si>
    <t>Nishant</t>
  </si>
  <si>
    <t>Develop IaC for  Self Service Landing zone (Plan B)</t>
  </si>
  <si>
    <t>Develop Dev IAC &amp; CI/CD pipelines to Provision 16 Micro Services</t>
  </si>
  <si>
    <t>Subcribe to HCP API Gateway</t>
  </si>
  <si>
    <t>Repo</t>
  </si>
  <si>
    <t>https://github.com/optum-caresolutions-healthsolutions/phs-lobby-terraform</t>
  </si>
  <si>
    <t>https://github.com/optum-caresolutions-healthsolutions/phs-lobby-k8s</t>
  </si>
  <si>
    <t>Deploy 16 Micros Service on OKNaaS</t>
  </si>
  <si>
    <t>Cloud Engineers</t>
  </si>
  <si>
    <t>Database Engineers</t>
  </si>
  <si>
    <t>Team</t>
  </si>
  <si>
    <t>Configured OKNaaS, HCP API Gateway and Managed MySQL.  (Security, Monitoring, Logging &amp; Auditing) or  Self Service Landing zone (Plan B)</t>
  </si>
  <si>
    <t>Prod</t>
  </si>
  <si>
    <t>Documentation</t>
  </si>
  <si>
    <t> App team</t>
  </si>
  <si>
    <t> Team</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</si>
  <si>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</si>
  <si>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BOSS - Migration </t>
  </si>
  <si>
    <t>Enter the name of the Project Lead in cell B3. Enter the Project Start date in cell E3. Project Start: label is in cell C3.</t>
  </si>
  <si>
    <t>cmCOE Go Live date: 08/26/2025
Board Commit Date: 10/28/2025</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</si>
  <si>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</si>
  <si>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</si>
  <si>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IaC Code Repository Setup</t>
  </si>
  <si>
    <t>Develop Low Level Design - Production and DR Environment</t>
  </si>
  <si>
    <t>Prepare validation steps and results</t>
  </si>
  <si>
    <t>Publish validation steps and results</t>
  </si>
  <si>
    <t>Prerequisite</t>
  </si>
  <si>
    <t>Non Production</t>
  </si>
  <si>
    <t>Database</t>
  </si>
  <si>
    <t>Provision Cloud Oracle Exadata for Non Production environments</t>
  </si>
  <si>
    <t>Onboard OnPrem Oracle Exadata BOSS database to Network Grid</t>
  </si>
  <si>
    <t>Onboard Cloud Oracle Exadata BOSS database to Network Grid</t>
  </si>
  <si>
    <t>Onboard OnPrem Qlik (CDC) to Network Grid</t>
  </si>
  <si>
    <t>Perform Non Production Data migration from OnPrem Oracle Exadata to Cloud Oracle Exadata</t>
  </si>
  <si>
    <t>Validate CDC function end-to-end (DB -&gt; CDC -&gt; Kafka)</t>
  </si>
  <si>
    <t>Compare query performance OnPrem Oracle Exadata vs Cloud Oracle Exadata</t>
  </si>
  <si>
    <t>Benchmark Cloud Oracle Exadata</t>
  </si>
  <si>
    <t>Compare CDC performance on OnPerm Oracle Exadata vs Cloud Oracle Exadata</t>
  </si>
  <si>
    <t>Benchmark CDC Performance on Cloud Oracle Exadata</t>
  </si>
  <si>
    <t>Benchmark signoff from Application Owners</t>
  </si>
  <si>
    <t>Source Code</t>
  </si>
  <si>
    <t>Baseline source code as "migration candidate"</t>
  </si>
  <si>
    <t>Document known issues</t>
  </si>
  <si>
    <t>Resolve code vulnerabilities in UI application</t>
  </si>
  <si>
    <t>Resolve code vulnerabilities in APIs</t>
  </si>
  <si>
    <t>Resolve code vulnerabilities in Services</t>
  </si>
  <si>
    <t>Resolve code vulnerabilities in Batch Jobs</t>
  </si>
  <si>
    <t>Migrate UI application code repo from TFS to GitHub</t>
  </si>
  <si>
    <t>Migrate API application code repo from TFS to GitHub</t>
  </si>
  <si>
    <t>Migrate Services application code repo from TFS to GitHub</t>
  </si>
  <si>
    <t>Migrate Batch Jobs application code repo from TFS to GitHub</t>
  </si>
  <si>
    <t>Check Security Platform for vulnerabilities for a few days</t>
  </si>
  <si>
    <t>Resolve any vulnerability reported in the Security Platform</t>
  </si>
  <si>
    <t>Sprint 1 Planning</t>
  </si>
  <si>
    <t>Develop Network &amp; Security Design - Production and DR Environment</t>
  </si>
  <si>
    <t>Sprint 2 Planning</t>
  </si>
  <si>
    <t>Develop IaC for Dev Environment</t>
  </si>
  <si>
    <t>Test and Validate Dev IaC</t>
  </si>
  <si>
    <t>Provision Dev Infrastructure</t>
  </si>
  <si>
    <t>UI</t>
  </si>
  <si>
    <t>Containerize application and create deployment manifests</t>
  </si>
  <si>
    <t>Create Kubernetes deployment manifests</t>
  </si>
  <si>
    <t>API</t>
  </si>
  <si>
    <t>Service</t>
  </si>
  <si>
    <t>Perform load test on on-prem Stage Environment</t>
  </si>
  <si>
    <t>Baseline performance on on-prem stage environment</t>
  </si>
  <si>
    <t>Create GitHub Actions Workflow for CI/CD pipeline</t>
  </si>
  <si>
    <t>Batch Jobs</t>
  </si>
  <si>
    <t>Validate GitHub Actions Workflow for CI/CD pipeline</t>
  </si>
  <si>
    <t>Deploy and Smoke Test</t>
  </si>
  <si>
    <t>Sprint 2 Review</t>
  </si>
  <si>
    <t>Sprint 3 Planning</t>
  </si>
  <si>
    <t>Dev Environment End to End testing</t>
  </si>
  <si>
    <t>Develop IaC for Test Environment</t>
  </si>
  <si>
    <t>Test and Validate Test IaC</t>
  </si>
  <si>
    <t>Provision Test Infrastructure</t>
  </si>
  <si>
    <t>MASTER</t>
  </si>
  <si>
    <t>Develop IaC for Master Environment</t>
  </si>
  <si>
    <t>Test Environment End to End testing</t>
  </si>
  <si>
    <t>Stage Environment End to End testing</t>
  </si>
  <si>
    <t>Create Production Account Intake</t>
  </si>
  <si>
    <t>Fulfilment for Production Account Approval</t>
  </si>
  <si>
    <t>Sprint 4 Planning</t>
  </si>
  <si>
    <t>BREAKFIX</t>
  </si>
  <si>
    <t>Develop IaC for Breakfix Environment</t>
  </si>
  <si>
    <t>Test and Validate Stage IaC</t>
  </si>
  <si>
    <t>Provision Stage Infrastructure</t>
  </si>
  <si>
    <t>Develop IaC for Stage Environment</t>
  </si>
  <si>
    <t>TRAINING</t>
  </si>
  <si>
    <t>Develop IaC for Training Environment</t>
  </si>
  <si>
    <t>Perform load testing on Stage Environment</t>
  </si>
  <si>
    <t>Benchmark Stage Environment performance</t>
  </si>
  <si>
    <t>Validate and resolve performance bottlenecks</t>
  </si>
  <si>
    <t>Training Environment End to End testing</t>
  </si>
  <si>
    <t>Develop IaC for Production Environment</t>
  </si>
  <si>
    <t>Test and Validate Production IaC</t>
  </si>
  <si>
    <t>Provision Production Infrastructure</t>
  </si>
  <si>
    <t>Production Environment End to End testing</t>
  </si>
  <si>
    <t>Develop IaC for DR Environment</t>
  </si>
  <si>
    <t>Sprint 7 Planning</t>
  </si>
  <si>
    <t>Go-Live</t>
  </si>
  <si>
    <t>Observation</t>
  </si>
  <si>
    <t>Monitor Cloud Environment and Plan for on-premise decommission</t>
  </si>
  <si>
    <t>Clean Up</t>
  </si>
  <si>
    <t>Sprint 9 Planning - Project Closure, Post Go-Live &amp;  Decommission</t>
  </si>
  <si>
    <t>Sprint 9 Review - Post Go-Live, Decommission &amp; Project Closure</t>
  </si>
  <si>
    <t>Housecalls DM</t>
  </si>
  <si>
    <t>Enter the name of the Project Lead in cell B3. Enter the Project Start date in cell E3. Pooject Start: label is in cell C3.</t>
  </si>
  <si>
    <t>cmCOE Go live date : 08/26/2025
Board Commit date:    09/30/2025</t>
  </si>
  <si>
    <t>Project Start:</t>
  </si>
  <si>
    <t>DAYS</t>
  </si>
  <si>
    <t>Submit request in HCP for provisioning Non-Prod  Azure Subscription</t>
  </si>
  <si>
    <t>HouseCalls DM</t>
  </si>
  <si>
    <t>Deploy Infrastructure using Terraform Apply - AKS, Application Gateway, MSSQL Instances</t>
  </si>
  <si>
    <t>Deploy Application(Microservices) using CI/CD pipelines</t>
  </si>
  <si>
    <t>Proxy and target URL</t>
  </si>
  <si>
    <t>Delta change validation and sync - stop Kafka ingestion service before copying data and start after data restore on DB</t>
  </si>
  <si>
    <t>Configure connectivity to on-prem database Hawkeye DB, Cyberark</t>
  </si>
  <si>
    <t>Configure connectivity to GCP Managed Kafka</t>
  </si>
  <si>
    <t>Develop Terraform for Test Environment using DOJO modules</t>
  </si>
  <si>
    <t>Delta change validation and sync - stop Kafka ingestion service  before copying data and start after data restoreon DB</t>
  </si>
  <si>
    <t>Develop Terraform for Training Environment using DOJO modules</t>
  </si>
  <si>
    <t>Sprint 4 Planning, Design &amp; Development</t>
  </si>
  <si>
    <t>TRN</t>
  </si>
  <si>
    <t>S</t>
  </si>
  <si>
    <t>Sprint 5 Planning, Design &amp; Development</t>
  </si>
  <si>
    <t>Deploy Application(Microservices) using CI/CD pipelines (Code Freeze)</t>
  </si>
  <si>
    <t>Sprint 6 Planning (Performance Testing &amp; Benchmarking, DR)</t>
  </si>
  <si>
    <t>Sprint 7 Planning - Go-Live</t>
  </si>
  <si>
    <t xml:space="preserve"> Syncup - Deploy Application(Microservices) using CI/CD pipelines ( If required)</t>
  </si>
  <si>
    <t>Sprint7 Review -Go-Live</t>
  </si>
  <si>
    <t>Sprint8 Review - Post Go-Live, Decommission &amp; Project Closure</t>
  </si>
  <si>
    <t>ICE</t>
  </si>
  <si>
    <t xml:space="preserve">Identify scope of work to Support Migration </t>
  </si>
  <si>
    <t xml:space="preserve">Design HCP resource group &amp; subscription hireachy </t>
  </si>
  <si>
    <t xml:space="preserve">Deployment of Design HCP resource group &amp; subscription hireachy </t>
  </si>
  <si>
    <t>Kiran Pate/App team</t>
  </si>
  <si>
    <t>Redesing ICE HIgh Level Design</t>
  </si>
  <si>
    <t xml:space="preserve">Kiran Patel </t>
  </si>
  <si>
    <t xml:space="preserve"> ICE Low Level Desing</t>
  </si>
  <si>
    <t>Milestone</t>
  </si>
  <si>
    <t>Executing Migration in Dev</t>
  </si>
  <si>
    <t>06.15.2025</t>
  </si>
  <si>
    <t>Executing Migration in Stage</t>
  </si>
  <si>
    <t>06.30.2025</t>
  </si>
  <si>
    <t>Executing Migration inTest</t>
  </si>
  <si>
    <t>07.11.2025</t>
  </si>
  <si>
    <t>07.31.2025</t>
  </si>
  <si>
    <t>Architect</t>
  </si>
  <si>
    <t>Repository Name</t>
  </si>
  <si>
    <t>Notes/Comments</t>
  </si>
  <si>
    <t>CMC</t>
  </si>
  <si>
    <t>Soundra</t>
  </si>
  <si>
    <t>https://github.com/uhg-internal/cmc-terraform</t>
  </si>
  <si>
    <t>Terraform Repository</t>
  </si>
  <si>
    <t>https://github.com/optum-caresolutions-healthsolutions/phs-lobby-terraform  https://github.com/optum-caresolutions-healthsolutions/phs-lobby-k8s</t>
  </si>
  <si>
    <t>HPP (Ubiquity)</t>
  </si>
  <si>
    <t>OptumHomeCommunity/Landmark_HealthPlanPortal_Dev</t>
  </si>
  <si>
    <t>OCM App Repository</t>
  </si>
  <si>
    <t>CCM PAC</t>
  </si>
  <si>
    <t>https://github.com/uhg-internal/merad-terraform</t>
  </si>
  <si>
    <t>CBMS</t>
  </si>
  <si>
    <t xml:space="preserve">Ebrahim </t>
  </si>
  <si>
    <t>Agate</t>
  </si>
  <si>
    <t>https://github.com/optum-bh/geba-agatewebjava.git
https://github.com/optum-bh/sre-gcp-tf.git
https://github.com/optum-bh/sre-gcp-tf.git</t>
  </si>
  <si>
    <t xml:space="preserve"> Web App Repsitory
Terraform Repository
FitHub Actions</t>
  </si>
  <si>
    <t>TraxCS</t>
  </si>
  <si>
    <t>Prassana</t>
  </si>
  <si>
    <t>App Name</t>
  </si>
  <si>
    <t>INC #</t>
  </si>
  <si>
    <t>Remarks</t>
  </si>
  <si>
    <t xml:space="preserve">PHS Lobby </t>
  </si>
  <si>
    <t>INC43034845</t>
  </si>
  <si>
    <r>
      <t>Application Name</t>
    </r>
    <r>
      <rPr>
        <sz val="12"/>
        <color rgb="FF000000"/>
        <rFont val="Arial"/>
        <charset val="1"/>
      </rPr>
      <t>​</t>
    </r>
  </si>
  <si>
    <r>
      <t>WBS</t>
    </r>
    <r>
      <rPr>
        <sz val="12"/>
        <color rgb="FF000000"/>
        <rFont val="Arial"/>
        <charset val="1"/>
      </rPr>
      <t>​</t>
    </r>
  </si>
  <si>
    <r>
      <t>CMC</t>
    </r>
    <r>
      <rPr>
        <sz val="12"/>
        <color rgb="FF000000"/>
        <rFont val="Arial"/>
        <charset val="1"/>
      </rPr>
      <t>​</t>
    </r>
  </si>
  <si>
    <t>CMC Tasks v3.2.xlsx​</t>
  </si>
  <si>
    <r>
      <t>CMC PAC</t>
    </r>
    <r>
      <rPr>
        <sz val="12"/>
        <color rgb="FF000000"/>
        <rFont val="Arial"/>
        <charset val="1"/>
      </rPr>
      <t>​</t>
    </r>
  </si>
  <si>
    <t>CCM PAC &amp; Migration Plan.xlsx​</t>
  </si>
  <si>
    <r>
      <t>PHS Digital</t>
    </r>
    <r>
      <rPr>
        <sz val="12"/>
        <color rgb="FF000000"/>
        <rFont val="Arial"/>
        <charset val="1"/>
      </rPr>
      <t>​</t>
    </r>
  </si>
  <si>
    <t>PHS WBS Tasks v3.2.xlsx​</t>
  </si>
  <si>
    <r>
      <t>Agate</t>
    </r>
    <r>
      <rPr>
        <sz val="12"/>
        <color rgb="FF000000"/>
        <rFont val="Arial"/>
        <charset val="1"/>
      </rPr>
      <t>​</t>
    </r>
  </si>
  <si>
    <t>Agate Migration Plan V3.xlsx​</t>
  </si>
  <si>
    <r>
      <t>CBMS</t>
    </r>
    <r>
      <rPr>
        <sz val="12"/>
        <color rgb="FF000000"/>
        <rFont val="Arial"/>
        <charset val="1"/>
      </rPr>
      <t>​</t>
    </r>
  </si>
  <si>
    <t>CBMS Migration Plan.xlsx​</t>
  </si>
  <si>
    <r>
      <t>Health Plan Portal</t>
    </r>
    <r>
      <rPr>
        <sz val="12"/>
        <color rgb="FF000000"/>
        <rFont val="Arial"/>
        <charset val="1"/>
      </rPr>
      <t>​</t>
    </r>
  </si>
  <si>
    <t>Ubiquity HPP((AIDE_0079436)WBS Tasks v0.3.xlsx​</t>
  </si>
  <si>
    <t>TraxCS Migration Plan.xlsx</t>
  </si>
  <si>
    <t>Housecalls WBS Tasks V2.xlsx</t>
  </si>
  <si>
    <t>Boss</t>
  </si>
  <si>
    <t>BOSS WBS v0.3.xlsx</t>
  </si>
  <si>
    <t>Action Item</t>
  </si>
  <si>
    <t>Owner</t>
  </si>
  <si>
    <t>Opened Date</t>
  </si>
  <si>
    <t>Planned Closer Date</t>
  </si>
  <si>
    <t>Actula Closed Date</t>
  </si>
  <si>
    <t>Sumant to give updated go live date by 9th May for Ubiquitty</t>
  </si>
  <si>
    <t>Ubiquitty</t>
  </si>
  <si>
    <t>7th May</t>
  </si>
  <si>
    <t>Open</t>
  </si>
  <si>
    <t xml:space="preserve">9th May Update - WIP, Sumant is working with App team to get the new dates. Calls are schediled. </t>
  </si>
  <si>
    <t>Need to update the plan for Triage &amp; Education services</t>
  </si>
  <si>
    <t>Siva + Prasanna</t>
  </si>
  <si>
    <t>ICE Post Go Live Suppport Call with Dhanya</t>
  </si>
  <si>
    <t>Closed</t>
  </si>
  <si>
    <t>Move to next two weeks - Kiran to act</t>
  </si>
  <si>
    <t>Apps which gets kicked off this week needs to get added to Mig Tracker</t>
  </si>
  <si>
    <t>Satya M</t>
  </si>
  <si>
    <t>9th may - Hyland East &amp; west is pending</t>
  </si>
  <si>
    <t>8th May</t>
  </si>
  <si>
    <t>Update Vijaya on DLT</t>
  </si>
  <si>
    <t>DLTraix</t>
  </si>
  <si>
    <t>Georgi</t>
  </si>
  <si>
    <t xml:space="preserve">9th May - Intial call completed on 7th May and MoM shared, follow up call with Arch's are in progress. </t>
  </si>
  <si>
    <t xml:space="preserve">Detailed run book for CCM Pac release &gt; Include Roll backs, what risks? DB Risks, potenytial " Can go wrong" scenarios", </t>
  </si>
  <si>
    <t>CCMPack</t>
  </si>
  <si>
    <t>Sumant, Siva &amp; Eric</t>
  </si>
  <si>
    <t xml:space="preserve">9th May Update  -  App team stakeholders are OOO, back on 13th May . Draft will be walked through with app team on 14th may and present with Vijaya on 14th May. </t>
  </si>
  <si>
    <t>14th May</t>
  </si>
  <si>
    <t>Cut over plan for CCM Pac</t>
  </si>
  <si>
    <t xml:space="preserve">Change Management Process for Go Live </t>
  </si>
  <si>
    <t>CMC Terraform/Infra repos, branches and PRs</t>
  </si>
  <si>
    <t>Sergii</t>
  </si>
  <si>
    <t>Document change management process</t>
  </si>
  <si>
    <t>All</t>
  </si>
  <si>
    <t>9th May</t>
  </si>
  <si>
    <t>https://uhgazure.sharepoint.com/sites/Optum/SitePages/ServiceNow-Change-Management-User-Guide.aspx?xsdata=MDV8MDJ8fDVlMWQwYWI5YzBhNDQ0MjkzMjhkMDhkZDhmMWM4YmUxfGRiMDVmYWNhYzgyYTRiOWRiOWM1MGY2NGI2NzU1NDIxfDB8MHw2Mzg4MjQwNzQ5MjUxMjYyODV8VW5rbm93bnxWR1ZoYlhOVFpXTjFjbWwwZVZObGNuWnBZMlY4ZXlKV0lqb2lNQzR3TGpBd01EQWlMQ0pRSWpvaVYybHVNeklpTENKQlRpSTZJazkwYUdWeUlpd2lWMVFpT2pFeGZRPT18MXxMMk5vWVhSekx6RTVPbTFsWlhScGJtZGZUV3BGTTFwcVNtdE5SRkYwV1dwT2JVNVRNREJaTWxaclRGUnJNVTF0VFhSUFIxWnFUMGRTYkU5VVpHeFBWR1JyUUhSb2NtVmhaQzUyTWk5dFpYTnpZV2RsY3k4eE56UTJPREV3TmpreE56WXp8YjFmZGIwMTVlZTBlNDE4YjMyOGQwOGRkOGYxYzhiZTF8NjcyMzVhNzY4MGQyNDdmYTk5ZWQxM2NmZWFjZTAzNDA%3D&amp;sdata=RWxtekh4QVFlZ2pkdkFBUFphOTJWVCt0QTVXb3hLZ1lVeDJ3RitxNitZWT0%3D&amp;ovuser=db05faca-c82a-4b9d-b9c5-0f64b6755421%2Cgeorgi_samuel%40optum.com&amp;OR=Teams-HL&amp;CT=1746811017318&amp;clickparams=eyJBcHBOYW1lIjoiVGVhbXMtRGVza3RvcCIsIkFwcFZlcnNpb24iOiI0OS8yNDEwMDMyNDkxNiIsIkhhc0ZlZGVyYXRlZFVzZXIiOmZhbHNlfQ%3D%3D</t>
  </si>
  <si>
    <t>Board Commit (Yes/No)</t>
  </si>
  <si>
    <t>Stake Holders</t>
  </si>
  <si>
    <t>Phase</t>
  </si>
  <si>
    <t>Next Steps</t>
  </si>
  <si>
    <t xml:space="preserve">CT Machine learning </t>
  </si>
  <si>
    <t>Srikanth Kotha</t>
  </si>
  <si>
    <t>Intial Discovery</t>
  </si>
  <si>
    <t xml:space="preserve">Pathway Inbound/ Outbound ETL </t>
  </si>
  <si>
    <t>Garg, Vipul &lt;vipul.garg@optum.com&gt;
Metai, Janga Reddy &lt;janga.metai@optum.com&gt;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</si>
</sst>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
    <numFmt numFmtId="165" formatCode="yyyy\-mm\-dd;@"/>
    <numFmt numFmtId="166" formatCode="ddd\,\ dd/mm/yyyy"/>
    <numFmt numFmtId="167" formatCode="d"/>
    <numFmt numFmtId="168" formatCode="m/d/yyyy;@"/>
  </numFmts>
  <fonts count="32">
    <font>
      <sz val="11"/>
      <color theme="1"/>
      <name val="Aptos Narrow"/>
      <family val="2"/>
      <scheme val="minor"/>
    </font>
    <font>
      <sz val="11"/>
      <color theme="1"/>
      <name val="Aptos Narrow"/>
      <family val="2"/>
      <scheme val="minor"/>
    </font>
    <font>
      <b/>
      <sz val="9"/>
      <color theme="0"/>
      <name val="Aptos Narrow"/>
      <family val="2"/>
      <scheme val="minor"/>
    </font>
    <font>
      <sz val="11"/>
      <color theme="0"/>
      <name val="Aptos Narrow"/>
      <family val="2"/>
      <scheme val="minor"/>
    </font>
    <font>
      <sz val="11"/>
      <name val="Aptos Narrow"/>
      <family val="2"/>
      <scheme val="minor"/>
    </font>
    <font>
      <sz val="11"/>
      <color rgb="FF000000"/>
      <name val="Aptos Narrow"/>
      <family val="2"/>
    </font>
    <font>
      <b/>
      <sz val="9"/>
      <color rgb="FFFFFFFF"/>
      <name val="Aptos Narrow"/>
      <family val="2"/>
    </font>
    <font>
      <b/>
      <sz val="11"/>
      <color rgb="FF215C98"/>
      <name val="Aptos Narrow"/>
      <family val="2"/>
    </font>
    <font>
      <b/>
      <sz val="9"/>
      <color rgb="FFFFFFFF"/>
      <name val="Aptos Narrow"/>
      <family val="2"/>
      <scheme val="minor"/>
    </font>
    <font>
      <sz val="11"/>
      <color rgb="FF000000"/>
      <name val="Aptos Narrow"/>
      <family val="2"/>
      <scheme val="minor"/>
    </font>
    <font>
      <sz val="9"/>
      <name val="Aptos Narrow"/>
      <family val="2"/>
      <scheme val="minor"/>
    </font>
    <font>
      <sz val="8"/>
      <color theme="0"/>
      <name val="Aptos Narrow"/>
      <family val="2"/>
      <scheme val="minor"/>
    </font>
    <font>
      <sz val="11"/>
      <color rgb="FF000000"/>
      <name val="Aptos Narrow"/>
      <charset val="1"/>
    </font>
    <font>
      <sz val="11"/>
      <color rgb="FF000000"/>
      <name val="Aptos Narrow"/>
    </font>
    <font>
      <sz val="11"/>
      <name val="Aptos Narrow"/>
    </font>
    <font>
      <u/>
      <sz val="11"/>
      <color theme="10"/>
      <name val="Aptos Narrow"/>
      <family val="2"/>
      <scheme val="minor"/>
    </font>
    <font>
      <b/>
      <sz val="11"/>
      <color theme="1"/>
      <name val="Aptos Narrow"/>
      <family val="2"/>
      <scheme val="minor"/>
    </font>
    <font>
      <sz val="12"/>
      <color rgb="FF000000"/>
      <name val="Arial"/>
      <charset val="1"/>
    </font>
    <font>
      <b/>
      <sz val="12"/>
      <color rgb="FF000000"/>
      <name val="Arial"/>
      <charset val="1"/>
    </font>
    <font>
      <b/>
      <sz val="11"/>
      <color rgb="FF000000"/>
      <name val="Calibri"/>
      <family val="2"/>
    </font>
    <font>
      <sz val="11"/>
      <color rgb="FF000000"/>
      <name val="Calibri"/>
      <family val="2"/>
    </font>
    <font>
      <b/>
      <sz val="11"/>
      <color rgb="FF000000"/>
      <name val="Calibri"/>
    </font>
    <font>
      <sz val="18"/>
      <color theme="3"/>
      <name val="Aptos Display"/>
      <scheme val="major"/>
    </font>
    <font>
      <b/>
      <sz val="13"/>
      <color theme="3"/>
      <name val="Aptos Narrow"/>
      <scheme val="minor"/>
    </font>
    <font>
      <b/>
      <sz val="11"/>
      <color theme="3"/>
      <name val="Aptos Narrow"/>
      <scheme val="minor"/>
    </font>
    <font>
      <b/>
      <i/>
      <sz val="11"/>
      <color theme="1"/>
      <name val="Arial"/>
    </font>
    <font>
      <b/>
      <sz val="10"/>
      <color rgb="FF000000"/>
      <name val="Arial"/>
    </font>
    <font>
      <sz val="11"/>
      <color rgb="FF000000"/>
      <name val="Aptos Narrow"/>
      <family val="2"/>
      <charset val="1"/>
    </font>
    <font>
      <b/>
      <sz val="10"/>
      <color rgb="FF0E2841"/>
      <name val="Arial"/>
    </font>
    <font>
      <b/>
      <sz val="14"/>
      <color theme="1"/>
      <name val="Arial"/>
    </font>
    <font>
      <b/>
      <sz val="14"/>
      <color rgb="FF000000"/>
      <name val="Arial"/>
    </font>
    <font>
      <sz val="14"/>
      <color theme="0"/>
      <name val="Arial"/>
    </font>
  </fonts>
  <fills count="14">
    <fill>
      <patternFill patternType="none"/>
    </fill>
    <fill>
      <patternFill patternType="gray125"/>
    </fill>
    <fill>
      <patternFill patternType="solid">
        <fgColor theme="1" tint="0.34998626667073579"/>
        <bgColor theme="4"/>
      </patternFill>
    </fill>
    <fill>
      <patternFill patternType="solid">
        <fgColor theme="0"/>
        <bgColor indexed="64"/>
      </patternFill>
    </fill>
    <fill>
      <patternFill patternType="solid">
        <fgColor theme="4" tint="0.79998168889431442"/>
        <bgColor indexed="64"/>
      </patternFill>
    </fill>
    <fill>
      <patternFill patternType="solid">
        <fgColor rgb="FFC0E4F5"/>
        <bgColor rgb="FF000000"/>
      </patternFill>
    </fill>
    <fill>
      <patternFill patternType="solid">
        <fgColor rgb="FF595959"/>
        <bgColor rgb="FF145F82"/>
      </patternFill>
    </fill>
    <fill>
      <patternFill patternType="solid">
        <fgColor rgb="FFFFFF00"/>
        <bgColor rgb="FF000000"/>
      </patternFill>
    </fill>
    <fill>
      <patternFill patternType="solid">
        <fgColor rgb="FFFFFFFF"/>
        <bgColor rgb="FF000000"/>
      </patternFill>
    </fill>
    <fill>
      <patternFill patternType="solid">
        <fgColor rgb="FFFFC000"/>
        <bgColor rgb="FF000000"/>
      </patternFill>
    </fill>
    <fill>
      <patternFill patternType="solid">
        <fgColor rgb="FFC0F1C8"/>
        <bgColor rgb="FF000000"/>
      </patternFill>
    </fill>
    <fill>
      <patternFill patternType="solid">
        <fgColor rgb="FFFFFF00"/>
        <bgColor indexed="64"/>
      </patternFill>
    </fill>
    <fill>
      <patternFill patternType="solid">
        <fgColor theme="6" tint="0.79998168889431442"/>
        <bgColor indexed="64"/>
      </patternFill>
    </fill>
    <fill>
      <patternFill patternType="solid">
        <fgColor theme="0"/>
        <bgColor rgb="FF000000"/>
      </patternFill>
    </fill>
  </fills>
  <borders count="35">
    <border>
      <left/>
      <right/>
      <top/>
      <bottom/>
      <diagonal/>
    </border>
    <border>
      <left/>
      <right/>
      <top style="thin">
        <color theme="0" tint="-0.34998626667073579"/>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right style="thin">
        <color rgb="FF000000"/>
      </right>
      <top style="thin">
        <color rgb="FF000000"/>
      </top>
      <bottom style="thin">
        <color rgb="FF000000"/>
      </bottom>
      <diagonal/>
    </border>
    <border>
      <left/>
      <right/>
      <top style="thin">
        <color rgb="FFA6A6A6"/>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rgb="FF000000"/>
      </right>
      <top style="thin">
        <color rgb="FF000000"/>
      </top>
      <bottom/>
      <diagonal/>
    </border>
    <border>
      <left style="thin">
        <color indexed="64"/>
      </left>
      <right/>
      <top/>
      <bottom/>
      <diagonal/>
    </border>
    <border>
      <left style="thin">
        <color rgb="FF000000"/>
      </left>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thin">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right style="thin">
        <color theme="0" tint="-0.34998626667073579"/>
      </right>
      <top/>
      <bottom/>
      <diagonal/>
    </border>
    <border>
      <left/>
      <right style="thin">
        <color rgb="FF000000"/>
      </right>
      <top/>
      <bottom/>
      <diagonal/>
    </border>
    <border>
      <left/>
      <right style="thin">
        <color rgb="FF000000"/>
      </right>
      <top style="medium">
        <color rgb="FF000000"/>
      </top>
      <bottom style="medium">
        <color rgb="FF000000"/>
      </bottom>
      <diagonal/>
    </border>
  </borders>
  <cellStyleXfs count="13">
    <xf numFmtId="0" fontId="0" fillId="0" borderId="0"/>
    <xf numFmtId="9" fontId="1" fillId="0" borderId="0" applyFont="0" applyFill="0" applyBorder="0" applyAlignment="0" applyProtection="0"/>
    <xf numFmtId="0" fontId="3" fillId="0" borderId="0"/>
    <xf numFmtId="0" fontId="1" fillId="0" borderId="4" applyFill="0">
      <alignment horizontal="center" vertical="center"/>
    </xf>
    <xf numFmtId="164" fontId="1" fillId="0" borderId="4" applyFill="0">
      <alignment horizontal="center" vertical="center"/>
    </xf>
    <xf numFmtId="166" fontId="1" fillId="0" borderId="21">
      <alignment horizontal="center" vertical="center"/>
    </xf>
    <xf numFmtId="0" fontId="15" fillId="0" borderId="0" applyNumberFormat="0" applyFill="0" applyBorder="0" applyAlignment="0" applyProtection="0"/>
    <xf numFmtId="0" fontId="22" fillId="0" borderId="0" applyNumberFormat="0" applyFill="0" applyBorder="0" applyAlignment="0" applyProtection="0"/>
    <xf numFmtId="0" fontId="23" fillId="0" borderId="30" applyNumberFormat="0" applyFill="0" applyAlignment="0" applyProtection="0"/>
    <xf numFmtId="0" fontId="24" fillId="0" borderId="31" applyNumberFormat="0" applyFill="0" applyAlignment="0" applyProtection="0"/>
    <xf numFmtId="166" fontId="1" fillId="0" borderId="21">
      <alignment horizontal="center" vertical="center"/>
    </xf>
    <xf numFmtId="0" fontId="1" fillId="0" borderId="4" applyFill="0">
      <alignment horizontal="center" vertical="center"/>
    </xf>
    <xf numFmtId="164" fontId="1" fillId="0" borderId="4" applyFill="0">
      <alignment horizontal="center" vertical="center"/>
    </xf>
  </cellStyleXfs>
  <cellXfs count="256">
    <xf numFmtId="0" fontId="0" fillId="0" borderId="0" xfId="0"/>
    <xf numFmtId="0" fontId="2" fillId="2" borderId="1" xfId="0" applyFont="1" applyFill="1" applyBorder="1" applyAlignment="1">
      <alignment horizontal="center" vertical="top" indent="1"/>
    </xf>
    <xf numFmtId="0" fontId="2" fillId="2" borderId="1" xfId="0" applyFont="1" applyFill="1" applyBorder="1" applyAlignment="1">
      <alignment horizontal="left" vertical="top" indent="1"/>
    </xf>
    <xf numFmtId="0" fontId="2" fillId="2" borderId="1" xfId="0" applyFont="1" applyFill="1" applyBorder="1" applyAlignment="1">
      <alignment horizontal="center" vertical="top" wrapText="1"/>
    </xf>
    <xf numFmtId="0" fontId="3" fillId="0" borderId="0" xfId="2" applyAlignment="1">
      <alignment vertical="top"/>
    </xf>
    <xf numFmtId="0" fontId="0" fillId="0" borderId="0" xfId="0" applyAlignment="1">
      <alignment vertical="top"/>
    </xf>
    <xf numFmtId="0" fontId="0" fillId="0" borderId="0" xfId="0" applyAlignment="1">
      <alignment vertical="top" wrapText="1"/>
    </xf>
    <xf numFmtId="0" fontId="0" fillId="3" borderId="2" xfId="0" applyFill="1" applyBorder="1" applyAlignment="1">
      <alignment horizontal="center" vertical="top"/>
    </xf>
    <xf numFmtId="0" fontId="0" fillId="3" borderId="3" xfId="0" applyFill="1" applyBorder="1" applyAlignment="1">
      <alignment horizontal="left" vertical="top" wrapText="1"/>
    </xf>
    <xf numFmtId="0" fontId="0" fillId="4" borderId="5" xfId="3" applyFont="1" applyFill="1" applyBorder="1" applyAlignment="1">
      <alignment horizontal="center" vertical="top"/>
    </xf>
    <xf numFmtId="9" fontId="4" fillId="4" borderId="5" xfId="1" applyFont="1" applyFill="1" applyBorder="1" applyAlignment="1">
      <alignment horizontal="center" vertical="top"/>
    </xf>
    <xf numFmtId="0" fontId="1" fillId="4" borderId="5" xfId="3" applyFill="1" applyBorder="1" applyAlignment="1">
      <alignment horizontal="center" vertical="top"/>
    </xf>
    <xf numFmtId="0" fontId="0" fillId="0" borderId="3" xfId="0" applyBorder="1" applyAlignment="1">
      <alignment horizontal="left" vertical="top" wrapText="1"/>
    </xf>
    <xf numFmtId="0" fontId="0" fillId="3" borderId="6" xfId="0" applyFill="1" applyBorder="1" applyAlignment="1">
      <alignment horizontal="left" vertical="top" wrapText="1"/>
    </xf>
    <xf numFmtId="0" fontId="0" fillId="3" borderId="3" xfId="0" applyFill="1" applyBorder="1" applyAlignment="1">
      <alignment horizontal="center" vertical="top"/>
    </xf>
    <xf numFmtId="0" fontId="0" fillId="3" borderId="7" xfId="0" applyFill="1" applyBorder="1" applyAlignment="1">
      <alignment vertical="top"/>
    </xf>
    <xf numFmtId="0" fontId="0" fillId="3" borderId="8" xfId="0" applyFill="1" applyBorder="1" applyAlignment="1">
      <alignment horizontal="left" vertical="top" wrapText="1"/>
    </xf>
    <xf numFmtId="0" fontId="0" fillId="3" borderId="0" xfId="0" applyFill="1" applyAlignment="1">
      <alignment vertical="top"/>
    </xf>
    <xf numFmtId="0" fontId="4" fillId="3" borderId="3" xfId="0" applyFont="1" applyFill="1" applyBorder="1" applyAlignment="1">
      <alignment horizontal="left" vertical="top" wrapText="1"/>
    </xf>
    <xf numFmtId="0" fontId="2" fillId="2" borderId="9" xfId="0" applyFont="1" applyFill="1" applyBorder="1" applyAlignment="1">
      <alignment horizontal="center" vertical="top" wrapText="1"/>
    </xf>
    <xf numFmtId="0" fontId="0" fillId="0" borderId="9" xfId="0" applyBorder="1"/>
    <xf numFmtId="9" fontId="4" fillId="4" borderId="5" xfId="1" applyFont="1" applyFill="1" applyBorder="1" applyAlignment="1">
      <alignment horizontal="center" vertical="top" wrapText="1"/>
    </xf>
    <xf numFmtId="14" fontId="4" fillId="4" borderId="5" xfId="1" applyNumberFormat="1" applyFont="1" applyFill="1" applyBorder="1" applyAlignment="1">
      <alignment horizontal="center" vertical="top"/>
    </xf>
    <xf numFmtId="165" fontId="2" fillId="2" borderId="1" xfId="0" applyNumberFormat="1" applyFont="1" applyFill="1" applyBorder="1" applyAlignment="1">
      <alignment horizontal="center" vertical="top" wrapText="1"/>
    </xf>
    <xf numFmtId="165" fontId="0" fillId="0" borderId="0" xfId="0" applyNumberFormat="1" applyAlignment="1">
      <alignment vertical="top"/>
    </xf>
    <xf numFmtId="165" fontId="0" fillId="4" borderId="5" xfId="4" applyNumberFormat="1" applyFont="1" applyFill="1" applyBorder="1" applyAlignment="1">
      <alignment horizontal="center" vertical="top"/>
    </xf>
    <xf numFmtId="165" fontId="1" fillId="4" borderId="5" xfId="4" applyNumberFormat="1" applyFill="1" applyBorder="1" applyAlignment="1">
      <alignment horizontal="center" vertical="top"/>
    </xf>
    <xf numFmtId="165" fontId="0" fillId="0" borderId="0" xfId="0" applyNumberFormat="1"/>
    <xf numFmtId="165" fontId="2" fillId="2" borderId="9" xfId="0" applyNumberFormat="1" applyFont="1" applyFill="1" applyBorder="1" applyAlignment="1">
      <alignment horizontal="center" vertical="top" wrapText="1"/>
    </xf>
    <xf numFmtId="165" fontId="2" fillId="2" borderId="10" xfId="0" applyNumberFormat="1" applyFont="1" applyFill="1" applyBorder="1" applyAlignment="1">
      <alignment horizontal="center" vertical="top" wrapText="1"/>
    </xf>
    <xf numFmtId="165" fontId="0" fillId="0" borderId="9" xfId="0" applyNumberFormat="1" applyBorder="1"/>
    <xf numFmtId="14" fontId="5" fillId="5" borderId="5" xfId="0" applyNumberFormat="1" applyFont="1" applyFill="1" applyBorder="1"/>
    <xf numFmtId="14" fontId="5" fillId="5" borderId="11" xfId="0" applyNumberFormat="1" applyFont="1" applyFill="1" applyBorder="1"/>
    <xf numFmtId="0" fontId="6" fillId="6" borderId="12" xfId="0" applyFont="1" applyFill="1" applyBorder="1"/>
    <xf numFmtId="0" fontId="6" fillId="6" borderId="12" xfId="0" applyFont="1" applyFill="1" applyBorder="1" applyAlignment="1">
      <alignment wrapText="1"/>
    </xf>
    <xf numFmtId="0" fontId="5" fillId="7" borderId="2" xfId="0" applyFont="1" applyFill="1" applyBorder="1"/>
    <xf numFmtId="0" fontId="5" fillId="7" borderId="13" xfId="0" applyFont="1" applyFill="1" applyBorder="1"/>
    <xf numFmtId="0" fontId="5" fillId="7" borderId="14" xfId="0" applyFont="1" applyFill="1" applyBorder="1" applyAlignment="1">
      <alignment wrapText="1"/>
    </xf>
    <xf numFmtId="0" fontId="5" fillId="8" borderId="15" xfId="0" applyFont="1" applyFill="1" applyBorder="1"/>
    <xf numFmtId="0" fontId="5" fillId="8" borderId="16" xfId="0" applyFont="1" applyFill="1" applyBorder="1"/>
    <xf numFmtId="0" fontId="5" fillId="8" borderId="17" xfId="0" applyFont="1" applyFill="1" applyBorder="1" applyAlignment="1">
      <alignment wrapText="1"/>
    </xf>
    <xf numFmtId="0" fontId="5" fillId="5" borderId="18" xfId="0" applyFont="1" applyFill="1" applyBorder="1"/>
    <xf numFmtId="14" fontId="5" fillId="5" borderId="18" xfId="0" applyNumberFormat="1" applyFont="1" applyFill="1" applyBorder="1"/>
    <xf numFmtId="0" fontId="5" fillId="5" borderId="19" xfId="0" applyFont="1" applyFill="1" applyBorder="1"/>
    <xf numFmtId="14" fontId="5" fillId="5" borderId="19" xfId="0" applyNumberFormat="1" applyFont="1" applyFill="1" applyBorder="1"/>
    <xf numFmtId="0" fontId="5" fillId="8" borderId="17" xfId="0" applyFont="1" applyFill="1" applyBorder="1"/>
    <xf numFmtId="0" fontId="5" fillId="8" borderId="8" xfId="0" applyFont="1" applyFill="1" applyBorder="1" applyAlignment="1">
      <alignment wrapText="1"/>
    </xf>
    <xf numFmtId="0" fontId="5" fillId="7" borderId="15" xfId="0" applyFont="1" applyFill="1" applyBorder="1"/>
    <xf numFmtId="0" fontId="5" fillId="7" borderId="16" xfId="0" applyFont="1" applyFill="1" applyBorder="1"/>
    <xf numFmtId="0" fontId="5" fillId="7" borderId="17" xfId="0" applyFont="1" applyFill="1" applyBorder="1" applyAlignment="1">
      <alignment wrapText="1"/>
    </xf>
    <xf numFmtId="0" fontId="7" fillId="0" borderId="8" xfId="0" applyFont="1" applyBorder="1" applyAlignment="1">
      <alignment wrapText="1"/>
    </xf>
    <xf numFmtId="0" fontId="5" fillId="0" borderId="16" xfId="0" applyFont="1" applyBorder="1"/>
    <xf numFmtId="0" fontId="7" fillId="8" borderId="17" xfId="0" applyFont="1" applyFill="1" applyBorder="1" applyAlignment="1">
      <alignment wrapText="1"/>
    </xf>
    <xf numFmtId="0" fontId="5" fillId="9" borderId="15" xfId="0" applyFont="1" applyFill="1" applyBorder="1"/>
    <xf numFmtId="0" fontId="5" fillId="9" borderId="16" xfId="0" applyFont="1" applyFill="1" applyBorder="1"/>
    <xf numFmtId="0" fontId="5" fillId="9" borderId="17" xfId="0" applyFont="1" applyFill="1" applyBorder="1" applyAlignment="1">
      <alignment wrapText="1"/>
    </xf>
    <xf numFmtId="0" fontId="5" fillId="9" borderId="18" xfId="0" applyFont="1" applyFill="1" applyBorder="1"/>
    <xf numFmtId="0" fontId="5" fillId="9" borderId="19" xfId="0" applyFont="1" applyFill="1" applyBorder="1"/>
    <xf numFmtId="0" fontId="5" fillId="8" borderId="7" xfId="0" applyFont="1" applyFill="1" applyBorder="1" applyAlignment="1">
      <alignment wrapText="1"/>
    </xf>
    <xf numFmtId="0" fontId="2" fillId="2" borderId="5" xfId="0" applyFont="1" applyFill="1" applyBorder="1" applyAlignment="1">
      <alignment horizontal="left" vertical="top" indent="1"/>
    </xf>
    <xf numFmtId="0" fontId="0" fillId="0" borderId="5" xfId="0" applyBorder="1" applyAlignment="1">
      <alignment vertical="top"/>
    </xf>
    <xf numFmtId="0" fontId="0" fillId="3" borderId="5" xfId="0" applyFill="1" applyBorder="1" applyAlignment="1">
      <alignment horizontal="left" vertical="top" wrapText="1"/>
    </xf>
    <xf numFmtId="0" fontId="5" fillId="8" borderId="5" xfId="0" applyFont="1" applyFill="1" applyBorder="1" applyAlignment="1">
      <alignment wrapText="1"/>
    </xf>
    <xf numFmtId="0" fontId="0" fillId="0" borderId="5" xfId="0" applyBorder="1"/>
    <xf numFmtId="0" fontId="1" fillId="4" borderId="11" xfId="3" applyFill="1" applyBorder="1" applyAlignment="1">
      <alignment horizontal="center" vertical="top"/>
    </xf>
    <xf numFmtId="0" fontId="0" fillId="0" borderId="9" xfId="0" applyBorder="1" applyAlignment="1">
      <alignment wrapText="1"/>
    </xf>
    <xf numFmtId="0" fontId="8" fillId="6" borderId="12" xfId="0" applyFont="1" applyFill="1" applyBorder="1" applyAlignment="1">
      <alignment horizontal="center" vertical="top"/>
    </xf>
    <xf numFmtId="0" fontId="8" fillId="6" borderId="12" xfId="0" applyFont="1" applyFill="1" applyBorder="1" applyAlignment="1">
      <alignment horizontal="left" vertical="top" indent="1"/>
    </xf>
    <xf numFmtId="0" fontId="8" fillId="6" borderId="12" xfId="0" applyFont="1" applyFill="1" applyBorder="1" applyAlignment="1">
      <alignment horizontal="center" vertical="top" wrapText="1"/>
    </xf>
    <xf numFmtId="0" fontId="9" fillId="10" borderId="2" xfId="0" applyFont="1" applyFill="1" applyBorder="1" applyAlignment="1">
      <alignment horizontal="center" vertical="top"/>
    </xf>
    <xf numFmtId="0" fontId="9" fillId="8" borderId="2" xfId="0" applyFont="1" applyFill="1" applyBorder="1" applyAlignment="1">
      <alignment horizontal="center" vertical="top"/>
    </xf>
    <xf numFmtId="0" fontId="9" fillId="8" borderId="3" xfId="0" applyFont="1" applyFill="1" applyBorder="1" applyAlignment="1">
      <alignment horizontal="left" vertical="top" wrapText="1"/>
    </xf>
    <xf numFmtId="0" fontId="9" fillId="10" borderId="5" xfId="0" applyFont="1" applyFill="1" applyBorder="1" applyAlignment="1">
      <alignment horizontal="center" vertical="top"/>
    </xf>
    <xf numFmtId="0" fontId="4" fillId="10" borderId="5" xfId="0" applyFont="1" applyFill="1" applyBorder="1" applyAlignment="1">
      <alignment horizontal="center" vertical="top"/>
    </xf>
    <xf numFmtId="14" fontId="9" fillId="10" borderId="5" xfId="0" applyNumberFormat="1" applyFont="1" applyFill="1" applyBorder="1" applyAlignment="1">
      <alignment horizontal="center" vertical="top"/>
    </xf>
    <xf numFmtId="0" fontId="9" fillId="7" borderId="3" xfId="0" applyFont="1" applyFill="1" applyBorder="1" applyAlignment="1">
      <alignment horizontal="left" vertical="top" wrapText="1"/>
    </xf>
    <xf numFmtId="0" fontId="9" fillId="10" borderId="20" xfId="0" applyFont="1" applyFill="1" applyBorder="1" applyAlignment="1">
      <alignment horizontal="center" vertical="top"/>
    </xf>
    <xf numFmtId="0" fontId="4" fillId="10" borderId="20" xfId="0" applyFont="1" applyFill="1" applyBorder="1" applyAlignment="1">
      <alignment horizontal="center" vertical="top"/>
    </xf>
    <xf numFmtId="14" fontId="9" fillId="10" borderId="20" xfId="0" applyNumberFormat="1" applyFont="1" applyFill="1" applyBorder="1" applyAlignment="1">
      <alignment horizontal="center" vertical="top"/>
    </xf>
    <xf numFmtId="0" fontId="9" fillId="8" borderId="5" xfId="0" applyFont="1" applyFill="1" applyBorder="1" applyAlignment="1">
      <alignment horizontal="left" vertical="top" wrapText="1"/>
    </xf>
    <xf numFmtId="0" fontId="9" fillId="5" borderId="5" xfId="0" applyFont="1" applyFill="1" applyBorder="1" applyAlignment="1">
      <alignment horizontal="center" vertical="top"/>
    </xf>
    <xf numFmtId="0" fontId="9" fillId="8" borderId="5" xfId="0" applyFont="1" applyFill="1" applyBorder="1" applyAlignment="1">
      <alignment horizontal="center" vertical="top"/>
    </xf>
    <xf numFmtId="0" fontId="9" fillId="5" borderId="18" xfId="0" applyFont="1" applyFill="1" applyBorder="1" applyAlignment="1">
      <alignment horizontal="center" vertical="top"/>
    </xf>
    <xf numFmtId="0" fontId="4" fillId="5" borderId="18" xfId="0" applyFont="1" applyFill="1" applyBorder="1" applyAlignment="1">
      <alignment horizontal="center" vertical="top"/>
    </xf>
    <xf numFmtId="14" fontId="9" fillId="5" borderId="18" xfId="0" applyNumberFormat="1" applyFont="1" applyFill="1" applyBorder="1" applyAlignment="1">
      <alignment horizontal="center" vertical="top"/>
    </xf>
    <xf numFmtId="0" fontId="4" fillId="5" borderId="5" xfId="0" applyFont="1" applyFill="1" applyBorder="1" applyAlignment="1">
      <alignment horizontal="center" vertical="top"/>
    </xf>
    <xf numFmtId="14" fontId="9" fillId="5" borderId="5" xfId="0" applyNumberFormat="1" applyFont="1" applyFill="1" applyBorder="1" applyAlignment="1">
      <alignment horizontal="center" vertical="top"/>
    </xf>
    <xf numFmtId="0" fontId="9" fillId="5" borderId="20" xfId="0" applyFont="1" applyFill="1" applyBorder="1" applyAlignment="1">
      <alignment horizontal="center" vertical="top"/>
    </xf>
    <xf numFmtId="0" fontId="9" fillId="5" borderId="2" xfId="0" applyFont="1" applyFill="1" applyBorder="1" applyAlignment="1">
      <alignment horizontal="center" vertical="top"/>
    </xf>
    <xf numFmtId="0" fontId="9" fillId="8" borderId="11" xfId="0" applyFont="1" applyFill="1" applyBorder="1" applyAlignment="1">
      <alignment horizontal="center" vertical="top"/>
    </xf>
    <xf numFmtId="0" fontId="9" fillId="5" borderId="11" xfId="0" applyFont="1" applyFill="1" applyBorder="1" applyAlignment="1">
      <alignment horizontal="center" vertical="top"/>
    </xf>
    <xf numFmtId="0" fontId="9" fillId="5" borderId="0" xfId="0" applyFont="1" applyFill="1" applyAlignment="1">
      <alignment horizontal="center" vertical="top"/>
    </xf>
    <xf numFmtId="0" fontId="9" fillId="8" borderId="0" xfId="0" applyFont="1" applyFill="1" applyAlignment="1">
      <alignment horizontal="left" vertical="top" wrapText="1"/>
    </xf>
    <xf numFmtId="0" fontId="4" fillId="5" borderId="11" xfId="0" applyFont="1" applyFill="1" applyBorder="1" applyAlignment="1">
      <alignment horizontal="center" vertical="top"/>
    </xf>
    <xf numFmtId="0" fontId="9" fillId="5" borderId="7" xfId="0" applyFont="1" applyFill="1" applyBorder="1" applyAlignment="1">
      <alignment horizontal="center" vertical="top"/>
    </xf>
    <xf numFmtId="0" fontId="9" fillId="8" borderId="8" xfId="0" applyFont="1" applyFill="1" applyBorder="1" applyAlignment="1">
      <alignment horizontal="left" vertical="top" wrapText="1"/>
    </xf>
    <xf numFmtId="0" fontId="3" fillId="0" borderId="0" xfId="2" applyAlignment="1">
      <alignment vertical="top" wrapText="1"/>
    </xf>
    <xf numFmtId="0" fontId="0" fillId="0" borderId="0" xfId="0" applyAlignment="1">
      <alignment horizontal="center" vertical="top"/>
    </xf>
    <xf numFmtId="0" fontId="0" fillId="0" borderId="22" xfId="0" applyBorder="1" applyAlignment="1">
      <alignment vertical="top"/>
    </xf>
    <xf numFmtId="167" fontId="10" fillId="0" borderId="0" xfId="0" applyNumberFormat="1" applyFont="1" applyAlignment="1">
      <alignment horizontal="center" vertical="top"/>
    </xf>
    <xf numFmtId="0" fontId="11" fillId="0" borderId="0" xfId="0" applyFont="1" applyAlignment="1">
      <alignment horizontal="center" vertical="top" shrinkToFit="1"/>
    </xf>
    <xf numFmtId="168" fontId="0" fillId="4" borderId="5" xfId="4" applyNumberFormat="1" applyFont="1" applyFill="1" applyBorder="1" applyAlignment="1">
      <alignment horizontal="center" vertical="top"/>
    </xf>
    <xf numFmtId="168" fontId="1" fillId="4" borderId="5" xfId="4" applyNumberFormat="1" applyFill="1" applyBorder="1" applyAlignment="1">
      <alignment horizontal="center" vertical="top"/>
    </xf>
    <xf numFmtId="0" fontId="0" fillId="0" borderId="0" xfId="0" quotePrefix="1" applyAlignment="1">
      <alignment vertical="top"/>
    </xf>
    <xf numFmtId="0" fontId="0" fillId="3" borderId="5" xfId="0" applyFill="1" applyBorder="1" applyAlignment="1">
      <alignment horizontal="center" vertical="top"/>
    </xf>
    <xf numFmtId="0" fontId="12" fillId="0" borderId="5" xfId="0" applyFont="1" applyBorder="1" applyAlignment="1">
      <alignment horizontal="center"/>
    </xf>
    <xf numFmtId="0" fontId="13" fillId="8" borderId="5" xfId="0" applyFont="1" applyFill="1" applyBorder="1" applyAlignment="1">
      <alignment wrapText="1"/>
    </xf>
    <xf numFmtId="14" fontId="13" fillId="5" borderId="5" xfId="0" applyNumberFormat="1" applyFont="1" applyFill="1" applyBorder="1"/>
    <xf numFmtId="14" fontId="13" fillId="5" borderId="11" xfId="0" applyNumberFormat="1" applyFont="1" applyFill="1" applyBorder="1"/>
    <xf numFmtId="14" fontId="13" fillId="5" borderId="18" xfId="0" applyNumberFormat="1" applyFont="1" applyFill="1" applyBorder="1"/>
    <xf numFmtId="14" fontId="13" fillId="5" borderId="19" xfId="0" applyNumberFormat="1" applyFont="1" applyFill="1" applyBorder="1"/>
    <xf numFmtId="0" fontId="13" fillId="8" borderId="3" xfId="0" applyFont="1" applyFill="1" applyBorder="1" applyAlignment="1">
      <alignment wrapText="1"/>
    </xf>
    <xf numFmtId="0" fontId="13" fillId="8" borderId="8" xfId="0" applyFont="1" applyFill="1" applyBorder="1" applyAlignment="1">
      <alignment wrapText="1"/>
    </xf>
    <xf numFmtId="0" fontId="13" fillId="8" borderId="2" xfId="0" applyFont="1" applyFill="1" applyBorder="1" applyAlignment="1">
      <alignment horizontal="center"/>
    </xf>
    <xf numFmtId="0" fontId="13" fillId="8" borderId="13" xfId="0" applyFont="1" applyFill="1" applyBorder="1" applyAlignment="1">
      <alignment horizontal="center"/>
    </xf>
    <xf numFmtId="0" fontId="13" fillId="5" borderId="5" xfId="0" applyFont="1" applyFill="1" applyBorder="1" applyAlignment="1">
      <alignment horizontal="center"/>
    </xf>
    <xf numFmtId="0" fontId="14" fillId="5" borderId="11" xfId="0" applyFont="1" applyFill="1" applyBorder="1" applyAlignment="1">
      <alignment horizontal="center"/>
    </xf>
    <xf numFmtId="14" fontId="13" fillId="5" borderId="11" xfId="0" applyNumberFormat="1" applyFont="1" applyFill="1" applyBorder="1" applyAlignment="1">
      <alignment horizontal="center"/>
    </xf>
    <xf numFmtId="0" fontId="13" fillId="8" borderId="15" xfId="0" applyFont="1" applyFill="1" applyBorder="1" applyAlignment="1">
      <alignment horizontal="center"/>
    </xf>
    <xf numFmtId="0" fontId="13" fillId="8" borderId="16" xfId="0" applyFont="1" applyFill="1" applyBorder="1" applyAlignment="1">
      <alignment horizontal="center"/>
    </xf>
    <xf numFmtId="0" fontId="13" fillId="5" borderId="18" xfId="0" applyFont="1" applyFill="1" applyBorder="1" applyAlignment="1">
      <alignment horizontal="center"/>
    </xf>
    <xf numFmtId="0" fontId="14" fillId="5" borderId="19" xfId="0" applyFont="1" applyFill="1" applyBorder="1" applyAlignment="1">
      <alignment horizontal="center"/>
    </xf>
    <xf numFmtId="14" fontId="13" fillId="5" borderId="19" xfId="0" applyNumberFormat="1" applyFont="1" applyFill="1" applyBorder="1" applyAlignment="1">
      <alignment horizontal="center"/>
    </xf>
    <xf numFmtId="0" fontId="0" fillId="4" borderId="5" xfId="0" applyFill="1" applyBorder="1"/>
    <xf numFmtId="0" fontId="13" fillId="8" borderId="14" xfId="0" applyFont="1" applyFill="1" applyBorder="1" applyAlignment="1">
      <alignment horizontal="left" wrapText="1"/>
    </xf>
    <xf numFmtId="0" fontId="13" fillId="8" borderId="17" xfId="0" applyFont="1" applyFill="1" applyBorder="1" applyAlignment="1">
      <alignment horizontal="left" wrapText="1"/>
    </xf>
    <xf numFmtId="14" fontId="0" fillId="4" borderId="5" xfId="4" applyNumberFormat="1" applyFont="1" applyFill="1" applyBorder="1" applyAlignment="1">
      <alignment horizontal="center" vertical="top"/>
    </xf>
    <xf numFmtId="2" fontId="2" fillId="2" borderId="1" xfId="0" applyNumberFormat="1" applyFont="1" applyFill="1" applyBorder="1" applyAlignment="1">
      <alignment horizontal="center" vertical="top" wrapText="1"/>
    </xf>
    <xf numFmtId="2" fontId="0" fillId="0" borderId="0" xfId="0" applyNumberFormat="1" applyAlignment="1">
      <alignment vertical="top"/>
    </xf>
    <xf numFmtId="2" fontId="4" fillId="4" borderId="5" xfId="1" applyNumberFormat="1" applyFont="1" applyFill="1" applyBorder="1" applyAlignment="1">
      <alignment horizontal="center" vertical="top"/>
    </xf>
    <xf numFmtId="2" fontId="14" fillId="5" borderId="11" xfId="0" applyNumberFormat="1" applyFont="1" applyFill="1" applyBorder="1" applyAlignment="1">
      <alignment horizontal="center"/>
    </xf>
    <xf numFmtId="2" fontId="14" fillId="5" borderId="19" xfId="0" applyNumberFormat="1" applyFont="1" applyFill="1" applyBorder="1" applyAlignment="1">
      <alignment horizontal="center"/>
    </xf>
    <xf numFmtId="2" fontId="0" fillId="0" borderId="0" xfId="0" applyNumberFormat="1"/>
    <xf numFmtId="0" fontId="0" fillId="11" borderId="2" xfId="0" applyFill="1" applyBorder="1" applyAlignment="1">
      <alignment horizontal="center" vertical="top"/>
    </xf>
    <xf numFmtId="0" fontId="9" fillId="5" borderId="5" xfId="0" applyFont="1" applyFill="1" applyBorder="1" applyAlignment="1">
      <alignment horizontal="center" vertical="top" wrapText="1"/>
    </xf>
    <xf numFmtId="0" fontId="9" fillId="10" borderId="5" xfId="0" applyFont="1" applyFill="1" applyBorder="1" applyAlignment="1">
      <alignment horizontal="center" vertical="top" wrapText="1"/>
    </xf>
    <xf numFmtId="0" fontId="0" fillId="4" borderId="5" xfId="3" applyFont="1" applyFill="1" applyBorder="1" applyAlignment="1">
      <alignment horizontal="center" vertical="top" wrapText="1"/>
    </xf>
    <xf numFmtId="0" fontId="4" fillId="4" borderId="5" xfId="1" applyNumberFormat="1" applyFont="1" applyFill="1" applyBorder="1" applyAlignment="1">
      <alignment horizontal="center" vertical="top"/>
    </xf>
    <xf numFmtId="0" fontId="4" fillId="4" borderId="5" xfId="1" applyNumberFormat="1" applyFont="1" applyFill="1" applyBorder="1" applyAlignment="1">
      <alignment horizontal="center" vertical="top" wrapText="1"/>
    </xf>
    <xf numFmtId="14" fontId="0" fillId="0" borderId="22" xfId="0" applyNumberFormat="1" applyBorder="1" applyAlignment="1">
      <alignment vertical="top"/>
    </xf>
    <xf numFmtId="14" fontId="2" fillId="2" borderId="1" xfId="0" applyNumberFormat="1" applyFont="1" applyFill="1" applyBorder="1" applyAlignment="1">
      <alignment horizontal="center" vertical="top" wrapText="1"/>
    </xf>
    <xf numFmtId="14" fontId="0" fillId="0" borderId="0" xfId="0" applyNumberFormat="1" applyAlignment="1">
      <alignment vertical="top"/>
    </xf>
    <xf numFmtId="14" fontId="0" fillId="0" borderId="0" xfId="0" quotePrefix="1" applyNumberFormat="1" applyAlignment="1">
      <alignment vertical="top"/>
    </xf>
    <xf numFmtId="2" fontId="0" fillId="0" borderId="22" xfId="0" applyNumberFormat="1" applyBorder="1" applyAlignment="1">
      <alignment vertical="top"/>
    </xf>
    <xf numFmtId="2" fontId="0" fillId="0" borderId="0" xfId="0" quotePrefix="1" applyNumberFormat="1" applyAlignment="1">
      <alignment vertical="top"/>
    </xf>
    <xf numFmtId="13" fontId="4" fillId="4" borderId="5" xfId="1" applyNumberFormat="1" applyFont="1" applyFill="1" applyBorder="1" applyAlignment="1">
      <alignment horizontal="center" vertical="top"/>
    </xf>
    <xf numFmtId="0" fontId="4" fillId="10" borderId="5" xfId="0" applyFont="1" applyFill="1" applyBorder="1" applyAlignment="1">
      <alignment horizontal="center" vertical="top" wrapText="1"/>
    </xf>
    <xf numFmtId="9" fontId="4" fillId="4" borderId="11" xfId="1" applyFont="1" applyFill="1" applyBorder="1" applyAlignment="1">
      <alignment horizontal="center" vertical="top"/>
    </xf>
    <xf numFmtId="0" fontId="1" fillId="4" borderId="23" xfId="3" applyFill="1" applyBorder="1" applyAlignment="1">
      <alignment horizontal="center" vertical="top"/>
    </xf>
    <xf numFmtId="0" fontId="1" fillId="4" borderId="19" xfId="3" applyFill="1" applyBorder="1" applyAlignment="1">
      <alignment horizontal="center" vertical="top"/>
    </xf>
    <xf numFmtId="165" fontId="2" fillId="2" borderId="0" xfId="0" applyNumberFormat="1" applyFont="1" applyFill="1" applyAlignment="1">
      <alignment horizontal="center" vertical="top" wrapText="1"/>
    </xf>
    <xf numFmtId="165" fontId="0" fillId="4" borderId="0" xfId="4" applyNumberFormat="1" applyFont="1" applyFill="1" applyBorder="1" applyAlignment="1">
      <alignment horizontal="center" vertical="top"/>
    </xf>
    <xf numFmtId="165" fontId="1" fillId="4" borderId="0" xfId="4" applyNumberFormat="1" applyFill="1" applyBorder="1" applyAlignment="1">
      <alignment horizontal="center" vertical="top"/>
    </xf>
    <xf numFmtId="165" fontId="0" fillId="4" borderId="7" xfId="4" applyNumberFormat="1" applyFont="1" applyFill="1" applyBorder="1" applyAlignment="1">
      <alignment horizontal="center" vertical="top"/>
    </xf>
    <xf numFmtId="165" fontId="1" fillId="4" borderId="7" xfId="4" applyNumberFormat="1" applyFill="1" applyBorder="1" applyAlignment="1">
      <alignment horizontal="center" vertical="top"/>
    </xf>
    <xf numFmtId="0" fontId="9" fillId="11" borderId="2" xfId="0" applyFont="1" applyFill="1" applyBorder="1" applyAlignment="1">
      <alignment horizontal="center" vertical="top"/>
    </xf>
    <xf numFmtId="0" fontId="0" fillId="0" borderId="2" xfId="0" applyBorder="1" applyAlignment="1">
      <alignment horizontal="center" vertical="top"/>
    </xf>
    <xf numFmtId="0" fontId="0" fillId="11" borderId="3" xfId="0" applyFill="1" applyBorder="1" applyAlignment="1">
      <alignment horizontal="left" vertical="top" wrapText="1"/>
    </xf>
    <xf numFmtId="0" fontId="0" fillId="11" borderId="9" xfId="0" applyFill="1" applyBorder="1"/>
    <xf numFmtId="165" fontId="0" fillId="11" borderId="9" xfId="0" applyNumberFormat="1" applyFill="1" applyBorder="1"/>
    <xf numFmtId="0" fontId="2" fillId="2" borderId="1" xfId="0" applyFont="1" applyFill="1" applyBorder="1" applyAlignment="1">
      <alignment horizontal="left" vertical="top" wrapText="1"/>
    </xf>
    <xf numFmtId="9" fontId="4" fillId="4" borderId="5" xfId="1" applyFont="1" applyFill="1" applyBorder="1" applyAlignment="1">
      <alignment horizontal="left" vertical="top" wrapText="1"/>
    </xf>
    <xf numFmtId="12" fontId="4" fillId="4" borderId="5" xfId="1" applyNumberFormat="1"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2" fillId="2" borderId="5" xfId="0" applyFont="1" applyFill="1" applyBorder="1" applyAlignment="1">
      <alignment horizontal="center" vertical="top" indent="1"/>
    </xf>
    <xf numFmtId="0" fontId="2" fillId="2" borderId="5" xfId="0" applyFont="1" applyFill="1" applyBorder="1" applyAlignment="1">
      <alignment horizontal="center" vertical="top" wrapText="1"/>
    </xf>
    <xf numFmtId="0" fontId="3" fillId="0" borderId="5" xfId="2" applyBorder="1" applyAlignment="1">
      <alignment vertical="top"/>
    </xf>
    <xf numFmtId="0" fontId="0" fillId="0" borderId="5" xfId="0" applyBorder="1" applyAlignment="1">
      <alignment vertical="top" wrapText="1"/>
    </xf>
    <xf numFmtId="0" fontId="0" fillId="12" borderId="5" xfId="0" applyFill="1" applyBorder="1" applyAlignment="1">
      <alignment horizontal="center" vertical="top"/>
    </xf>
    <xf numFmtId="0" fontId="0" fillId="12" borderId="5" xfId="3" applyFont="1" applyFill="1" applyBorder="1" applyAlignment="1">
      <alignment horizontal="center" vertical="top"/>
    </xf>
    <xf numFmtId="9" fontId="4" fillId="12" borderId="5" xfId="1" applyFont="1" applyFill="1" applyBorder="1" applyAlignment="1">
      <alignment horizontal="center" vertical="top"/>
    </xf>
    <xf numFmtId="168" fontId="0" fillId="12" borderId="5" xfId="4" applyNumberFormat="1" applyFont="1" applyFill="1" applyBorder="1" applyAlignment="1">
      <alignment horizontal="center" vertical="top"/>
    </xf>
    <xf numFmtId="0" fontId="0" fillId="11" borderId="5" xfId="0" applyFill="1" applyBorder="1" applyAlignment="1">
      <alignment horizontal="left" vertical="top" wrapText="1"/>
    </xf>
    <xf numFmtId="0" fontId="0" fillId="3" borderId="5" xfId="3" applyFont="1" applyFill="1" applyBorder="1" applyAlignment="1">
      <alignment horizontal="center" vertical="top"/>
    </xf>
    <xf numFmtId="9" fontId="4" fillId="3" borderId="5" xfId="1" applyFont="1" applyFill="1" applyBorder="1" applyAlignment="1">
      <alignment horizontal="center" vertical="top"/>
    </xf>
    <xf numFmtId="168" fontId="0" fillId="3" borderId="5" xfId="4" applyNumberFormat="1" applyFont="1" applyFill="1" applyBorder="1" applyAlignment="1">
      <alignment horizontal="center" vertical="top"/>
    </xf>
    <xf numFmtId="168" fontId="0" fillId="12" borderId="5" xfId="3" applyNumberFormat="1" applyFont="1" applyFill="1" applyBorder="1" applyAlignment="1">
      <alignment horizontal="center" vertical="top"/>
    </xf>
    <xf numFmtId="168" fontId="0" fillId="4" borderId="5" xfId="3" applyNumberFormat="1" applyFont="1" applyFill="1" applyBorder="1" applyAlignment="1">
      <alignment horizontal="center" vertical="top"/>
    </xf>
    <xf numFmtId="0" fontId="0" fillId="12" borderId="2" xfId="0" applyFill="1" applyBorder="1" applyAlignment="1">
      <alignment horizontal="center" vertical="top"/>
    </xf>
    <xf numFmtId="0" fontId="0" fillId="4" borderId="0" xfId="3" applyFont="1" applyFill="1" applyBorder="1" applyAlignment="1">
      <alignment horizontal="center" vertical="top"/>
    </xf>
    <xf numFmtId="0" fontId="5" fillId="8" borderId="24" xfId="0" applyFont="1" applyFill="1" applyBorder="1" applyAlignment="1">
      <alignment wrapText="1"/>
    </xf>
    <xf numFmtId="0" fontId="5" fillId="8" borderId="25" xfId="0" applyFont="1" applyFill="1" applyBorder="1" applyAlignment="1">
      <alignment wrapText="1"/>
    </xf>
    <xf numFmtId="0" fontId="0" fillId="12" borderId="5" xfId="3" applyFont="1" applyFill="1" applyBorder="1" applyAlignment="1">
      <alignment horizontal="center" vertical="top" wrapText="1"/>
    </xf>
    <xf numFmtId="0" fontId="15" fillId="0" borderId="0" xfId="6" applyAlignment="1">
      <alignment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3" borderId="8" xfId="0" applyFill="1" applyBorder="1" applyAlignment="1">
      <alignment horizontal="center" vertical="top"/>
    </xf>
    <xf numFmtId="0" fontId="0" fillId="3" borderId="6" xfId="0" applyFill="1" applyBorder="1" applyAlignment="1">
      <alignment horizontal="center" vertical="top"/>
    </xf>
    <xf numFmtId="0" fontId="0" fillId="3" borderId="7" xfId="0" applyFill="1" applyBorder="1" applyAlignment="1">
      <alignment horizontal="center" vertical="top"/>
    </xf>
    <xf numFmtId="0" fontId="0" fillId="0" borderId="5" xfId="0" applyBorder="1" applyAlignment="1">
      <alignment wrapText="1"/>
    </xf>
    <xf numFmtId="0" fontId="0" fillId="3" borderId="5" xfId="0" applyFill="1" applyBorder="1" applyAlignment="1">
      <alignment vertical="top" wrapText="1"/>
    </xf>
    <xf numFmtId="9" fontId="4" fillId="4" borderId="0" xfId="1" applyFont="1" applyFill="1" applyBorder="1" applyAlignment="1">
      <alignment horizontal="center" vertical="top"/>
    </xf>
    <xf numFmtId="0" fontId="16" fillId="0" borderId="5" xfId="0" applyFont="1" applyBorder="1"/>
    <xf numFmtId="0" fontId="15" fillId="0" borderId="5" xfId="6" applyBorder="1" applyAlignment="1">
      <alignment wrapText="1"/>
    </xf>
    <xf numFmtId="0" fontId="15" fillId="0" borderId="0" xfId="6"/>
    <xf numFmtId="0" fontId="5" fillId="7" borderId="0" xfId="0" applyFont="1" applyFill="1" applyAlignment="1">
      <alignment wrapText="1"/>
    </xf>
    <xf numFmtId="0" fontId="16" fillId="11" borderId="26" xfId="0" applyFont="1" applyFill="1" applyBorder="1" applyAlignment="1">
      <alignment horizontal="center"/>
    </xf>
    <xf numFmtId="0" fontId="16" fillId="11" borderId="27" xfId="0" applyFont="1" applyFill="1" applyBorder="1" applyAlignment="1">
      <alignment horizontal="center"/>
    </xf>
    <xf numFmtId="0" fontId="16" fillId="11" borderId="28" xfId="0" applyFont="1" applyFill="1" applyBorder="1" applyAlignment="1">
      <alignment horizontal="center"/>
    </xf>
    <xf numFmtId="0" fontId="18" fillId="11" borderId="5" xfId="0" applyFont="1" applyFill="1" applyBorder="1" applyAlignment="1">
      <alignment wrapText="1"/>
    </xf>
    <xf numFmtId="0" fontId="17" fillId="0" borderId="5" xfId="0" applyFont="1" applyBorder="1" applyAlignment="1">
      <alignment wrapText="1"/>
    </xf>
    <xf numFmtId="0" fontId="15" fillId="0" borderId="5" xfId="6" applyBorder="1"/>
    <xf numFmtId="0" fontId="19" fillId="7" borderId="2" xfId="0" applyFont="1" applyFill="1" applyBorder="1" applyAlignment="1">
      <alignment wrapText="1"/>
    </xf>
    <xf numFmtId="0" fontId="19" fillId="7" borderId="13" xfId="0" applyFont="1" applyFill="1" applyBorder="1" applyAlignment="1">
      <alignment wrapText="1"/>
    </xf>
    <xf numFmtId="0" fontId="20" fillId="0" borderId="15" xfId="0" applyFont="1" applyBorder="1" applyAlignment="1">
      <alignment wrapText="1"/>
    </xf>
    <xf numFmtId="0" fontId="20" fillId="0" borderId="16" xfId="0" applyFont="1" applyBorder="1" applyAlignment="1">
      <alignment wrapText="1"/>
    </xf>
    <xf numFmtId="14" fontId="20" fillId="0" borderId="16" xfId="0" applyNumberFormat="1" applyFont="1" applyBorder="1" applyAlignment="1">
      <alignment wrapText="1"/>
    </xf>
    <xf numFmtId="0" fontId="20" fillId="0" borderId="16" xfId="0" applyFont="1" applyBorder="1"/>
    <xf numFmtId="14" fontId="20" fillId="0" borderId="16" xfId="0" applyNumberFormat="1" applyFont="1" applyBorder="1"/>
    <xf numFmtId="0" fontId="5" fillId="11" borderId="7" xfId="0" applyFont="1" applyFill="1" applyBorder="1" applyAlignment="1">
      <alignment wrapText="1"/>
    </xf>
    <xf numFmtId="15" fontId="20" fillId="0" borderId="16" xfId="0" applyNumberFormat="1" applyFont="1" applyBorder="1" applyAlignment="1">
      <alignment wrapText="1"/>
    </xf>
    <xf numFmtId="0" fontId="0" fillId="4" borderId="5" xfId="11" applyFont="1" applyFill="1" applyBorder="1" applyAlignment="1">
      <alignment horizontal="center" vertical="top"/>
    </xf>
    <xf numFmtId="168" fontId="1" fillId="4" borderId="5" xfId="12" applyNumberFormat="1" applyFill="1" applyBorder="1" applyAlignment="1">
      <alignment horizontal="center" vertical="top"/>
    </xf>
    <xf numFmtId="0" fontId="4" fillId="0" borderId="4" xfId="0" applyFont="1" applyBorder="1" applyAlignment="1">
      <alignment horizontal="center" vertical="top"/>
    </xf>
    <xf numFmtId="0" fontId="1" fillId="4" borderId="5" xfId="11" applyFill="1" applyBorder="1" applyAlignment="1">
      <alignment horizontal="center" vertical="top"/>
    </xf>
    <xf numFmtId="0" fontId="1" fillId="4" borderId="5" xfId="11" applyFill="1" applyBorder="1" applyAlignment="1">
      <alignment horizontal="center" vertical="top" wrapText="1"/>
    </xf>
    <xf numFmtId="0" fontId="1" fillId="3" borderId="5" xfId="11" applyFill="1" applyBorder="1" applyAlignment="1">
      <alignment horizontal="center" vertical="top"/>
    </xf>
    <xf numFmtId="168" fontId="1" fillId="3" borderId="5" xfId="12" applyNumberFormat="1" applyFill="1" applyBorder="1" applyAlignment="1">
      <alignment horizontal="center" vertical="top"/>
    </xf>
    <xf numFmtId="168" fontId="0" fillId="4" borderId="5" xfId="12" applyNumberFormat="1" applyFont="1" applyFill="1" applyBorder="1" applyAlignment="1">
      <alignment horizontal="center" vertical="top"/>
    </xf>
    <xf numFmtId="0" fontId="2" fillId="2" borderId="0" xfId="0" applyFont="1" applyFill="1" applyAlignment="1">
      <alignment horizontal="left" vertical="top" indent="1"/>
    </xf>
    <xf numFmtId="0" fontId="0" fillId="0" borderId="0" xfId="0" applyAlignment="1">
      <alignment horizontal="left" vertical="top"/>
    </xf>
    <xf numFmtId="0" fontId="5" fillId="0" borderId="0" xfId="0" applyFont="1"/>
    <xf numFmtId="0" fontId="27" fillId="0" borderId="0" xfId="0" applyFont="1"/>
    <xf numFmtId="0" fontId="9" fillId="13" borderId="5" xfId="0" applyFont="1" applyFill="1" applyBorder="1" applyAlignment="1">
      <alignment horizontal="center" vertical="top"/>
    </xf>
    <xf numFmtId="0" fontId="9" fillId="13" borderId="5" xfId="0" applyFont="1" applyFill="1" applyBorder="1" applyAlignment="1">
      <alignment horizontal="left" vertical="top" wrapText="1"/>
    </xf>
    <xf numFmtId="0" fontId="9" fillId="13" borderId="20" xfId="0" applyFont="1" applyFill="1" applyBorder="1" applyAlignment="1">
      <alignment horizontal="center" vertical="top"/>
    </xf>
    <xf numFmtId="0" fontId="9" fillId="13" borderId="20" xfId="0" applyFont="1" applyFill="1" applyBorder="1" applyAlignment="1">
      <alignment horizontal="left" vertical="top" wrapText="1"/>
    </xf>
    <xf numFmtId="0" fontId="9" fillId="13" borderId="11" xfId="0" applyFont="1" applyFill="1" applyBorder="1" applyAlignment="1">
      <alignment horizontal="left" vertical="top" wrapText="1"/>
    </xf>
    <xf numFmtId="0" fontId="0" fillId="3" borderId="15" xfId="0" applyFill="1" applyBorder="1" applyAlignment="1">
      <alignment horizontal="center" vertical="top"/>
    </xf>
    <xf numFmtId="0" fontId="9" fillId="13" borderId="18" xfId="0" applyFont="1" applyFill="1" applyBorder="1" applyAlignment="1">
      <alignment horizontal="center" vertical="top"/>
    </xf>
    <xf numFmtId="0" fontId="28" fillId="0" borderId="30" xfId="8" applyFont="1" applyAlignment="1">
      <alignment vertical="top" wrapText="1"/>
    </xf>
    <xf numFmtId="0" fontId="16" fillId="11" borderId="34" xfId="0" applyFont="1" applyFill="1" applyBorder="1" applyAlignment="1">
      <alignment horizontal="center"/>
    </xf>
    <xf numFmtId="14" fontId="20" fillId="11" borderId="16" xfId="0" applyNumberFormat="1" applyFont="1" applyFill="1" applyBorder="1" applyAlignment="1">
      <alignment wrapText="1"/>
    </xf>
    <xf numFmtId="0" fontId="21" fillId="7" borderId="5" xfId="0" applyFont="1" applyFill="1" applyBorder="1" applyAlignment="1">
      <alignment wrapText="1"/>
    </xf>
    <xf numFmtId="9" fontId="0" fillId="0" borderId="5" xfId="0" applyNumberFormat="1" applyBorder="1"/>
    <xf numFmtId="0" fontId="19" fillId="7" borderId="14" xfId="0" applyFont="1" applyFill="1" applyBorder="1" applyAlignment="1">
      <alignment wrapText="1"/>
    </xf>
    <xf numFmtId="14" fontId="20" fillId="0" borderId="17" xfId="0" applyNumberFormat="1" applyFont="1" applyBorder="1" applyAlignment="1">
      <alignment wrapText="1"/>
    </xf>
    <xf numFmtId="0" fontId="9" fillId="3" borderId="5" xfId="0" applyFont="1" applyFill="1" applyBorder="1" applyAlignment="1">
      <alignment horizontal="left" vertical="top" wrapText="1"/>
    </xf>
    <xf numFmtId="0" fontId="12" fillId="0" borderId="0" xfId="0" applyFont="1"/>
    <xf numFmtId="0" fontId="9" fillId="0" borderId="5" xfId="0" applyFont="1" applyBorder="1" applyAlignment="1">
      <alignment horizontal="left" vertical="top" wrapText="1"/>
    </xf>
    <xf numFmtId="0" fontId="0" fillId="0" borderId="0" xfId="0" applyAlignment="1">
      <alignment wrapText="1"/>
    </xf>
    <xf numFmtId="0" fontId="16" fillId="11" borderId="5" xfId="0" applyFont="1" applyFill="1" applyBorder="1"/>
    <xf numFmtId="0" fontId="16" fillId="11" borderId="27" xfId="0" applyFont="1" applyFill="1" applyBorder="1" applyAlignment="1">
      <alignment horizontal="center" wrapText="1"/>
    </xf>
    <xf numFmtId="0" fontId="20" fillId="0" borderId="14" xfId="0" applyFont="1" applyBorder="1" applyAlignment="1">
      <alignment wrapText="1"/>
    </xf>
    <xf numFmtId="0" fontId="20" fillId="0" borderId="29" xfId="0" applyFont="1" applyBorder="1" applyAlignment="1">
      <alignment wrapText="1"/>
    </xf>
    <xf numFmtId="0" fontId="29" fillId="4" borderId="0" xfId="7" applyFont="1" applyFill="1" applyAlignment="1">
      <alignment horizontal="center" vertical="top"/>
    </xf>
    <xf numFmtId="0" fontId="26" fillId="0" borderId="0" xfId="8" applyFont="1" applyBorder="1" applyAlignment="1">
      <alignment horizontal="center" vertical="top" wrapText="1"/>
    </xf>
    <xf numFmtId="0" fontId="25" fillId="0" borderId="0" xfId="8" applyFont="1" applyBorder="1" applyAlignment="1">
      <alignment horizontal="center" vertical="top"/>
    </xf>
    <xf numFmtId="0" fontId="25" fillId="0" borderId="33" xfId="8" applyFont="1" applyBorder="1" applyAlignment="1">
      <alignment horizontal="center" vertical="top"/>
    </xf>
    <xf numFmtId="0" fontId="24" fillId="0" borderId="31" xfId="9" applyAlignment="1">
      <alignment horizontal="right" vertical="top" indent="1"/>
    </xf>
    <xf numFmtId="0" fontId="24" fillId="0" borderId="32" xfId="9" applyBorder="1" applyAlignment="1">
      <alignment horizontal="right" vertical="top" indent="1"/>
    </xf>
    <xf numFmtId="14" fontId="1" fillId="0" borderId="21" xfId="10" applyNumberFormat="1" applyAlignment="1">
      <alignment horizontal="center" vertical="top"/>
    </xf>
    <xf numFmtId="0" fontId="30" fillId="4" borderId="0" xfId="2" applyFont="1" applyFill="1" applyAlignment="1">
      <alignment horizontal="center" vertical="top"/>
    </xf>
    <xf numFmtId="0" fontId="31" fillId="4" borderId="0" xfId="2" applyFont="1" applyFill="1" applyAlignment="1">
      <alignment horizontal="center" vertical="top"/>
    </xf>
    <xf numFmtId="14" fontId="1" fillId="0" borderId="21" xfId="5" applyNumberFormat="1" applyAlignment="1">
      <alignment horizontal="center" vertical="top"/>
    </xf>
  </cellXfs>
  <cellStyles count="13">
    <cellStyle name="Date" xfId="4" xr:uid="{38645576-F4EF-0D4F-BEC4-DC506D2322BD}"/>
    <cellStyle name="Date 2" xfId="12" xr:uid="{E4CBD35B-181A-4057-B1D8-812ABEFB5483}"/>
    <cellStyle name="Heading 2" xfId="8" builtinId="17"/>
    <cellStyle name="Heading 3" xfId="9" builtinId="18"/>
    <cellStyle name="Hyperlink" xfId="6" builtinId="8"/>
    <cellStyle name="Name" xfId="3" xr:uid="{18FA10E3-6A7D-1847-AFCD-08470F68AC47}"/>
    <cellStyle name="Name 2" xfId="11" xr:uid="{B822E10F-8EB8-4551-A3D3-5688E9C6F232}"/>
    <cellStyle name="Normal" xfId="0" builtinId="0"/>
    <cellStyle name="Percent" xfId="1" builtinId="5"/>
    <cellStyle name="Project Start" xfId="5" xr:uid="{F6733D84-C316-4877-8EE5-ECDBAECB249B}"/>
    <cellStyle name="Project Start 2" xfId="10" xr:uid="{3818D264-F4C8-4DFB-A773-D01A73DAC174}"/>
    <cellStyle name="Title" xfId="7" builtinId="15"/>
    <cellStyle name="zHiddenText" xfId="2" xr:uid="{DC1FE035-60B3-0B43-91D9-6C1E679095A1}"/>
  </cellStyles>
  <dxfs count="2">
    <dxf>
      <border>
        <left style="thin">
          <color rgb="FFC00000"/>
        </left>
        <right style="thin">
          <color rgb="FFC00000"/>
        </right>
        <vertical/>
        <horizontal/>
      </border>
    </dxf>
    <dxf>
      <border>
        <left style="thin">
          <color rgb="FFC00000"/>
        </left>
        <right style="thin">
          <color rgb="FFC00000"/>
        </right>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hyperlink" Target="https://github.com/optum-caresolutions-healthsolutions/phs-lobby-k8s" TargetMode="External"/><Relationship Id="rId1" Type="http://schemas.openxmlformats.org/officeDocument/2006/relationships/hyperlink" Target="https://github.com/optum-caresolutions-healthsolutions/phs-lobby-terrafor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uhg-internal/merad-terraform" TargetMode="External"/><Relationship Id="rId2" Type="http://schemas.openxmlformats.org/officeDocument/2006/relationships/hyperlink" Target="https://github.com/uhg-internal/cmc-terraform" TargetMode="External"/><Relationship Id="rId1" Type="http://schemas.openxmlformats.org/officeDocument/2006/relationships/hyperlink" Target="https://github.com/optum-caresolutions-healthsolutions/phs-lobby-terraform%20%20https:/github.com/optum-caresolutions-healthsolutions/phs-lobby-k8s" TargetMode="External"/><Relationship Id="rId5" Type="http://schemas.openxmlformats.org/officeDocument/2006/relationships/hyperlink" Target="https://github.com/optum-bh/geba-agatewebjava.git" TargetMode="External"/><Relationship Id="rId4" Type="http://schemas.openxmlformats.org/officeDocument/2006/relationships/hyperlink" Target="https://github.com/OptumHomeCommunity/Landmark_HealthPlanPortal_Dev"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x:/r/teams/Optum-CloudMigration/_layouts/15/Doc.aspx?sourcedoc=%7B69BDFEFD-FC1B-481B-AB27-64FF1EF6582B%7D&amp;file=BOSS%20WBS%20v0.3.xlsx&amp;action=default&amp;mobileredirect=true" TargetMode="External"/><Relationship Id="rId3" Type="http://schemas.openxmlformats.org/officeDocument/2006/relationships/hyperlink" Target="../../../../../:x:/r/teams/Optum-CloudMigration/Shared%20Documents/General/Applications/2025%20Applications/PHS%20Digital%20transformation%20(Lobby)%20(UHGWM110-017839)/9.%20Cloud%20Migration%20WBS/PHS%20WBS%20Tasks%20v3.2.xlsx?d=wb773495427ea496daf083c8ee01fb62a&amp;csf=1&amp;web=1&amp;e=IDVXov&amp;xsdata=MDV8MDJ8Z2VvcmdpLnNhbXVlbEByYWNrc3BhY2UuY29tfDJmOGEyNTEwM2VjODQ5YzQ3ODVlMDhkZDc4N2U4NjdjfDU3MDA1N2Y0NzNlZjQxYzhiY2JiMDhkYjJmYzE1YzJifDB8MHw2Mzg3OTkyMDczMjUwNzAyMzl8VW5rbm93bnxUV0ZwYkdac2IzZDhleUpGYlhCMGVVMWhjR2tpT25SeWRXVXNJbFlpT2lJd0xqQXVNREF3TUNJc0lsQWlPaUpYYVc0ek1pSXNJa0ZPSWpvaVRXRnBiQ0lzSWxkVUlqb3lmUT09fDB8fHw%3d&amp;sdata=SDZpRUcrOXNxYlVpYlJUMDU5bEpBbHJPcWtBY0hTOUh6ZjZFdmVqMnQ5MD0%3d" TargetMode="External"/><Relationship Id="rId7" Type="http://schemas.openxmlformats.org/officeDocument/2006/relationships/hyperlink" Target="../../../../../:x:/r/teams/Optum-CloudMigration/_layouts/15/Doc.aspx?sourcedoc=%7BBE983EEF-D232-4416-AC3F-CC629E81593F%7D&amp;file=Housecalls%20WBS%20Tasks%20V2.xlsx&amp;action=default&amp;mobileredirect=true" TargetMode="External"/><Relationship Id="rId2" Type="http://schemas.openxmlformats.org/officeDocument/2006/relationships/hyperlink" Target="../../../../../:x:/r/teams/Optum-CloudMigration/Shared%20Documents/General/Applications/2025%20Applications/CCM%20PAC%20and%20RAD%20Data%20Mart%20(UHGWM110-028731)/9.%20Cloud%20Migration%20WBS/CCM%20PAC%20%26%20Migration%20Plan.xlsx?d=w4486fe01e31c4b2c9da6300ca811fc22&amp;csf=1&amp;web=1&amp;e=3iqZrV&amp;xsdata=MDV8MDJ8Z2VvcmdpLnNhbXVlbEByYWNrc3BhY2UuY29tfDJmOGEyNTEwM2VjODQ5YzQ3ODVlMDhkZDc4N2U4NjdjfDU3MDA1N2Y0NzNlZjQxYzhiY2JiMDhkYjJmYzE1YzJifDB8MHw2Mzg3OTkyMDczMjUwNTkzMzd8VW5rbm93bnxUV0ZwYkdac2IzZDhleUpGYlhCMGVVMWhjR2tpT25SeWRXVXNJbFlpT2lJd0xqQXVNREF3TUNJc0lsQWlPaUpYYVc0ek1pSXNJa0ZPSWpvaVRXRnBiQ0lzSWxkVUlqb3lmUT09fDB8fHw%3d&amp;sdata=cU9qbm9KWUh0bzl3TVhPcVFSVjNyeTEwUEVMdTF4blAxOXBnZUdKSlU4ST0%3d" TargetMode="External"/><Relationship Id="rId1" Type="http://schemas.openxmlformats.org/officeDocument/2006/relationships/hyperlink" Target="../../../../../:x:/r/teams/Optum-CloudMigration/Shared%20Documents/General/Applications/2025%20Applications/Complex%20Medical%20Conditions%20(UHGWM110-005064,%20UHGWM110-000802,%20UHGWM110-005663))/9.%20Cloud%20Migration%20WBS/CMC%20Tasks%20v3.2.xlsx?d=w86688da8fff94374a73b0db8048ad6b8&amp;csf=1&amp;web=1&amp;e=xSkoJy&amp;xsdata=MDV8MDJ8Z2VvcmdpLnNhbXVlbEByYWNrc3BhY2UuY29tfDJmOGEyNTEwM2VjODQ5YzQ3ODVlMDhkZDc4N2U4NjdjfDU3MDA1N2Y0NzNlZjQxYzhiY2JiMDhkYjJmYzE1YzJifDB8MHw2Mzg3OTkyMDczMjUwNDI4MzJ8VW5rbm93bnxUV0ZwYkdac2IzZDhleUpGYlhCMGVVMWhjR2tpT25SeWRXVXNJbFlpT2lJd0xqQXVNREF3TUNJc0lsQWlPaUpYYVc0ek1pSXNJa0ZPSWpvaVRXRnBiQ0lzSWxkVUlqb3lmUT09fDB8fHw%3d&amp;sdata=WjdVblMxZlBub2pkWlJBQXF0Q2VqYm9HK2o2NVZLOEdHbXdQNVg0TTBhMD0%3d" TargetMode="External"/><Relationship Id="rId6" Type="http://schemas.openxmlformats.org/officeDocument/2006/relationships/hyperlink" Target="../../../../../:x:/r/teams/Optum-CloudMigration/Shared%20Documents/General/Applications/2025%20Applications/Ubiquity%20(AIDE_0075204)/WBS/Ubiquity%20HPP((AIDE_0079436)WBS%20Tasks%20v0.3.xlsx?d=w77685212554846ed83b80705762497f8&amp;csf=1&amp;web=1&amp;e=T3YK3z" TargetMode="External"/><Relationship Id="rId5" Type="http://schemas.openxmlformats.org/officeDocument/2006/relationships/hyperlink" Target="../../../../../:x:/r/teams/Optum-CloudMigration/Shared%20Documents/General/Applications/2025%20Applications/CBMS%20-%20Customer%20Benefits%20Management%20System%20(UHGWM110-000311)/9.%20Cloud%20Migration%20WBS/CBMS%20Migration%20Plan.xlsx?d=w5db12e909ec943e09ec12f969af50168&amp;csf=1&amp;web=1&amp;e=zCjiQ3" TargetMode="External"/><Relationship Id="rId4" Type="http://schemas.openxmlformats.org/officeDocument/2006/relationships/hyperlink" Target="../../../../../:x:/r/teams/Optum-CloudMigration/Shared%20Documents/General/Applications/2025%20Applications/Agate%20(UHGWM110-002705)/9.%20Migration%20Plan/Agate%20Migration%20Plan%20V3.xlsx?d=wd1fd52814afc4bb797fd4ed8d357f4d3&amp;csf=1&amp;web=1&amp;e=NGMBDT&amp;xsdata=MDV8MDJ8Z2VvcmdpLnNhbXVlbEByYWNrc3BhY2UuY29tfDJmOGEyNTEwM2VjODQ5YzQ3ODVlMDhkZDc4N2U4NjdjfDU3MDA1N2Y0NzNlZjQxYzhiY2JiMDhkYjJmYzE1YzJifDB8MHw2Mzg3OTkyMDczMjUwODEwMDl8VW5rbm93bnxUV0ZwYkdac2IzZDhleUpGYlhCMGVVMWhjR2tpT25SeWRXVXNJbFlpT2lJd0xqQXVNREF3TUNJc0lsQWlPaUpYYVc0ek1pSXNJa0ZPSWpvaVRXRnBiQ0lzSWxkVUlqb3lmUT09fDB8fHw%3d&amp;sdata=N1ZyM0dVUDliM05MQ2N1RTZWbHB1ZXIwaUNiNlNZL0xVQUZuYXZDZk55cz0%3d" TargetMode="External"/><Relationship Id="rId9" Type="http://schemas.openxmlformats.org/officeDocument/2006/relationships/hyperlink" Target="../../../../../:x:/r/teams/Optum-CloudMigration/_layouts/15/Doc.aspx?sourcedoc=%7B35A281F2-AF40-4FEA-BD3B-2C1DE2413391%7D&amp;file=TraxCS%20Migration%20Plan.xlsx&amp;action=default&amp;mobileredirect=true%3Fweb%3D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uhgazure.sharepoint.com/sites/Optum/SitePages/ServiceNow-Change-Management-User-Guide.aspx?xsdata=MDV8MDJ8fDVlMWQwYWI5YzBhNDQ0MjkzMjhkMDhkZDhmMWM4YmUxfGRiMDVmYWNhYzgyYTRiOWRiOWM1MGY2NGI2NzU1NDIxfDB8MHw2Mzg4MjQwNzQ5MjUxMjYyODV8VW5rbm93bnxWR1ZoYlhOVFpXTjFjbWwwZVZObGNuWnBZMlY4ZXlKV0lqb2lNQzR3TGpBd01EQWlMQ0pRSWpvaVYybHVNeklpTENKQlRpSTZJazkwYUdWeUlpd2lWMVFpT2pFeGZRPT18MXxMMk5vWVhSekx6RTVPbTFsWlhScGJtZGZUV3BGTTFwcVNtdE5SRkYwV1dwT2JVNVRNREJaTWxaclRGUnJNVTF0VFhSUFIxWnFUMGRTYkU5VVpHeFBWR1JyUUhSb2NtVmhaQzUyTWk5dFpYTnpZV2RsY3k4eE56UTJPREV3TmpreE56WXp8YjFmZGIwMTVlZTBlNDE4YjMyOGQwOGRkOGYxYzhiZTF8NjcyMzVhNzY4MGQyNDdmYTk5ZWQxM2NmZWFjZTAzNDA%3D&amp;sdata=RWxtekh4QVFlZ2pkdkFBUFphOTJWVCt0QTVXb3hLZ1lVeDJ3RitxNitZWT0%3D&amp;ovuser=db05faca-c82a-4b9d-b9c5-0f64b6755421%2Cgeorgi_samuel%40optum.com&amp;OR=Teams-HL&amp;CT=1746811017318&amp;clickparams=eyJBcHBOYW1lIjoiVGVhbXMtRGVza3RvcCIsIkFwcFZlcnNpb24iOiI0OS8yNDEwMDMyNDkxNiIsIkhhc0ZlZGVyYXRlZFVzZXIiOmZhbHNlfQ%3D%3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391CA-577A-40D0-9323-7F376329BB0A}">
  <dimension ref="A1:F14"/>
  <sheetViews>
    <sheetView workbookViewId="0">
      <selection activeCell="D4" sqref="D4:E4"/>
    </sheetView>
  </sheetViews>
  <sheetFormatPr defaultRowHeight="15"/>
  <cols>
    <col min="1" max="1" width="13" customWidth="1"/>
    <col min="2" max="2" width="34" customWidth="1"/>
    <col min="3" max="3" width="16.5703125" customWidth="1"/>
    <col min="4" max="4" width="14.85546875" customWidth="1"/>
    <col min="5" max="5" width="18.42578125" customWidth="1"/>
    <col min="6" max="6" width="19.7109375" customWidth="1"/>
  </cols>
  <sheetData>
    <row r="1" spans="1:6" ht="30">
      <c r="A1" s="203" t="s">
        <v>0</v>
      </c>
      <c r="B1" s="204" t="s">
        <v>1</v>
      </c>
      <c r="C1" s="204" t="s">
        <v>2</v>
      </c>
      <c r="D1" s="204" t="s">
        <v>3</v>
      </c>
      <c r="E1" s="236" t="s">
        <v>4</v>
      </c>
      <c r="F1" s="234" t="s">
        <v>5</v>
      </c>
    </row>
    <row r="2" spans="1:6">
      <c r="A2" s="205" t="s">
        <v>6</v>
      </c>
      <c r="B2" s="206" t="s">
        <v>7</v>
      </c>
      <c r="C2" s="206"/>
      <c r="D2" s="207">
        <v>45808</v>
      </c>
      <c r="E2" s="237">
        <v>45930</v>
      </c>
      <c r="F2" s="63"/>
    </row>
    <row r="3" spans="1:6">
      <c r="A3" s="205" t="s">
        <v>8</v>
      </c>
      <c r="B3" s="206" t="s">
        <v>9</v>
      </c>
      <c r="C3" s="206"/>
      <c r="D3" s="207">
        <v>45823</v>
      </c>
      <c r="E3" s="237">
        <v>45838</v>
      </c>
      <c r="F3" s="63"/>
    </row>
    <row r="4" spans="1:6">
      <c r="A4" s="205" t="s">
        <v>6</v>
      </c>
      <c r="B4" s="206" t="s">
        <v>10</v>
      </c>
      <c r="C4" s="206"/>
      <c r="D4" s="207">
        <v>45838</v>
      </c>
      <c r="E4" s="237">
        <v>45838</v>
      </c>
      <c r="F4" s="63"/>
    </row>
    <row r="5" spans="1:6">
      <c r="A5" s="205" t="s">
        <v>8</v>
      </c>
      <c r="B5" s="206" t="s">
        <v>11</v>
      </c>
      <c r="C5" s="211">
        <v>45762</v>
      </c>
      <c r="D5" s="207">
        <v>45852</v>
      </c>
      <c r="E5" s="237">
        <v>45961</v>
      </c>
      <c r="F5" s="235">
        <v>0.08</v>
      </c>
    </row>
    <row r="6" spans="1:6">
      <c r="A6" s="205" t="s">
        <v>8</v>
      </c>
      <c r="B6" s="206" t="s">
        <v>12</v>
      </c>
      <c r="C6" s="206"/>
      <c r="D6" s="207">
        <v>45856</v>
      </c>
      <c r="E6" s="237">
        <v>45899</v>
      </c>
      <c r="F6" s="63"/>
    </row>
    <row r="7" spans="1:6">
      <c r="A7" s="205" t="s">
        <v>8</v>
      </c>
      <c r="B7" s="206" t="s">
        <v>13</v>
      </c>
      <c r="C7" s="211">
        <v>45789</v>
      </c>
      <c r="D7" s="207">
        <v>45856</v>
      </c>
      <c r="E7" s="237">
        <v>45863</v>
      </c>
      <c r="F7" s="63"/>
    </row>
    <row r="8" spans="1:6">
      <c r="A8" s="205" t="s">
        <v>14</v>
      </c>
      <c r="B8" s="208" t="s">
        <v>15</v>
      </c>
      <c r="C8" s="208"/>
      <c r="D8" s="209">
        <v>45861</v>
      </c>
      <c r="E8" s="237">
        <v>46001</v>
      </c>
      <c r="F8" s="63"/>
    </row>
    <row r="9" spans="1:6">
      <c r="A9" s="205" t="s">
        <v>14</v>
      </c>
      <c r="B9" s="208" t="s">
        <v>16</v>
      </c>
      <c r="C9" s="208"/>
      <c r="D9" s="209">
        <v>45870</v>
      </c>
      <c r="E9" s="237">
        <v>45919</v>
      </c>
      <c r="F9" s="63"/>
    </row>
    <row r="10" spans="1:6">
      <c r="A10" s="205" t="s">
        <v>8</v>
      </c>
      <c r="B10" s="206" t="s">
        <v>17</v>
      </c>
      <c r="C10" s="211">
        <v>45740</v>
      </c>
      <c r="D10" s="207">
        <v>45893</v>
      </c>
      <c r="E10" s="237">
        <v>45930</v>
      </c>
      <c r="F10" s="235">
        <v>0.25</v>
      </c>
    </row>
    <row r="11" spans="1:6">
      <c r="A11" s="205" t="s">
        <v>8</v>
      </c>
      <c r="B11" s="206" t="s">
        <v>18</v>
      </c>
      <c r="C11" s="206"/>
      <c r="D11" s="233">
        <v>45893</v>
      </c>
      <c r="E11" s="237">
        <v>45905</v>
      </c>
      <c r="F11" s="63"/>
    </row>
    <row r="12" spans="1:6">
      <c r="A12" s="205" t="s">
        <v>8</v>
      </c>
      <c r="B12" s="206" t="s">
        <v>19</v>
      </c>
      <c r="C12" s="211">
        <v>45784</v>
      </c>
      <c r="D12" s="207">
        <v>45895</v>
      </c>
      <c r="E12" s="237">
        <v>45958</v>
      </c>
      <c r="F12" s="235">
        <v>0.01</v>
      </c>
    </row>
    <row r="13" spans="1:6">
      <c r="A13" s="205" t="s">
        <v>6</v>
      </c>
      <c r="B13" s="206" t="s">
        <v>20</v>
      </c>
      <c r="C13" s="206"/>
      <c r="D13" s="207">
        <v>45895</v>
      </c>
      <c r="E13" s="237">
        <v>45930</v>
      </c>
      <c r="F13" s="63"/>
    </row>
    <row r="14" spans="1:6">
      <c r="A14" s="205" t="s">
        <v>6</v>
      </c>
      <c r="B14" s="244" t="s">
        <v>21</v>
      </c>
      <c r="C14" s="244"/>
      <c r="D14" s="245"/>
      <c r="E14" s="237">
        <v>45930</v>
      </c>
      <c r="F14" s="63"/>
    </row>
  </sheetData>
  <mergeCells count="1">
    <mergeCell ref="B14:D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DF93-4D3D-4016-AFFC-D350C5639883}">
  <dimension ref="B2:U100"/>
  <sheetViews>
    <sheetView topLeftCell="B1" zoomScale="160" zoomScaleNormal="160" workbookViewId="0">
      <selection activeCell="F29" sqref="F29"/>
    </sheetView>
  </sheetViews>
  <sheetFormatPr defaultColWidth="8.85546875" defaultRowHeight="15"/>
  <cols>
    <col min="2" max="2" width="21.42578125" customWidth="1"/>
    <col min="3" max="3" width="26.28515625" customWidth="1"/>
    <col min="4" max="5" width="21.42578125" customWidth="1"/>
    <col min="6" max="6" width="69.28515625" style="63" customWidth="1"/>
    <col min="7" max="7" width="30.7109375" customWidth="1"/>
    <col min="8" max="8" width="33.140625" customWidth="1"/>
    <col min="9" max="9" width="18.42578125" customWidth="1"/>
    <col min="10" max="10" width="33.140625" style="132" customWidth="1"/>
    <col min="11" max="12" width="33.140625" customWidth="1"/>
    <col min="13" max="14" width="10.42578125" style="27" customWidth="1"/>
    <col min="15" max="15" width="9.140625"/>
    <col min="16" max="16" width="4.7109375" customWidth="1"/>
    <col min="17" max="17" width="69.85546875" customWidth="1"/>
    <col min="18" max="18" width="10.85546875" bestFit="1" customWidth="1"/>
    <col min="19" max="19" width="9.140625"/>
    <col min="20" max="20" width="10.42578125" style="27" bestFit="1" customWidth="1"/>
    <col min="21" max="21" width="7.42578125" style="27" bestFit="1" customWidth="1"/>
  </cols>
  <sheetData>
    <row r="2" spans="2:21">
      <c r="E2" t="s">
        <v>400</v>
      </c>
    </row>
    <row r="3" spans="2:21">
      <c r="E3" t="s">
        <v>550</v>
      </c>
    </row>
    <row r="4" spans="2:21" ht="24">
      <c r="B4" s="1" t="s">
        <v>24</v>
      </c>
      <c r="C4" s="1" t="s">
        <v>25</v>
      </c>
      <c r="D4" s="1" t="s">
        <v>26</v>
      </c>
      <c r="E4" s="1" t="s">
        <v>27</v>
      </c>
      <c r="F4" s="59" t="s">
        <v>28</v>
      </c>
      <c r="G4" s="3" t="s">
        <v>158</v>
      </c>
      <c r="H4" s="3" t="s">
        <v>30</v>
      </c>
      <c r="I4" s="3" t="s">
        <v>39</v>
      </c>
      <c r="J4" s="127" t="s">
        <v>32</v>
      </c>
      <c r="K4" s="3" t="s">
        <v>31</v>
      </c>
      <c r="L4" s="3" t="s">
        <v>33</v>
      </c>
      <c r="M4" s="23" t="s">
        <v>34</v>
      </c>
      <c r="N4" s="23" t="s">
        <v>35</v>
      </c>
      <c r="P4" s="19" t="s">
        <v>36</v>
      </c>
      <c r="Q4" s="19" t="s">
        <v>37</v>
      </c>
      <c r="R4" s="19" t="s">
        <v>30</v>
      </c>
      <c r="S4" s="19" t="s">
        <v>38</v>
      </c>
      <c r="T4" s="28" t="s">
        <v>39</v>
      </c>
      <c r="U4" s="29" t="s">
        <v>40</v>
      </c>
    </row>
    <row r="5" spans="2:21">
      <c r="B5" s="4"/>
      <c r="C5" s="4"/>
      <c r="D5" s="4"/>
      <c r="E5" s="4"/>
      <c r="F5" s="60"/>
      <c r="G5" s="6"/>
      <c r="H5" s="5"/>
      <c r="I5" s="5"/>
      <c r="J5" s="128"/>
      <c r="K5" s="5"/>
      <c r="L5" s="5"/>
      <c r="M5" s="24"/>
      <c r="N5" s="24"/>
      <c r="P5" s="20">
        <v>1</v>
      </c>
      <c r="Q5" s="20" t="s">
        <v>405</v>
      </c>
      <c r="R5" s="20" t="s">
        <v>116</v>
      </c>
      <c r="S5" s="20" t="s">
        <v>406</v>
      </c>
      <c r="T5" s="30">
        <v>45749</v>
      </c>
      <c r="U5" s="30"/>
    </row>
    <row r="6" spans="2:21">
      <c r="B6" s="7" t="s">
        <v>41</v>
      </c>
      <c r="C6" s="7" t="s">
        <v>42</v>
      </c>
      <c r="D6" s="7" t="s">
        <v>43</v>
      </c>
      <c r="E6" s="14" t="s">
        <v>41</v>
      </c>
      <c r="F6" s="61" t="s">
        <v>362</v>
      </c>
      <c r="G6" s="64" t="s">
        <v>407</v>
      </c>
      <c r="H6" s="10" t="s">
        <v>94</v>
      </c>
      <c r="I6" s="10"/>
      <c r="J6" s="129"/>
      <c r="K6" s="10"/>
      <c r="L6" s="10"/>
      <c r="M6" s="31">
        <v>45749</v>
      </c>
      <c r="N6" s="32">
        <v>45762</v>
      </c>
      <c r="P6" s="20">
        <v>2</v>
      </c>
      <c r="Q6" s="20" t="s">
        <v>408</v>
      </c>
      <c r="R6" s="20" t="s">
        <v>116</v>
      </c>
      <c r="S6" s="20" t="s">
        <v>406</v>
      </c>
      <c r="T6" s="30">
        <v>45750</v>
      </c>
      <c r="U6" s="30"/>
    </row>
    <row r="7" spans="2:21">
      <c r="B7" s="7" t="s">
        <v>50</v>
      </c>
      <c r="C7" s="7" t="s">
        <v>42</v>
      </c>
      <c r="D7" s="7" t="s">
        <v>43</v>
      </c>
      <c r="E7" s="14" t="s">
        <v>41</v>
      </c>
      <c r="F7" s="61" t="s">
        <v>551</v>
      </c>
      <c r="G7" s="64" t="s">
        <v>552</v>
      </c>
      <c r="H7" s="10" t="s">
        <v>94</v>
      </c>
      <c r="I7" s="10"/>
      <c r="J7" s="129">
        <v>24</v>
      </c>
      <c r="K7" s="22">
        <v>45752</v>
      </c>
      <c r="L7" s="10"/>
      <c r="M7" s="31">
        <v>45749</v>
      </c>
      <c r="N7" s="32">
        <v>45762</v>
      </c>
      <c r="P7" s="20">
        <v>3</v>
      </c>
      <c r="Q7" s="20" t="s">
        <v>53</v>
      </c>
      <c r="R7" s="20" t="s">
        <v>49</v>
      </c>
      <c r="S7" s="20"/>
      <c r="T7" s="30">
        <v>45742</v>
      </c>
      <c r="U7" s="30"/>
    </row>
    <row r="8" spans="2:21">
      <c r="B8" s="7" t="s">
        <v>41</v>
      </c>
      <c r="C8" s="7" t="s">
        <v>42</v>
      </c>
      <c r="D8" s="7" t="s">
        <v>43</v>
      </c>
      <c r="E8" s="14" t="s">
        <v>41</v>
      </c>
      <c r="F8" s="61" t="s">
        <v>553</v>
      </c>
      <c r="G8" s="64" t="s">
        <v>554</v>
      </c>
      <c r="H8" s="10" t="s">
        <v>94</v>
      </c>
      <c r="I8" s="10"/>
      <c r="J8" s="129">
        <v>8</v>
      </c>
      <c r="K8" s="22" t="s">
        <v>555</v>
      </c>
      <c r="L8" s="10"/>
      <c r="M8" s="31"/>
      <c r="N8" s="32"/>
      <c r="P8" s="20"/>
      <c r="Q8" s="20"/>
      <c r="R8" s="20"/>
      <c r="S8" s="20"/>
      <c r="T8" s="30"/>
      <c r="U8" s="30"/>
    </row>
    <row r="9" spans="2:21">
      <c r="B9" s="7" t="s">
        <v>41</v>
      </c>
      <c r="C9" s="7" t="s">
        <v>42</v>
      </c>
      <c r="D9" s="7" t="s">
        <v>43</v>
      </c>
      <c r="E9" s="14" t="s">
        <v>41</v>
      </c>
      <c r="F9" s="61" t="s">
        <v>556</v>
      </c>
      <c r="G9" s="64" t="s">
        <v>552</v>
      </c>
      <c r="H9" s="10" t="s">
        <v>94</v>
      </c>
      <c r="I9" s="10"/>
      <c r="J9" s="129">
        <v>8</v>
      </c>
      <c r="K9" s="22">
        <v>45757</v>
      </c>
      <c r="L9" s="10"/>
      <c r="M9" s="31"/>
      <c r="N9" s="32"/>
      <c r="P9" s="20"/>
      <c r="Q9" s="20"/>
      <c r="R9" s="20"/>
      <c r="S9" s="20"/>
      <c r="T9" s="30"/>
      <c r="U9" s="30"/>
    </row>
    <row r="10" spans="2:21">
      <c r="B10" s="7" t="s">
        <v>41</v>
      </c>
      <c r="C10" s="7" t="s">
        <v>42</v>
      </c>
      <c r="D10" s="7" t="s">
        <v>43</v>
      </c>
      <c r="E10" s="14" t="s">
        <v>41</v>
      </c>
      <c r="F10" s="61" t="s">
        <v>557</v>
      </c>
      <c r="G10" s="64" t="s">
        <v>552</v>
      </c>
      <c r="H10" s="10" t="s">
        <v>94</v>
      </c>
      <c r="I10" s="10"/>
      <c r="J10" s="129">
        <v>8</v>
      </c>
      <c r="K10" s="22">
        <v>45758</v>
      </c>
      <c r="L10" s="10"/>
      <c r="M10" s="31"/>
      <c r="N10" s="32"/>
      <c r="P10" s="20"/>
      <c r="Q10" s="20"/>
      <c r="R10" s="20"/>
      <c r="S10" s="20"/>
      <c r="T10" s="30"/>
      <c r="U10" s="30"/>
    </row>
    <row r="11" spans="2:21">
      <c r="B11" s="7" t="s">
        <v>41</v>
      </c>
      <c r="C11" s="7" t="s">
        <v>42</v>
      </c>
      <c r="D11" s="7" t="s">
        <v>43</v>
      </c>
      <c r="E11" s="14" t="s">
        <v>41</v>
      </c>
      <c r="F11" s="61" t="s">
        <v>558</v>
      </c>
      <c r="G11" s="64" t="s">
        <v>552</v>
      </c>
      <c r="H11" s="10" t="s">
        <v>94</v>
      </c>
      <c r="I11" s="10"/>
      <c r="J11" s="129">
        <v>4</v>
      </c>
      <c r="K11" s="22" t="s">
        <v>559</v>
      </c>
      <c r="L11" s="10"/>
      <c r="M11" s="31"/>
      <c r="N11" s="32"/>
      <c r="P11" s="20"/>
      <c r="Q11" s="20"/>
      <c r="R11" s="20"/>
      <c r="S11" s="20"/>
      <c r="T11" s="30"/>
      <c r="U11" s="30"/>
    </row>
    <row r="12" spans="2:21">
      <c r="B12" s="7" t="s">
        <v>50</v>
      </c>
      <c r="C12" s="7" t="s">
        <v>42</v>
      </c>
      <c r="D12" s="7" t="s">
        <v>43</v>
      </c>
      <c r="E12" s="14" t="s">
        <v>41</v>
      </c>
      <c r="F12" s="61" t="s">
        <v>54</v>
      </c>
      <c r="G12" s="64" t="s">
        <v>407</v>
      </c>
      <c r="H12" s="10" t="s">
        <v>94</v>
      </c>
      <c r="I12" s="10"/>
      <c r="J12" s="129"/>
      <c r="K12" s="10"/>
      <c r="L12" s="10"/>
      <c r="M12" s="31">
        <v>45749</v>
      </c>
      <c r="N12" s="32">
        <v>45762</v>
      </c>
      <c r="P12" s="20">
        <v>4</v>
      </c>
      <c r="Q12" s="20" t="s">
        <v>411</v>
      </c>
      <c r="R12" s="20" t="s">
        <v>49</v>
      </c>
      <c r="S12" s="20"/>
      <c r="T12" s="30">
        <v>45742</v>
      </c>
      <c r="U12" s="30"/>
    </row>
    <row r="13" spans="2:21">
      <c r="B13" s="7" t="s">
        <v>50</v>
      </c>
      <c r="C13" s="7" t="s">
        <v>42</v>
      </c>
      <c r="D13" s="7" t="s">
        <v>43</v>
      </c>
      <c r="E13" s="14" t="s">
        <v>41</v>
      </c>
      <c r="F13" s="61" t="s">
        <v>58</v>
      </c>
      <c r="G13" s="64" t="s">
        <v>407</v>
      </c>
      <c r="H13" s="10" t="s">
        <v>94</v>
      </c>
      <c r="I13" s="10"/>
      <c r="J13" s="129"/>
      <c r="K13" s="10"/>
      <c r="L13" s="10"/>
      <c r="M13" s="31">
        <v>45749</v>
      </c>
      <c r="N13" s="32">
        <v>45762</v>
      </c>
      <c r="P13" s="20">
        <v>5</v>
      </c>
      <c r="Q13" s="20"/>
      <c r="R13" s="20"/>
      <c r="S13" s="20"/>
      <c r="T13" s="30"/>
      <c r="U13" s="30"/>
    </row>
    <row r="14" spans="2:21">
      <c r="B14" s="7" t="s">
        <v>50</v>
      </c>
      <c r="C14" s="7" t="s">
        <v>42</v>
      </c>
      <c r="D14" s="7" t="s">
        <v>43</v>
      </c>
      <c r="E14" s="14" t="s">
        <v>41</v>
      </c>
      <c r="F14" s="61" t="s">
        <v>59</v>
      </c>
      <c r="G14" s="64" t="s">
        <v>407</v>
      </c>
      <c r="H14" s="10" t="s">
        <v>94</v>
      </c>
      <c r="I14" s="10"/>
      <c r="J14" s="129"/>
      <c r="K14" s="10"/>
      <c r="L14" s="10"/>
      <c r="M14" s="31">
        <v>45749</v>
      </c>
      <c r="N14" s="32">
        <v>45762</v>
      </c>
      <c r="P14" s="20">
        <v>6</v>
      </c>
      <c r="Q14" s="20"/>
      <c r="R14" s="20"/>
      <c r="S14" s="20"/>
      <c r="T14" s="30"/>
      <c r="U14" s="30"/>
    </row>
    <row r="15" spans="2:21">
      <c r="B15" s="7" t="s">
        <v>50</v>
      </c>
      <c r="C15" s="7" t="s">
        <v>42</v>
      </c>
      <c r="D15" s="7" t="s">
        <v>43</v>
      </c>
      <c r="E15" s="14" t="s">
        <v>560</v>
      </c>
      <c r="F15" s="61" t="s">
        <v>561</v>
      </c>
      <c r="G15" s="64" t="s">
        <v>562</v>
      </c>
      <c r="H15" s="10" t="s">
        <v>94</v>
      </c>
      <c r="I15" s="10"/>
      <c r="J15" s="129">
        <v>4</v>
      </c>
      <c r="K15" s="22">
        <v>45756</v>
      </c>
      <c r="L15" s="10"/>
      <c r="M15" s="31"/>
      <c r="N15" s="32"/>
      <c r="P15" s="20"/>
      <c r="Q15" s="20"/>
      <c r="R15" s="20"/>
      <c r="S15" s="20"/>
      <c r="T15" s="30"/>
      <c r="U15" s="30"/>
    </row>
    <row r="16" spans="2:21">
      <c r="B16" s="7" t="s">
        <v>50</v>
      </c>
      <c r="C16" s="7" t="s">
        <v>42</v>
      </c>
      <c r="D16" s="7" t="s">
        <v>43</v>
      </c>
      <c r="E16" s="14" t="s">
        <v>41</v>
      </c>
      <c r="F16" s="61" t="s">
        <v>60</v>
      </c>
      <c r="G16" s="64" t="s">
        <v>563</v>
      </c>
      <c r="H16" s="10" t="s">
        <v>94</v>
      </c>
      <c r="I16" s="10"/>
      <c r="J16" s="129">
        <v>4</v>
      </c>
      <c r="K16" s="22">
        <v>45757</v>
      </c>
      <c r="L16" s="10"/>
      <c r="M16" s="31">
        <v>45749</v>
      </c>
      <c r="N16" s="32">
        <v>45762</v>
      </c>
      <c r="P16" s="20">
        <v>7</v>
      </c>
      <c r="Q16" s="20"/>
      <c r="R16" s="20"/>
      <c r="S16" s="20"/>
      <c r="T16" s="30"/>
      <c r="U16" s="30"/>
    </row>
    <row r="17" spans="2:21">
      <c r="B17" s="7" t="s">
        <v>50</v>
      </c>
      <c r="C17" s="7" t="s">
        <v>42</v>
      </c>
      <c r="D17" s="7" t="s">
        <v>43</v>
      </c>
      <c r="E17" s="14" t="s">
        <v>564</v>
      </c>
      <c r="F17" s="61" t="s">
        <v>565</v>
      </c>
      <c r="G17" s="64" t="s">
        <v>563</v>
      </c>
      <c r="H17" s="10" t="s">
        <v>94</v>
      </c>
      <c r="I17" s="10"/>
      <c r="J17" s="129">
        <v>4</v>
      </c>
      <c r="K17" s="22">
        <v>45769</v>
      </c>
      <c r="L17" s="10"/>
      <c r="M17" s="31">
        <v>45749</v>
      </c>
      <c r="N17" s="32">
        <v>45762</v>
      </c>
      <c r="P17" s="20"/>
      <c r="Q17" s="20"/>
      <c r="R17" s="20"/>
      <c r="S17" s="20"/>
      <c r="T17" s="30"/>
      <c r="U17" s="30"/>
    </row>
    <row r="18" spans="2:21">
      <c r="B18" s="7" t="s">
        <v>50</v>
      </c>
      <c r="C18" s="7" t="s">
        <v>42</v>
      </c>
      <c r="D18" s="7" t="s">
        <v>43</v>
      </c>
      <c r="E18" s="14" t="s">
        <v>67</v>
      </c>
      <c r="F18" s="61" t="s">
        <v>566</v>
      </c>
      <c r="G18" s="64" t="s">
        <v>567</v>
      </c>
      <c r="H18" s="10" t="s">
        <v>94</v>
      </c>
      <c r="I18" s="10"/>
      <c r="J18" s="129">
        <v>24</v>
      </c>
      <c r="K18" s="10"/>
      <c r="L18" s="10"/>
      <c r="M18" s="31">
        <v>45749</v>
      </c>
      <c r="N18" s="32">
        <v>45762</v>
      </c>
      <c r="P18" s="20">
        <v>11</v>
      </c>
      <c r="Q18" s="20"/>
      <c r="R18" s="20"/>
      <c r="S18" s="20"/>
      <c r="T18" s="30"/>
      <c r="U18" s="30"/>
    </row>
    <row r="19" spans="2:21">
      <c r="B19" s="7" t="s">
        <v>50</v>
      </c>
      <c r="C19" s="7" t="s">
        <v>42</v>
      </c>
      <c r="D19" s="133" t="s">
        <v>127</v>
      </c>
      <c r="E19" s="14" t="s">
        <v>41</v>
      </c>
      <c r="F19" s="61" t="s">
        <v>81</v>
      </c>
      <c r="G19" s="64" t="s">
        <v>568</v>
      </c>
      <c r="H19" s="10" t="s">
        <v>116</v>
      </c>
      <c r="I19" s="10"/>
      <c r="J19" s="129">
        <v>8</v>
      </c>
      <c r="K19" s="10"/>
      <c r="L19" s="10"/>
      <c r="M19" s="31">
        <v>45749</v>
      </c>
      <c r="N19" s="32">
        <v>45762</v>
      </c>
      <c r="P19" s="20">
        <v>19</v>
      </c>
      <c r="Q19" s="20"/>
      <c r="R19" s="20"/>
      <c r="S19" s="20"/>
      <c r="T19" s="30"/>
      <c r="U19" s="30"/>
    </row>
    <row r="20" spans="2:21">
      <c r="B20" s="7" t="s">
        <v>50</v>
      </c>
      <c r="C20" s="7" t="s">
        <v>42</v>
      </c>
      <c r="D20" s="133" t="s">
        <v>90</v>
      </c>
      <c r="E20" s="14" t="s">
        <v>67</v>
      </c>
      <c r="F20" s="61" t="s">
        <v>430</v>
      </c>
      <c r="G20" s="64" t="s">
        <v>569</v>
      </c>
      <c r="H20" s="10" t="s">
        <v>116</v>
      </c>
      <c r="I20" s="10"/>
      <c r="J20" s="129"/>
      <c r="K20" s="10"/>
      <c r="L20" s="10" t="s">
        <v>570</v>
      </c>
      <c r="M20" s="31">
        <v>45749</v>
      </c>
      <c r="N20" s="32">
        <v>45762</v>
      </c>
      <c r="P20" s="20">
        <v>21</v>
      </c>
      <c r="Q20" s="20"/>
      <c r="R20" s="20"/>
      <c r="S20" s="20"/>
      <c r="T20" s="30"/>
      <c r="U20" s="30"/>
    </row>
    <row r="21" spans="2:21">
      <c r="B21" s="7" t="s">
        <v>50</v>
      </c>
      <c r="C21" s="7" t="s">
        <v>42</v>
      </c>
      <c r="D21" s="7" t="s">
        <v>43</v>
      </c>
      <c r="E21" s="14" t="s">
        <v>67</v>
      </c>
      <c r="F21" s="61" t="s">
        <v>87</v>
      </c>
      <c r="G21" s="64" t="s">
        <v>567</v>
      </c>
      <c r="H21" s="10" t="s">
        <v>94</v>
      </c>
      <c r="I21" s="10"/>
      <c r="J21" s="129">
        <v>4</v>
      </c>
      <c r="K21" s="22">
        <v>45769</v>
      </c>
      <c r="L21" s="10"/>
      <c r="M21" s="31">
        <v>45749</v>
      </c>
      <c r="N21" s="32">
        <v>45762</v>
      </c>
    </row>
    <row r="22" spans="2:21">
      <c r="B22" s="7" t="s">
        <v>41</v>
      </c>
      <c r="C22" s="7" t="s">
        <v>42</v>
      </c>
      <c r="D22" s="7" t="s">
        <v>43</v>
      </c>
      <c r="E22" s="14" t="s">
        <v>67</v>
      </c>
      <c r="F22" s="61" t="s">
        <v>202</v>
      </c>
      <c r="G22" s="64"/>
      <c r="H22" s="10" t="s">
        <v>94</v>
      </c>
      <c r="I22" s="10"/>
      <c r="J22" s="129"/>
      <c r="K22" s="10"/>
      <c r="L22" s="10"/>
      <c r="M22" s="31"/>
      <c r="N22" s="32"/>
    </row>
    <row r="23" spans="2:21">
      <c r="B23" s="7"/>
      <c r="C23" s="7"/>
      <c r="D23" s="7"/>
      <c r="E23" s="14"/>
      <c r="F23" s="61"/>
      <c r="G23" s="64"/>
      <c r="H23" s="10"/>
      <c r="I23" s="10"/>
      <c r="J23" s="129"/>
      <c r="K23" s="10"/>
      <c r="L23" s="10"/>
      <c r="M23" s="31"/>
      <c r="N23" s="32"/>
    </row>
    <row r="24" spans="2:21">
      <c r="B24" s="7"/>
      <c r="C24" s="7"/>
      <c r="D24" s="7"/>
      <c r="E24" s="14"/>
      <c r="F24" s="61"/>
      <c r="G24" s="64"/>
      <c r="H24" s="10"/>
      <c r="I24" s="10"/>
      <c r="J24" s="129"/>
      <c r="K24" s="10"/>
      <c r="L24" s="10"/>
      <c r="M24" s="31"/>
      <c r="N24" s="32"/>
    </row>
    <row r="25" spans="2:21">
      <c r="B25" s="7" t="s">
        <v>41</v>
      </c>
      <c r="C25" s="7" t="s">
        <v>246</v>
      </c>
      <c r="D25" s="7" t="s">
        <v>90</v>
      </c>
      <c r="E25" s="14" t="s">
        <v>41</v>
      </c>
      <c r="F25" s="62" t="s">
        <v>370</v>
      </c>
      <c r="G25" s="64" t="s">
        <v>45</v>
      </c>
      <c r="H25" s="10" t="s">
        <v>94</v>
      </c>
      <c r="I25" s="10"/>
      <c r="J25" s="129"/>
      <c r="K25" s="10"/>
      <c r="L25" s="10"/>
      <c r="M25" s="31">
        <v>45763</v>
      </c>
      <c r="N25" s="32">
        <v>45776</v>
      </c>
    </row>
    <row r="26" spans="2:21">
      <c r="B26" s="7" t="s">
        <v>50</v>
      </c>
      <c r="C26" s="7" t="s">
        <v>246</v>
      </c>
      <c r="D26" s="7" t="s">
        <v>90</v>
      </c>
      <c r="E26" s="14" t="s">
        <v>560</v>
      </c>
      <c r="F26" s="62" t="s">
        <v>571</v>
      </c>
      <c r="G26" s="64" t="s">
        <v>567</v>
      </c>
      <c r="H26" s="10" t="s">
        <v>94</v>
      </c>
      <c r="I26" s="10"/>
      <c r="J26" s="129">
        <v>16</v>
      </c>
      <c r="K26" s="22">
        <v>45769</v>
      </c>
      <c r="L26" s="10"/>
      <c r="M26" s="42">
        <v>45763</v>
      </c>
      <c r="N26" s="44">
        <v>45776</v>
      </c>
    </row>
    <row r="27" spans="2:21">
      <c r="B27" s="7"/>
      <c r="C27" s="7"/>
      <c r="D27" s="7"/>
      <c r="E27" s="14" t="s">
        <v>572</v>
      </c>
      <c r="F27" s="62" t="s">
        <v>573</v>
      </c>
      <c r="G27" s="148" t="s">
        <v>574</v>
      </c>
      <c r="H27" s="10" t="s">
        <v>94</v>
      </c>
      <c r="I27" s="10"/>
      <c r="J27" s="129"/>
      <c r="K27" s="10" t="s">
        <v>575</v>
      </c>
      <c r="L27" s="10"/>
      <c r="M27" s="42"/>
      <c r="N27" s="44"/>
    </row>
    <row r="28" spans="2:21">
      <c r="B28" s="7" t="s">
        <v>50</v>
      </c>
      <c r="C28" s="7" t="s">
        <v>246</v>
      </c>
      <c r="D28" s="7" t="s">
        <v>90</v>
      </c>
      <c r="E28" s="14" t="s">
        <v>572</v>
      </c>
      <c r="F28" s="58" t="s">
        <v>576</v>
      </c>
      <c r="G28" s="11" t="s">
        <v>577</v>
      </c>
      <c r="H28" s="147" t="s">
        <v>94</v>
      </c>
      <c r="I28" s="147"/>
      <c r="J28" s="129">
        <v>8</v>
      </c>
      <c r="K28" s="10"/>
      <c r="L28" s="10"/>
      <c r="M28" s="42">
        <v>45763</v>
      </c>
      <c r="N28" s="44">
        <v>45776</v>
      </c>
    </row>
    <row r="29" spans="2:21">
      <c r="B29" s="7" t="s">
        <v>50</v>
      </c>
      <c r="C29" s="7" t="s">
        <v>246</v>
      </c>
      <c r="D29" s="7" t="s">
        <v>90</v>
      </c>
      <c r="E29" s="14" t="s">
        <v>572</v>
      </c>
      <c r="F29" s="210" t="s">
        <v>578</v>
      </c>
      <c r="G29" s="11" t="s">
        <v>577</v>
      </c>
      <c r="H29" s="147" t="s">
        <v>116</v>
      </c>
      <c r="I29" s="147"/>
      <c r="J29" s="129">
        <v>40</v>
      </c>
      <c r="K29" s="10"/>
      <c r="L29" s="10"/>
      <c r="M29" s="42">
        <v>45763</v>
      </c>
      <c r="N29" s="44">
        <v>45776</v>
      </c>
    </row>
    <row r="30" spans="2:21">
      <c r="B30" s="7" t="s">
        <v>50</v>
      </c>
      <c r="C30" s="7" t="s">
        <v>246</v>
      </c>
      <c r="D30" s="7" t="s">
        <v>90</v>
      </c>
      <c r="E30" s="14" t="s">
        <v>572</v>
      </c>
      <c r="F30" s="62" t="s">
        <v>579</v>
      </c>
      <c r="G30" s="149" t="s">
        <v>577</v>
      </c>
      <c r="H30" s="10" t="s">
        <v>116</v>
      </c>
      <c r="I30" s="10"/>
      <c r="J30" s="129">
        <v>40</v>
      </c>
      <c r="K30" s="10"/>
      <c r="L30" s="10"/>
      <c r="M30" s="42">
        <v>45763</v>
      </c>
      <c r="N30" s="44">
        <v>45776</v>
      </c>
    </row>
    <row r="31" spans="2:21">
      <c r="B31" s="7" t="s">
        <v>50</v>
      </c>
      <c r="C31" s="7" t="s">
        <v>246</v>
      </c>
      <c r="D31" s="7" t="s">
        <v>90</v>
      </c>
      <c r="E31" s="14" t="s">
        <v>572</v>
      </c>
      <c r="F31" s="63" t="s">
        <v>580</v>
      </c>
      <c r="G31" s="64" t="s">
        <v>574</v>
      </c>
      <c r="H31" s="10" t="s">
        <v>116</v>
      </c>
      <c r="I31" s="10"/>
      <c r="J31" s="129">
        <v>40</v>
      </c>
      <c r="K31" s="10"/>
      <c r="L31" s="10"/>
      <c r="M31" s="42">
        <v>45763</v>
      </c>
      <c r="N31" s="44">
        <v>45776</v>
      </c>
      <c r="Q31" t="s">
        <v>581</v>
      </c>
    </row>
    <row r="32" spans="2:21" ht="30">
      <c r="B32" s="7"/>
      <c r="C32" s="7"/>
      <c r="D32" s="7"/>
      <c r="E32" s="14"/>
      <c r="G32" s="64"/>
      <c r="H32" s="10"/>
      <c r="I32" s="10"/>
      <c r="J32" s="129"/>
      <c r="K32" s="10"/>
      <c r="L32" s="10"/>
      <c r="M32" s="26"/>
      <c r="N32" s="26"/>
      <c r="Q32" s="184" t="s">
        <v>582</v>
      </c>
    </row>
    <row r="33" spans="2:17">
      <c r="B33" s="7"/>
      <c r="C33" s="7"/>
      <c r="D33" s="7"/>
      <c r="E33" s="14"/>
      <c r="G33" s="64"/>
      <c r="H33" s="10"/>
      <c r="I33" s="10"/>
      <c r="J33" s="129">
        <v>60</v>
      </c>
      <c r="K33" s="10"/>
      <c r="L33" s="10"/>
      <c r="M33" s="26"/>
      <c r="N33" s="26"/>
      <c r="Q33" s="184" t="s">
        <v>583</v>
      </c>
    </row>
    <row r="34" spans="2:17">
      <c r="B34" s="7" t="s">
        <v>41</v>
      </c>
      <c r="C34" s="7" t="s">
        <v>246</v>
      </c>
      <c r="D34" s="7" t="s">
        <v>127</v>
      </c>
      <c r="E34" s="104" t="s">
        <v>572</v>
      </c>
      <c r="F34" s="62" t="s">
        <v>584</v>
      </c>
      <c r="G34" s="64" t="s">
        <v>585</v>
      </c>
      <c r="H34" s="10"/>
      <c r="I34" s="10"/>
      <c r="J34" s="129">
        <v>36</v>
      </c>
      <c r="K34" s="10"/>
      <c r="L34" s="10"/>
      <c r="M34" s="31">
        <v>45777</v>
      </c>
      <c r="N34" s="32">
        <v>45790</v>
      </c>
    </row>
    <row r="35" spans="2:17">
      <c r="B35" s="7" t="s">
        <v>50</v>
      </c>
      <c r="C35" s="7" t="s">
        <v>246</v>
      </c>
      <c r="D35" s="7" t="s">
        <v>127</v>
      </c>
      <c r="E35" s="105" t="s">
        <v>572</v>
      </c>
      <c r="F35" s="62" t="s">
        <v>535</v>
      </c>
      <c r="G35" s="64" t="s">
        <v>585</v>
      </c>
      <c r="H35" s="10"/>
      <c r="I35" s="10"/>
      <c r="J35" s="129">
        <v>40</v>
      </c>
      <c r="K35" s="10"/>
      <c r="L35" s="10"/>
      <c r="M35" s="42">
        <v>45777</v>
      </c>
      <c r="N35" s="44">
        <v>45790</v>
      </c>
    </row>
    <row r="36" spans="2:17">
      <c r="B36" s="7" t="s">
        <v>98</v>
      </c>
      <c r="C36" s="7" t="s">
        <v>246</v>
      </c>
      <c r="D36" s="7" t="s">
        <v>127</v>
      </c>
      <c r="E36" s="105" t="s">
        <v>572</v>
      </c>
      <c r="F36" s="62" t="s">
        <v>536</v>
      </c>
      <c r="G36" s="64" t="s">
        <v>586</v>
      </c>
      <c r="H36" s="10"/>
      <c r="I36" s="10"/>
      <c r="J36" s="129">
        <v>24</v>
      </c>
      <c r="K36" s="10"/>
      <c r="L36" s="10"/>
      <c r="M36" s="42">
        <v>45777</v>
      </c>
      <c r="N36" s="44">
        <v>45790</v>
      </c>
    </row>
    <row r="37" spans="2:17">
      <c r="B37" s="7" t="s">
        <v>50</v>
      </c>
      <c r="C37" s="7" t="s">
        <v>246</v>
      </c>
      <c r="D37" s="7" t="s">
        <v>127</v>
      </c>
      <c r="E37" s="105" t="s">
        <v>572</v>
      </c>
      <c r="F37" s="62" t="s">
        <v>537</v>
      </c>
      <c r="G37" s="64" t="s">
        <v>585</v>
      </c>
      <c r="H37" s="10"/>
      <c r="I37" s="10"/>
      <c r="J37" s="129">
        <v>34</v>
      </c>
      <c r="K37" s="10"/>
      <c r="L37" s="10"/>
      <c r="M37" s="42">
        <v>45777</v>
      </c>
      <c r="N37" s="44">
        <v>45790</v>
      </c>
    </row>
    <row r="38" spans="2:17">
      <c r="B38" s="7" t="s">
        <v>50</v>
      </c>
      <c r="C38" s="7" t="s">
        <v>246</v>
      </c>
      <c r="D38" s="7" t="s">
        <v>127</v>
      </c>
      <c r="E38" s="105" t="s">
        <v>572</v>
      </c>
      <c r="F38" s="62" t="s">
        <v>538</v>
      </c>
      <c r="G38" s="64" t="s">
        <v>153</v>
      </c>
      <c r="H38" s="10"/>
      <c r="I38" s="10"/>
      <c r="J38" s="129">
        <v>24</v>
      </c>
      <c r="K38" s="10"/>
      <c r="L38" s="10"/>
      <c r="M38" s="42">
        <v>45777</v>
      </c>
      <c r="N38" s="44">
        <v>45790</v>
      </c>
    </row>
    <row r="39" spans="2:17">
      <c r="B39" s="7" t="s">
        <v>50</v>
      </c>
      <c r="C39" s="7" t="s">
        <v>246</v>
      </c>
      <c r="D39" s="7" t="s">
        <v>127</v>
      </c>
      <c r="E39" s="105" t="s">
        <v>572</v>
      </c>
      <c r="F39" s="62" t="s">
        <v>539</v>
      </c>
      <c r="G39" s="64" t="s">
        <v>153</v>
      </c>
      <c r="H39" s="10"/>
      <c r="I39" s="10"/>
      <c r="J39" s="129">
        <v>24</v>
      </c>
      <c r="K39" s="10"/>
      <c r="L39" s="10"/>
      <c r="M39" s="42">
        <v>45777</v>
      </c>
      <c r="N39" s="44">
        <v>45790</v>
      </c>
    </row>
    <row r="40" spans="2:17">
      <c r="B40" s="7" t="s">
        <v>50</v>
      </c>
      <c r="C40" s="7" t="s">
        <v>246</v>
      </c>
      <c r="D40" s="7" t="s">
        <v>127</v>
      </c>
      <c r="E40" s="105" t="s">
        <v>572</v>
      </c>
      <c r="F40" s="62" t="s">
        <v>540</v>
      </c>
      <c r="G40" s="64" t="s">
        <v>567</v>
      </c>
      <c r="H40" s="10"/>
      <c r="I40" s="10"/>
      <c r="J40" s="129">
        <v>24</v>
      </c>
      <c r="K40" s="10"/>
      <c r="L40" s="10"/>
      <c r="M40" s="42">
        <v>45777</v>
      </c>
      <c r="N40" s="44">
        <v>45790</v>
      </c>
    </row>
    <row r="41" spans="2:17">
      <c r="B41" s="7" t="s">
        <v>50</v>
      </c>
      <c r="C41" s="7" t="s">
        <v>246</v>
      </c>
      <c r="D41" s="7" t="s">
        <v>127</v>
      </c>
      <c r="E41" s="105" t="s">
        <v>572</v>
      </c>
      <c r="F41" s="62" t="s">
        <v>541</v>
      </c>
      <c r="G41" s="64" t="s">
        <v>587</v>
      </c>
      <c r="H41" s="10"/>
      <c r="I41" s="10"/>
      <c r="J41" s="129">
        <v>16</v>
      </c>
      <c r="K41" s="10"/>
      <c r="L41" s="10"/>
      <c r="M41" s="42">
        <v>45777</v>
      </c>
      <c r="N41" s="44">
        <v>45790</v>
      </c>
    </row>
    <row r="42" spans="2:17">
      <c r="B42" s="7"/>
      <c r="C42" s="7"/>
      <c r="D42" s="7"/>
      <c r="E42" s="14"/>
      <c r="F42" s="61"/>
      <c r="G42" s="64"/>
      <c r="H42" s="10"/>
      <c r="I42" s="10"/>
      <c r="J42" s="129"/>
      <c r="K42" s="10"/>
      <c r="L42" s="10"/>
      <c r="M42" s="42"/>
      <c r="N42" s="44"/>
    </row>
    <row r="43" spans="2:17">
      <c r="B43" s="7"/>
      <c r="C43" s="7"/>
      <c r="D43" s="7"/>
      <c r="E43" s="14"/>
      <c r="F43" s="61"/>
      <c r="G43" s="64"/>
      <c r="H43" s="10"/>
      <c r="I43" s="10"/>
      <c r="J43" s="129"/>
      <c r="K43" s="10"/>
      <c r="L43" s="10"/>
      <c r="M43" s="26"/>
      <c r="N43" s="26"/>
    </row>
    <row r="44" spans="2:17">
      <c r="B44" s="7" t="s">
        <v>41</v>
      </c>
      <c r="C44" s="7" t="s">
        <v>198</v>
      </c>
      <c r="D44" s="7" t="s">
        <v>138</v>
      </c>
      <c r="E44" s="14"/>
      <c r="F44" s="106" t="s">
        <v>370</v>
      </c>
      <c r="G44" s="64"/>
      <c r="H44" s="10"/>
      <c r="I44" s="10"/>
      <c r="J44" s="129"/>
      <c r="K44" s="10"/>
      <c r="L44" s="10"/>
      <c r="M44" s="26"/>
      <c r="N44" s="26"/>
    </row>
    <row r="45" spans="2:17">
      <c r="B45" s="7" t="s">
        <v>50</v>
      </c>
      <c r="C45" s="7" t="s">
        <v>198</v>
      </c>
      <c r="D45" s="7" t="s">
        <v>138</v>
      </c>
      <c r="E45" s="14"/>
      <c r="F45" s="106" t="s">
        <v>571</v>
      </c>
      <c r="G45" s="64" t="s">
        <v>567</v>
      </c>
      <c r="H45" s="10"/>
      <c r="I45" s="10"/>
      <c r="J45" s="129">
        <v>4</v>
      </c>
      <c r="K45" s="10"/>
      <c r="L45" s="10"/>
      <c r="M45" s="107">
        <v>45791</v>
      </c>
      <c r="N45" s="108">
        <v>45804</v>
      </c>
    </row>
    <row r="46" spans="2:17">
      <c r="B46" s="7" t="s">
        <v>50</v>
      </c>
      <c r="C46" s="7" t="s">
        <v>198</v>
      </c>
      <c r="D46" s="7" t="s">
        <v>138</v>
      </c>
      <c r="E46" s="14"/>
      <c r="F46" s="106" t="s">
        <v>576</v>
      </c>
      <c r="G46" s="64" t="s">
        <v>585</v>
      </c>
      <c r="H46" s="10"/>
      <c r="I46" s="10"/>
      <c r="J46" s="129">
        <v>8</v>
      </c>
      <c r="K46" s="10"/>
      <c r="L46" s="10"/>
      <c r="M46" s="109">
        <v>45791</v>
      </c>
      <c r="N46" s="110">
        <v>45804</v>
      </c>
    </row>
    <row r="47" spans="2:17" ht="30">
      <c r="B47" s="7" t="s">
        <v>50</v>
      </c>
      <c r="C47" s="7" t="s">
        <v>198</v>
      </c>
      <c r="D47" s="7" t="s">
        <v>138</v>
      </c>
      <c r="E47" s="14"/>
      <c r="F47" s="106" t="s">
        <v>588</v>
      </c>
      <c r="G47" s="64" t="s">
        <v>585</v>
      </c>
      <c r="H47" s="10"/>
      <c r="I47" s="10"/>
      <c r="J47" s="129">
        <v>40</v>
      </c>
      <c r="K47" s="10"/>
      <c r="L47" s="10"/>
      <c r="M47" s="109">
        <v>45791</v>
      </c>
      <c r="N47" s="110">
        <v>45804</v>
      </c>
    </row>
    <row r="48" spans="2:17">
      <c r="B48" s="7" t="s">
        <v>50</v>
      </c>
      <c r="C48" s="7" t="s">
        <v>198</v>
      </c>
      <c r="D48" s="7" t="s">
        <v>138</v>
      </c>
      <c r="E48" s="14"/>
      <c r="F48" s="106" t="s">
        <v>533</v>
      </c>
      <c r="G48" s="64" t="s">
        <v>585</v>
      </c>
      <c r="H48" s="10"/>
      <c r="I48" s="10"/>
      <c r="J48" s="129">
        <v>40</v>
      </c>
      <c r="K48" s="10"/>
      <c r="L48" s="10"/>
      <c r="M48" s="109">
        <v>45791</v>
      </c>
      <c r="N48" s="110">
        <v>45804</v>
      </c>
    </row>
    <row r="49" spans="2:14">
      <c r="B49" s="7" t="s">
        <v>50</v>
      </c>
      <c r="C49" s="7" t="s">
        <v>198</v>
      </c>
      <c r="D49" s="7" t="s">
        <v>138</v>
      </c>
      <c r="E49" s="14"/>
      <c r="F49" s="63" t="s">
        <v>580</v>
      </c>
      <c r="G49" s="64" t="s">
        <v>585</v>
      </c>
      <c r="H49" s="10"/>
      <c r="I49" s="10"/>
      <c r="J49" s="129">
        <v>40</v>
      </c>
      <c r="K49" s="10"/>
      <c r="L49" s="10"/>
      <c r="M49" s="109">
        <v>45791</v>
      </c>
      <c r="N49" s="110">
        <v>45804</v>
      </c>
    </row>
    <row r="50" spans="2:14">
      <c r="B50" s="7"/>
      <c r="C50" s="7"/>
      <c r="D50" s="7"/>
      <c r="E50" s="14"/>
      <c r="F50" s="61"/>
      <c r="G50" s="64"/>
      <c r="H50" s="10"/>
      <c r="I50" s="10"/>
      <c r="J50" s="129"/>
      <c r="K50" s="10"/>
      <c r="L50" s="10"/>
      <c r="M50" s="109">
        <v>45791</v>
      </c>
      <c r="N50" s="110">
        <v>45804</v>
      </c>
    </row>
    <row r="51" spans="2:14">
      <c r="B51" s="7"/>
      <c r="C51" s="7"/>
      <c r="D51" s="7"/>
      <c r="E51" s="14"/>
      <c r="F51" s="61"/>
      <c r="G51" s="64"/>
      <c r="H51" s="10"/>
      <c r="I51" s="192"/>
      <c r="K51" s="10"/>
      <c r="L51" s="10"/>
      <c r="M51" s="26"/>
      <c r="N51" s="26"/>
    </row>
    <row r="52" spans="2:14">
      <c r="B52" s="7" t="s">
        <v>41</v>
      </c>
      <c r="C52" s="7" t="s">
        <v>198</v>
      </c>
      <c r="D52" s="14" t="s">
        <v>207</v>
      </c>
      <c r="E52" s="104"/>
      <c r="F52" s="106" t="s">
        <v>534</v>
      </c>
      <c r="G52" s="64" t="s">
        <v>585</v>
      </c>
      <c r="H52" s="10"/>
      <c r="I52" s="10"/>
      <c r="J52" s="129">
        <v>60</v>
      </c>
      <c r="K52" s="10"/>
      <c r="L52" s="10"/>
      <c r="M52" s="26"/>
      <c r="N52" s="26"/>
    </row>
    <row r="53" spans="2:14">
      <c r="B53" s="7" t="s">
        <v>50</v>
      </c>
      <c r="C53" s="7" t="s">
        <v>198</v>
      </c>
      <c r="D53" s="14" t="s">
        <v>207</v>
      </c>
      <c r="E53" s="104"/>
      <c r="F53" s="106" t="s">
        <v>535</v>
      </c>
      <c r="G53" s="64" t="s">
        <v>585</v>
      </c>
      <c r="H53" s="10"/>
      <c r="I53" s="10"/>
      <c r="J53" s="129">
        <v>36</v>
      </c>
      <c r="K53" s="10"/>
      <c r="L53" s="10"/>
      <c r="M53" s="107">
        <v>45805</v>
      </c>
      <c r="N53" s="108">
        <v>45818</v>
      </c>
    </row>
    <row r="54" spans="2:14">
      <c r="B54" s="7" t="s">
        <v>98</v>
      </c>
      <c r="C54" s="7" t="s">
        <v>198</v>
      </c>
      <c r="D54" s="14" t="s">
        <v>207</v>
      </c>
      <c r="E54" s="104"/>
      <c r="F54" s="106" t="s">
        <v>536</v>
      </c>
      <c r="G54" s="64" t="s">
        <v>586</v>
      </c>
      <c r="H54" s="10"/>
      <c r="I54" s="10"/>
      <c r="J54" s="129">
        <v>40</v>
      </c>
      <c r="K54" s="10"/>
      <c r="L54" s="10"/>
      <c r="M54" s="109">
        <v>45805</v>
      </c>
      <c r="N54" s="110">
        <v>45818</v>
      </c>
    </row>
    <row r="55" spans="2:14">
      <c r="B55" s="7" t="s">
        <v>50</v>
      </c>
      <c r="C55" s="7" t="s">
        <v>198</v>
      </c>
      <c r="D55" s="14" t="s">
        <v>207</v>
      </c>
      <c r="E55" s="104"/>
      <c r="F55" s="106" t="s">
        <v>537</v>
      </c>
      <c r="G55" s="64" t="s">
        <v>585</v>
      </c>
      <c r="H55" s="10"/>
      <c r="I55" s="10"/>
      <c r="J55" s="129">
        <v>24</v>
      </c>
      <c r="K55" s="10"/>
      <c r="L55" s="10"/>
      <c r="M55" s="109">
        <v>45805</v>
      </c>
      <c r="N55" s="110">
        <v>45818</v>
      </c>
    </row>
    <row r="56" spans="2:14">
      <c r="B56" s="7" t="s">
        <v>50</v>
      </c>
      <c r="C56" s="7" t="s">
        <v>198</v>
      </c>
      <c r="D56" s="14" t="s">
        <v>207</v>
      </c>
      <c r="E56" s="104"/>
      <c r="F56" s="106" t="s">
        <v>538</v>
      </c>
      <c r="G56" s="64" t="s">
        <v>153</v>
      </c>
      <c r="H56" s="10"/>
      <c r="I56" s="10"/>
      <c r="J56" s="129">
        <v>34</v>
      </c>
      <c r="K56" s="10"/>
      <c r="L56" s="10"/>
      <c r="M56" s="109">
        <v>45805</v>
      </c>
      <c r="N56" s="110">
        <v>45818</v>
      </c>
    </row>
    <row r="57" spans="2:14">
      <c r="B57" s="7" t="s">
        <v>50</v>
      </c>
      <c r="C57" s="7" t="s">
        <v>198</v>
      </c>
      <c r="D57" s="14" t="s">
        <v>207</v>
      </c>
      <c r="E57" s="104"/>
      <c r="F57" s="106" t="s">
        <v>539</v>
      </c>
      <c r="G57" s="64" t="s">
        <v>153</v>
      </c>
      <c r="H57" s="10"/>
      <c r="I57" s="10"/>
      <c r="J57" s="129">
        <v>24</v>
      </c>
      <c r="K57" s="10"/>
      <c r="L57" s="10"/>
      <c r="M57" s="109">
        <v>45805</v>
      </c>
      <c r="N57" s="110">
        <v>45818</v>
      </c>
    </row>
    <row r="58" spans="2:14">
      <c r="B58" s="7" t="s">
        <v>50</v>
      </c>
      <c r="C58" s="7" t="s">
        <v>198</v>
      </c>
      <c r="D58" s="14" t="s">
        <v>207</v>
      </c>
      <c r="E58" s="104"/>
      <c r="F58" s="106" t="s">
        <v>540</v>
      </c>
      <c r="G58" s="64" t="s">
        <v>567</v>
      </c>
      <c r="H58" s="10"/>
      <c r="I58" s="10"/>
      <c r="J58" s="129">
        <v>24</v>
      </c>
      <c r="K58" s="10"/>
      <c r="L58" s="10"/>
      <c r="M58" s="109">
        <v>45805</v>
      </c>
      <c r="N58" s="110">
        <v>45818</v>
      </c>
    </row>
    <row r="59" spans="2:14">
      <c r="B59" s="7" t="s">
        <v>50</v>
      </c>
      <c r="C59" s="7" t="s">
        <v>198</v>
      </c>
      <c r="D59" s="14" t="s">
        <v>207</v>
      </c>
      <c r="E59" s="104"/>
      <c r="F59" s="106" t="s">
        <v>541</v>
      </c>
      <c r="G59" s="64" t="s">
        <v>587</v>
      </c>
      <c r="H59" s="10"/>
      <c r="I59" s="10"/>
      <c r="J59" s="129">
        <v>8</v>
      </c>
      <c r="K59" s="10"/>
      <c r="L59" s="10"/>
      <c r="M59" s="109">
        <v>45805</v>
      </c>
      <c r="N59" s="110">
        <v>45818</v>
      </c>
    </row>
    <row r="60" spans="2:14">
      <c r="B60" s="7"/>
      <c r="C60" s="7"/>
      <c r="D60" s="14"/>
      <c r="E60" s="104"/>
      <c r="F60" s="61"/>
      <c r="G60" s="64"/>
      <c r="H60" s="10"/>
      <c r="I60" s="10"/>
      <c r="J60" s="129"/>
      <c r="K60" s="10"/>
      <c r="L60" s="10"/>
      <c r="M60" s="109"/>
      <c r="N60" s="110"/>
    </row>
    <row r="61" spans="2:14">
      <c r="B61" s="7"/>
      <c r="C61" s="7"/>
      <c r="D61" s="7"/>
      <c r="E61" s="14"/>
      <c r="F61" s="61"/>
      <c r="G61" s="64"/>
      <c r="H61" s="10"/>
      <c r="I61" s="10"/>
      <c r="J61" s="129"/>
      <c r="K61" s="10"/>
      <c r="L61" s="10"/>
      <c r="M61" s="107">
        <v>45819</v>
      </c>
      <c r="N61" s="108">
        <v>45833</v>
      </c>
    </row>
    <row r="62" spans="2:14">
      <c r="B62" s="7" t="s">
        <v>41</v>
      </c>
      <c r="C62" s="7" t="s">
        <v>589</v>
      </c>
      <c r="D62" s="7" t="s">
        <v>223</v>
      </c>
      <c r="E62" s="14"/>
      <c r="F62" s="106" t="s">
        <v>370</v>
      </c>
      <c r="G62" s="64"/>
      <c r="H62" s="10"/>
      <c r="I62" s="10"/>
      <c r="J62" s="129"/>
      <c r="K62" s="10"/>
      <c r="L62" s="10"/>
      <c r="M62" s="109">
        <v>45819</v>
      </c>
      <c r="N62" s="110">
        <v>45833</v>
      </c>
    </row>
    <row r="63" spans="2:14">
      <c r="B63" s="7" t="s">
        <v>50</v>
      </c>
      <c r="C63" s="7" t="s">
        <v>589</v>
      </c>
      <c r="D63" s="7" t="s">
        <v>223</v>
      </c>
      <c r="E63" s="14"/>
      <c r="F63" s="106" t="s">
        <v>571</v>
      </c>
      <c r="G63" s="64" t="s">
        <v>567</v>
      </c>
      <c r="H63" s="10"/>
      <c r="I63" s="10"/>
      <c r="J63" s="129">
        <v>4</v>
      </c>
      <c r="K63" s="10"/>
      <c r="L63" s="10"/>
      <c r="M63" s="109">
        <v>45819</v>
      </c>
      <c r="N63" s="110">
        <v>45833</v>
      </c>
    </row>
    <row r="64" spans="2:14">
      <c r="B64" s="7" t="s">
        <v>50</v>
      </c>
      <c r="C64" s="7" t="s">
        <v>589</v>
      </c>
      <c r="D64" s="7" t="s">
        <v>223</v>
      </c>
      <c r="E64" s="14"/>
      <c r="F64" s="106" t="s">
        <v>576</v>
      </c>
      <c r="G64" s="64" t="s">
        <v>585</v>
      </c>
      <c r="H64" s="10"/>
      <c r="I64" s="10"/>
      <c r="J64" s="129">
        <v>8</v>
      </c>
      <c r="K64" s="10"/>
      <c r="L64" s="10"/>
      <c r="M64" s="109">
        <v>45819</v>
      </c>
      <c r="N64" s="110">
        <v>45833</v>
      </c>
    </row>
    <row r="65" spans="2:14" ht="30">
      <c r="B65" s="7" t="s">
        <v>50</v>
      </c>
      <c r="C65" s="7" t="s">
        <v>589</v>
      </c>
      <c r="D65" s="7" t="s">
        <v>223</v>
      </c>
      <c r="E65" s="14"/>
      <c r="F65" s="106" t="s">
        <v>588</v>
      </c>
      <c r="G65" s="64" t="s">
        <v>585</v>
      </c>
      <c r="H65" s="10"/>
      <c r="I65" s="10"/>
      <c r="J65" s="129">
        <v>40</v>
      </c>
      <c r="K65" s="10"/>
      <c r="L65" s="10"/>
      <c r="M65" s="109">
        <v>45819</v>
      </c>
      <c r="N65" s="110">
        <v>45833</v>
      </c>
    </row>
    <row r="66" spans="2:14">
      <c r="B66" s="7" t="s">
        <v>50</v>
      </c>
      <c r="C66" s="7" t="s">
        <v>589</v>
      </c>
      <c r="D66" s="7" t="s">
        <v>223</v>
      </c>
      <c r="E66" s="14"/>
      <c r="F66" s="106" t="s">
        <v>533</v>
      </c>
      <c r="G66" s="64" t="s">
        <v>585</v>
      </c>
      <c r="H66" s="10"/>
      <c r="I66" s="10"/>
      <c r="J66" s="129">
        <v>40</v>
      </c>
      <c r="K66" s="10"/>
      <c r="L66" s="10"/>
      <c r="M66" s="109">
        <v>45819</v>
      </c>
      <c r="N66" s="110">
        <v>45833</v>
      </c>
    </row>
    <row r="67" spans="2:14">
      <c r="B67" s="7" t="s">
        <v>50</v>
      </c>
      <c r="C67" s="7" t="s">
        <v>589</v>
      </c>
      <c r="D67" s="7" t="s">
        <v>223</v>
      </c>
      <c r="E67" s="14"/>
      <c r="F67" s="63" t="s">
        <v>580</v>
      </c>
      <c r="G67" s="64" t="s">
        <v>585</v>
      </c>
      <c r="H67" s="10"/>
      <c r="I67" s="10"/>
      <c r="J67" s="129">
        <v>40</v>
      </c>
      <c r="K67" s="10"/>
      <c r="L67" s="10"/>
      <c r="M67" s="26"/>
      <c r="N67" s="25"/>
    </row>
    <row r="68" spans="2:14">
      <c r="B68" s="7" t="s">
        <v>41</v>
      </c>
      <c r="C68" s="7" t="s">
        <v>589</v>
      </c>
      <c r="D68" s="7" t="s">
        <v>223</v>
      </c>
      <c r="E68" s="14"/>
      <c r="F68" s="61"/>
      <c r="G68" s="64"/>
      <c r="H68" s="10"/>
      <c r="I68" s="10"/>
      <c r="J68" s="129"/>
      <c r="K68" s="10"/>
      <c r="L68" s="10"/>
      <c r="M68" s="26"/>
      <c r="N68" s="25"/>
    </row>
    <row r="69" spans="2:14">
      <c r="B69" s="7"/>
      <c r="C69" s="7"/>
      <c r="D69" s="7"/>
      <c r="E69" s="14"/>
      <c r="F69" s="61"/>
      <c r="G69" s="64"/>
      <c r="H69" s="10"/>
      <c r="I69" s="10"/>
      <c r="J69" s="129"/>
      <c r="K69" s="10"/>
      <c r="L69" s="10"/>
      <c r="M69" s="26"/>
      <c r="N69" s="26"/>
    </row>
    <row r="70" spans="2:14">
      <c r="B70" s="7" t="s">
        <v>41</v>
      </c>
      <c r="C70" s="7" t="s">
        <v>589</v>
      </c>
      <c r="D70" s="7" t="s">
        <v>285</v>
      </c>
      <c r="E70" s="14"/>
      <c r="F70" s="106" t="s">
        <v>534</v>
      </c>
      <c r="G70" s="64" t="s">
        <v>585</v>
      </c>
      <c r="H70" s="10"/>
      <c r="I70" s="10"/>
      <c r="J70" s="129">
        <v>60</v>
      </c>
      <c r="K70" s="10"/>
      <c r="L70" s="10"/>
      <c r="M70" s="107">
        <v>45834</v>
      </c>
      <c r="N70" s="108">
        <v>45849</v>
      </c>
    </row>
    <row r="71" spans="2:14">
      <c r="B71" s="7" t="s">
        <v>50</v>
      </c>
      <c r="C71" s="7" t="s">
        <v>589</v>
      </c>
      <c r="D71" s="7" t="s">
        <v>285</v>
      </c>
      <c r="E71" s="14"/>
      <c r="F71" s="106" t="s">
        <v>535</v>
      </c>
      <c r="G71" s="64" t="s">
        <v>585</v>
      </c>
      <c r="H71" s="10"/>
      <c r="I71" s="10"/>
      <c r="J71" s="129">
        <v>36</v>
      </c>
      <c r="K71" s="10"/>
      <c r="L71" s="10"/>
      <c r="M71" s="109">
        <v>45834</v>
      </c>
      <c r="N71" s="110">
        <v>45849</v>
      </c>
    </row>
    <row r="72" spans="2:14">
      <c r="B72" s="7" t="s">
        <v>98</v>
      </c>
      <c r="C72" s="7" t="s">
        <v>589</v>
      </c>
      <c r="D72" s="7" t="s">
        <v>285</v>
      </c>
      <c r="E72" s="14"/>
      <c r="F72" s="106" t="s">
        <v>536</v>
      </c>
      <c r="G72" s="64" t="s">
        <v>586</v>
      </c>
      <c r="H72" s="10"/>
      <c r="I72" s="10"/>
      <c r="J72" s="129">
        <v>40</v>
      </c>
      <c r="K72" s="10"/>
      <c r="L72" s="10"/>
      <c r="M72" s="109">
        <v>45834</v>
      </c>
      <c r="N72" s="110">
        <v>45849</v>
      </c>
    </row>
    <row r="73" spans="2:14">
      <c r="B73" s="7" t="s">
        <v>50</v>
      </c>
      <c r="C73" s="7" t="s">
        <v>589</v>
      </c>
      <c r="D73" s="7" t="s">
        <v>285</v>
      </c>
      <c r="E73" s="14"/>
      <c r="F73" s="106" t="s">
        <v>537</v>
      </c>
      <c r="G73" s="64" t="s">
        <v>585</v>
      </c>
      <c r="H73" s="10"/>
      <c r="I73" s="10"/>
      <c r="J73" s="129">
        <v>24</v>
      </c>
      <c r="K73" s="10"/>
      <c r="L73" s="10"/>
      <c r="M73" s="109">
        <v>45834</v>
      </c>
      <c r="N73" s="110">
        <v>45849</v>
      </c>
    </row>
    <row r="74" spans="2:14">
      <c r="B74" s="7" t="s">
        <v>50</v>
      </c>
      <c r="C74" s="7" t="s">
        <v>589</v>
      </c>
      <c r="D74" s="7" t="s">
        <v>285</v>
      </c>
      <c r="E74" s="14"/>
      <c r="F74" s="106" t="s">
        <v>538</v>
      </c>
      <c r="G74" s="64" t="s">
        <v>153</v>
      </c>
      <c r="H74" s="10"/>
      <c r="I74" s="10"/>
      <c r="J74" s="129">
        <v>34</v>
      </c>
      <c r="K74" s="10"/>
      <c r="L74" s="10"/>
      <c r="M74" s="109">
        <v>45834</v>
      </c>
      <c r="N74" s="110">
        <v>45849</v>
      </c>
    </row>
    <row r="75" spans="2:14">
      <c r="B75" s="7" t="s">
        <v>50</v>
      </c>
      <c r="C75" s="7" t="s">
        <v>589</v>
      </c>
      <c r="D75" s="7" t="s">
        <v>285</v>
      </c>
      <c r="E75" s="14"/>
      <c r="F75" s="106" t="s">
        <v>539</v>
      </c>
      <c r="G75" s="64" t="s">
        <v>153</v>
      </c>
      <c r="H75" s="10"/>
      <c r="I75" s="10"/>
      <c r="J75" s="129">
        <v>24</v>
      </c>
      <c r="K75" s="10"/>
      <c r="L75" s="10"/>
      <c r="M75" s="109">
        <v>45834</v>
      </c>
      <c r="N75" s="110">
        <v>45849</v>
      </c>
    </row>
    <row r="76" spans="2:14">
      <c r="B76" s="7" t="s">
        <v>50</v>
      </c>
      <c r="C76" s="7" t="s">
        <v>589</v>
      </c>
      <c r="D76" s="7" t="s">
        <v>285</v>
      </c>
      <c r="E76" s="14"/>
      <c r="F76" s="106" t="s">
        <v>540</v>
      </c>
      <c r="G76" s="64" t="s">
        <v>567</v>
      </c>
      <c r="H76" s="10"/>
      <c r="I76" s="10"/>
      <c r="J76" s="129">
        <v>24</v>
      </c>
      <c r="K76" s="10"/>
      <c r="L76" s="10"/>
      <c r="M76" s="109">
        <v>45834</v>
      </c>
      <c r="N76" s="110">
        <v>45849</v>
      </c>
    </row>
    <row r="77" spans="2:14">
      <c r="B77" s="7" t="s">
        <v>50</v>
      </c>
      <c r="C77" s="7" t="s">
        <v>589</v>
      </c>
      <c r="D77" s="7" t="s">
        <v>285</v>
      </c>
      <c r="E77" s="14"/>
      <c r="F77" s="106" t="s">
        <v>541</v>
      </c>
      <c r="G77" s="64" t="s">
        <v>587</v>
      </c>
      <c r="H77" s="10"/>
      <c r="I77" s="10"/>
      <c r="J77" s="129">
        <v>8</v>
      </c>
      <c r="K77" s="10"/>
      <c r="L77" s="10"/>
      <c r="M77" s="109">
        <v>45834</v>
      </c>
      <c r="N77" s="110">
        <v>45849</v>
      </c>
    </row>
    <row r="78" spans="2:14">
      <c r="B78" s="7"/>
      <c r="C78" s="7"/>
      <c r="D78" s="7"/>
      <c r="E78" s="14"/>
      <c r="F78" s="61"/>
      <c r="G78" s="64"/>
      <c r="H78" s="10"/>
      <c r="I78" s="10"/>
      <c r="J78" s="129"/>
      <c r="K78" s="10"/>
      <c r="L78" s="10"/>
      <c r="M78" s="26"/>
      <c r="N78" s="26"/>
    </row>
    <row r="79" spans="2:14">
      <c r="B79" s="7" t="s">
        <v>383</v>
      </c>
      <c r="C79" s="7" t="s">
        <v>278</v>
      </c>
      <c r="D79" s="7" t="s">
        <v>499</v>
      </c>
      <c r="E79" s="14"/>
      <c r="F79" s="111" t="s">
        <v>541</v>
      </c>
      <c r="G79" s="64" t="s">
        <v>587</v>
      </c>
      <c r="H79" s="10"/>
      <c r="I79" s="10"/>
      <c r="J79" s="129">
        <v>8</v>
      </c>
      <c r="K79" s="10"/>
      <c r="L79" s="10"/>
      <c r="M79" s="107">
        <v>45850</v>
      </c>
      <c r="N79" s="108">
        <v>45863</v>
      </c>
    </row>
    <row r="80" spans="2:14" ht="30">
      <c r="B80" s="7" t="s">
        <v>590</v>
      </c>
      <c r="C80" s="7" t="s">
        <v>278</v>
      </c>
      <c r="D80" s="7" t="s">
        <v>499</v>
      </c>
      <c r="E80" s="14"/>
      <c r="F80" s="112" t="s">
        <v>548</v>
      </c>
      <c r="G80" s="64" t="s">
        <v>167</v>
      </c>
      <c r="H80" s="10"/>
      <c r="I80" s="10"/>
      <c r="J80" s="129">
        <v>40</v>
      </c>
      <c r="K80" s="10"/>
      <c r="L80" s="10"/>
      <c r="M80" s="109">
        <v>45850</v>
      </c>
      <c r="N80" s="110">
        <v>45863</v>
      </c>
    </row>
    <row r="81" spans="2:14">
      <c r="B81" s="7"/>
      <c r="C81" s="7"/>
      <c r="D81" s="7"/>
      <c r="E81" s="14"/>
      <c r="F81" s="61"/>
      <c r="G81" s="64"/>
      <c r="H81" s="10"/>
      <c r="I81" s="10"/>
      <c r="J81" s="129"/>
      <c r="K81" s="10"/>
      <c r="L81" s="10"/>
      <c r="M81" s="26"/>
      <c r="N81" s="26"/>
    </row>
    <row r="82" spans="2:14">
      <c r="B82" s="113" t="s">
        <v>41</v>
      </c>
      <c r="C82" s="114" t="s">
        <v>151</v>
      </c>
      <c r="D82" s="114" t="s">
        <v>506</v>
      </c>
      <c r="E82" s="114" t="s">
        <v>41</v>
      </c>
      <c r="F82" s="124" t="s">
        <v>549</v>
      </c>
      <c r="G82" s="115" t="s">
        <v>241</v>
      </c>
      <c r="H82" s="116" t="s">
        <v>241</v>
      </c>
      <c r="I82" s="116"/>
      <c r="J82" s="130"/>
      <c r="K82" s="123"/>
      <c r="L82" s="123"/>
      <c r="M82" s="117">
        <v>45864</v>
      </c>
      <c r="N82" s="117">
        <v>45877</v>
      </c>
    </row>
    <row r="83" spans="2:14">
      <c r="B83" s="118" t="s">
        <v>50</v>
      </c>
      <c r="C83" s="119" t="s">
        <v>151</v>
      </c>
      <c r="D83" s="119" t="s">
        <v>506</v>
      </c>
      <c r="E83" s="119" t="s">
        <v>95</v>
      </c>
      <c r="F83" s="125" t="s">
        <v>152</v>
      </c>
      <c r="G83" s="120" t="s">
        <v>591</v>
      </c>
      <c r="H83" s="121" t="s">
        <v>241</v>
      </c>
      <c r="I83" s="121"/>
      <c r="J83" s="131">
        <v>4</v>
      </c>
      <c r="K83" s="123"/>
      <c r="L83" s="123"/>
      <c r="M83" s="122">
        <v>45864</v>
      </c>
      <c r="N83" s="122">
        <v>45877</v>
      </c>
    </row>
    <row r="84" spans="2:14">
      <c r="B84" s="118" t="s">
        <v>50</v>
      </c>
      <c r="C84" s="119" t="s">
        <v>151</v>
      </c>
      <c r="D84" s="119" t="s">
        <v>506</v>
      </c>
      <c r="E84" s="119" t="s">
        <v>95</v>
      </c>
      <c r="F84" s="125" t="s">
        <v>300</v>
      </c>
      <c r="G84" s="120" t="s">
        <v>591</v>
      </c>
      <c r="H84" s="121" t="s">
        <v>241</v>
      </c>
      <c r="I84" s="121"/>
      <c r="J84" s="131">
        <v>4</v>
      </c>
      <c r="K84" s="123"/>
      <c r="L84" s="123"/>
      <c r="M84" s="122">
        <v>45864</v>
      </c>
      <c r="N84" s="122">
        <v>45877</v>
      </c>
    </row>
    <row r="85" spans="2:14">
      <c r="B85" s="118" t="s">
        <v>50</v>
      </c>
      <c r="C85" s="119" t="s">
        <v>151</v>
      </c>
      <c r="D85" s="119" t="s">
        <v>506</v>
      </c>
      <c r="E85" s="119" t="s">
        <v>95</v>
      </c>
      <c r="F85" s="125" t="s">
        <v>301</v>
      </c>
      <c r="G85" s="120" t="s">
        <v>591</v>
      </c>
      <c r="H85" s="121" t="s">
        <v>241</v>
      </c>
      <c r="I85" s="121"/>
      <c r="J85" s="131">
        <v>4</v>
      </c>
      <c r="K85" s="123"/>
      <c r="L85" s="123"/>
      <c r="M85" s="122">
        <v>45864</v>
      </c>
      <c r="N85" s="122">
        <v>45877</v>
      </c>
    </row>
    <row r="86" spans="2:14">
      <c r="B86" s="118" t="s">
        <v>41</v>
      </c>
      <c r="C86" s="119" t="s">
        <v>151</v>
      </c>
      <c r="D86" s="119" t="s">
        <v>506</v>
      </c>
      <c r="E86" s="119" t="s">
        <v>41</v>
      </c>
      <c r="F86" s="125" t="s">
        <v>525</v>
      </c>
      <c r="G86" s="120" t="s">
        <v>592</v>
      </c>
      <c r="H86" s="121" t="s">
        <v>241</v>
      </c>
      <c r="I86" s="121"/>
      <c r="J86" s="131">
        <v>4</v>
      </c>
      <c r="K86" s="123"/>
      <c r="L86" s="123"/>
      <c r="M86" s="122">
        <v>45864</v>
      </c>
      <c r="N86" s="122">
        <v>45877</v>
      </c>
    </row>
    <row r="87" spans="2:14">
      <c r="B87" s="7"/>
      <c r="C87" s="7"/>
      <c r="D87" s="7"/>
      <c r="E87" s="14"/>
      <c r="F87" s="61"/>
      <c r="G87" s="64"/>
      <c r="H87" s="10"/>
      <c r="I87" s="10"/>
      <c r="J87" s="129"/>
      <c r="K87" s="10"/>
      <c r="L87" s="10"/>
      <c r="M87" s="26"/>
      <c r="N87" s="26"/>
    </row>
    <row r="88" spans="2:14">
      <c r="B88" s="7"/>
      <c r="C88" s="7"/>
      <c r="D88" s="7"/>
      <c r="E88" s="14"/>
      <c r="F88" s="61"/>
      <c r="G88" s="64"/>
      <c r="H88" s="10"/>
      <c r="I88" s="10"/>
      <c r="J88" s="129"/>
      <c r="K88" s="10"/>
      <c r="L88" s="10"/>
      <c r="M88" s="26"/>
      <c r="N88" s="26"/>
    </row>
    <row r="89" spans="2:14">
      <c r="B89" s="7"/>
      <c r="C89" s="7"/>
      <c r="D89" s="7"/>
      <c r="E89" s="14"/>
      <c r="F89" s="61"/>
      <c r="G89" s="64"/>
      <c r="H89" s="10"/>
      <c r="I89" s="10"/>
      <c r="J89" s="129"/>
      <c r="K89" s="10"/>
      <c r="L89" s="10"/>
      <c r="M89" s="26"/>
      <c r="N89" s="26"/>
    </row>
    <row r="90" spans="2:14">
      <c r="B90" s="7"/>
      <c r="C90" s="7"/>
      <c r="D90" s="7"/>
      <c r="E90" s="14"/>
      <c r="F90" s="61"/>
      <c r="G90" s="64"/>
      <c r="H90" s="10"/>
      <c r="I90" s="10"/>
      <c r="J90" s="129"/>
      <c r="K90" s="10"/>
      <c r="L90" s="10"/>
      <c r="M90" s="26"/>
      <c r="N90" s="26"/>
    </row>
    <row r="91" spans="2:14">
      <c r="B91" s="7"/>
      <c r="C91" s="7"/>
      <c r="D91" s="7"/>
      <c r="E91" s="14"/>
      <c r="F91" s="61"/>
      <c r="G91" s="64"/>
      <c r="H91" s="10"/>
      <c r="I91" s="10"/>
      <c r="J91" s="129"/>
      <c r="K91" s="10"/>
      <c r="L91" s="10"/>
      <c r="M91" s="26"/>
      <c r="N91" s="26"/>
    </row>
    <row r="92" spans="2:14">
      <c r="B92" s="7"/>
      <c r="C92" s="7"/>
      <c r="D92" s="7"/>
      <c r="E92" s="14"/>
      <c r="F92" s="61"/>
      <c r="G92" s="64"/>
      <c r="H92" s="10"/>
      <c r="I92" s="10"/>
      <c r="J92" s="129"/>
      <c r="K92" s="10"/>
      <c r="L92" s="10"/>
      <c r="M92" s="26"/>
      <c r="N92" s="26"/>
    </row>
    <row r="93" spans="2:14">
      <c r="B93" s="7"/>
      <c r="C93" s="7"/>
      <c r="D93" s="7"/>
      <c r="E93" s="14"/>
      <c r="F93" s="61"/>
      <c r="G93" s="64"/>
      <c r="H93" s="10"/>
      <c r="I93" s="10"/>
      <c r="J93" s="129"/>
      <c r="K93" s="10"/>
      <c r="L93" s="10"/>
      <c r="M93" s="26"/>
      <c r="N93" s="26"/>
    </row>
    <row r="94" spans="2:14">
      <c r="B94" s="7"/>
      <c r="C94" s="7"/>
      <c r="D94" s="7"/>
      <c r="E94" s="14"/>
      <c r="F94" s="61"/>
      <c r="G94" s="64"/>
      <c r="H94" s="10"/>
      <c r="I94" s="10"/>
      <c r="J94" s="129"/>
      <c r="K94" s="10"/>
      <c r="L94" s="10"/>
      <c r="M94" s="26"/>
      <c r="N94" s="26"/>
    </row>
    <row r="95" spans="2:14">
      <c r="B95" s="7"/>
      <c r="C95" s="7"/>
      <c r="D95" s="7"/>
      <c r="E95" s="14"/>
      <c r="F95" s="61"/>
      <c r="G95" s="64"/>
      <c r="H95" s="10"/>
      <c r="I95" s="10"/>
      <c r="J95" s="129"/>
      <c r="K95" s="10"/>
      <c r="L95" s="10"/>
      <c r="M95" s="26"/>
      <c r="N95" s="26"/>
    </row>
    <row r="96" spans="2:14">
      <c r="B96" s="7"/>
      <c r="C96" s="7"/>
      <c r="D96" s="7"/>
      <c r="E96" s="14"/>
      <c r="F96" s="61"/>
      <c r="G96" s="64"/>
      <c r="H96" s="10"/>
      <c r="I96" s="10"/>
      <c r="J96" s="129"/>
      <c r="K96" s="10"/>
      <c r="L96" s="10"/>
      <c r="M96" s="26"/>
      <c r="N96" s="26"/>
    </row>
    <row r="97" spans="2:14">
      <c r="B97" s="7"/>
      <c r="C97" s="7"/>
      <c r="D97" s="7"/>
      <c r="E97" s="14"/>
      <c r="F97" s="61"/>
      <c r="G97" s="64"/>
      <c r="H97" s="10"/>
      <c r="I97" s="10"/>
      <c r="J97" s="129"/>
      <c r="K97" s="10"/>
      <c r="L97" s="10"/>
      <c r="M97" s="26"/>
      <c r="N97" s="26"/>
    </row>
    <row r="98" spans="2:14">
      <c r="B98" s="7"/>
      <c r="C98" s="7"/>
      <c r="D98" s="7"/>
      <c r="E98" s="14"/>
      <c r="F98" s="61"/>
      <c r="G98" s="64"/>
      <c r="H98" s="10"/>
      <c r="I98" s="10"/>
      <c r="J98" s="129"/>
      <c r="K98" s="10"/>
      <c r="L98" s="10"/>
      <c r="M98" s="26"/>
      <c r="N98" s="26"/>
    </row>
    <row r="99" spans="2:14">
      <c r="B99" s="7"/>
      <c r="C99" s="7"/>
      <c r="D99" s="7"/>
      <c r="E99" s="14"/>
      <c r="F99" s="61"/>
      <c r="G99" s="64"/>
      <c r="H99" s="10"/>
      <c r="I99" s="10"/>
      <c r="J99" s="129"/>
      <c r="K99" s="10"/>
      <c r="L99" s="10"/>
      <c r="M99" s="26"/>
      <c r="N99" s="26"/>
    </row>
    <row r="100" spans="2:14">
      <c r="B100" s="7"/>
      <c r="C100" s="7"/>
      <c r="D100" s="7"/>
      <c r="E100" s="14"/>
      <c r="F100" s="61"/>
      <c r="G100" s="64"/>
      <c r="H100" s="10"/>
      <c r="I100" s="10"/>
      <c r="J100" s="129"/>
      <c r="K100" s="10"/>
      <c r="L100" s="10"/>
      <c r="M100" s="26"/>
      <c r="N100" s="26"/>
    </row>
  </sheetData>
  <conditionalFormatting sqref="H87:L100 H51:I60 K51:L60 J52:J60 H61:L81 H5:L50">
    <cfRule type="dataBar" priority="1">
      <dataBar>
        <cfvo type="num" val="0"/>
        <cfvo type="num" val="1"/>
        <color theme="0" tint="-0.249977111117893"/>
      </dataBar>
      <extLst>
        <ext xmlns:x14="http://schemas.microsoft.com/office/spreadsheetml/2009/9/main" uri="{B025F937-C7B1-47D3-B67F-A62EFF666E3E}">
          <x14:id>{65E8D312-15F0-4483-A960-52AFF810DF34}</x14:id>
        </ext>
      </extLst>
    </cfRule>
  </conditionalFormatting>
  <dataValidations count="1">
    <dataValidation allowBlank="1" showInputMessage="1" showErrorMessage="1" sqref="M4:N5 G61:L81 M32:N33 F34:F43 M43:N44 M51:N52 F50:F61 E42:E67 D25:D67 M67:N69 F68:F78 M81:N100 M78:N78 B25:C81 D68:E81 B87:L100 F81 J52:J60 B4:L24 K51:L60 G51:I60 E25:E34 G25:L50" xr:uid="{AE86D2E9-9531-41FF-8B84-FE516DC860A4}"/>
  </dataValidations>
  <hyperlinks>
    <hyperlink ref="Q32" r:id="rId1" xr:uid="{0AD25DB2-D907-4EC6-825F-E456DB6400D6}"/>
    <hyperlink ref="Q33" r:id="rId2" xr:uid="{888EE2C7-DCB2-4C57-A513-9640FE83C97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5E8D312-15F0-4483-A960-52AFF810DF34}">
            <x14:dataBar minLength="0" maxLength="100" gradient="0">
              <x14:cfvo type="num">
                <xm:f>0</xm:f>
              </x14:cfvo>
              <x14:cfvo type="num">
                <xm:f>1</xm:f>
              </x14:cfvo>
              <x14:negativeFillColor rgb="FFFF0000"/>
              <x14:axisColor rgb="FF000000"/>
            </x14:dataBar>
          </x14:cfRule>
          <xm:sqref>H87:L100 H51:I60 K51:L60 J52:J60 H61:L81 H5:L50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9BD36-C738-4E09-A63B-E016B7B868BD}">
  <dimension ref="A1:N281"/>
  <sheetViews>
    <sheetView zoomScale="90" zoomScaleNormal="90" workbookViewId="0">
      <selection activeCell="L7" sqref="L7"/>
    </sheetView>
  </sheetViews>
  <sheetFormatPr defaultColWidth="8.7109375" defaultRowHeight="30" customHeight="1"/>
  <cols>
    <col min="1" max="1" width="2.7109375" style="4" customWidth="1"/>
    <col min="2" max="2" width="11.28515625" style="4" hidden="1" customWidth="1"/>
    <col min="3" max="3" width="22.140625" style="4" customWidth="1"/>
    <col min="4" max="4" width="15.85546875" style="4" customWidth="1"/>
    <col min="5" max="5" width="17.42578125" style="4" customWidth="1"/>
    <col min="6" max="6" width="49.5703125" style="5" customWidth="1"/>
    <col min="7" max="7" width="18.42578125" style="5" customWidth="1"/>
    <col min="8" max="8" width="9.140625" style="5" hidden="1" customWidth="1"/>
    <col min="9" max="9" width="9" style="97" customWidth="1"/>
    <col min="10" max="10" width="10.42578125" style="5" customWidth="1"/>
    <col min="11" max="16384" width="8.7109375" style="5"/>
  </cols>
  <sheetData>
    <row r="1" spans="1:14" ht="24" customHeight="1">
      <c r="A1" s="96" t="s">
        <v>593</v>
      </c>
      <c r="C1" s="246" t="s">
        <v>594</v>
      </c>
      <c r="D1" s="246"/>
      <c r="E1" s="246"/>
      <c r="F1" s="246"/>
      <c r="G1" s="246"/>
      <c r="H1" s="246"/>
      <c r="I1" s="246"/>
      <c r="J1" s="246"/>
    </row>
    <row r="2" spans="1:14" ht="17.25" customHeight="1">
      <c r="A2" s="4" t="s">
        <v>595</v>
      </c>
      <c r="C2" s="247" t="s">
        <v>596</v>
      </c>
      <c r="D2" s="248"/>
      <c r="E2" s="248"/>
      <c r="F2" s="249"/>
      <c r="G2" s="250"/>
      <c r="H2" s="251"/>
      <c r="I2" s="252">
        <v>45784</v>
      </c>
      <c r="J2" s="252"/>
    </row>
    <row r="3" spans="1:14" ht="15" customHeight="1">
      <c r="A3" s="96" t="s">
        <v>22</v>
      </c>
      <c r="B3" s="96"/>
      <c r="C3" s="248"/>
      <c r="D3" s="248"/>
      <c r="E3" s="248"/>
      <c r="F3" s="249"/>
      <c r="G3" s="98"/>
      <c r="H3" s="98"/>
      <c r="I3" s="98"/>
      <c r="J3" s="98"/>
    </row>
    <row r="4" spans="1:14" ht="15" customHeight="1">
      <c r="A4" s="96" t="s">
        <v>23</v>
      </c>
      <c r="B4" s="1" t="s">
        <v>24</v>
      </c>
      <c r="C4" s="1" t="s">
        <v>25</v>
      </c>
      <c r="D4" s="1" t="s">
        <v>26</v>
      </c>
      <c r="E4" s="1" t="s">
        <v>27</v>
      </c>
      <c r="F4" s="220" t="s">
        <v>28</v>
      </c>
      <c r="G4" s="3" t="s">
        <v>158</v>
      </c>
      <c r="H4" s="3" t="s">
        <v>159</v>
      </c>
      <c r="I4" s="3" t="s">
        <v>34</v>
      </c>
      <c r="J4" s="3" t="s">
        <v>35</v>
      </c>
    </row>
    <row r="5" spans="1:14" ht="15" hidden="1" customHeight="1">
      <c r="A5" s="4" t="s">
        <v>597</v>
      </c>
      <c r="G5" s="6"/>
      <c r="I5" s="5"/>
    </row>
    <row r="6" spans="1:14" ht="15" customHeight="1">
      <c r="A6" s="96"/>
      <c r="B6" s="7" t="s">
        <v>41</v>
      </c>
      <c r="C6" s="7" t="s">
        <v>42</v>
      </c>
      <c r="D6" s="7" t="s">
        <v>43</v>
      </c>
      <c r="E6" s="7" t="s">
        <v>41</v>
      </c>
      <c r="F6" s="8" t="s">
        <v>362</v>
      </c>
      <c r="G6" s="212"/>
      <c r="H6" s="10"/>
      <c r="I6" s="213">
        <f>Project_Start</f>
        <v>45784</v>
      </c>
      <c r="J6" s="213">
        <f t="shared" ref="J6:J46" si="0">I6+13</f>
        <v>45797</v>
      </c>
      <c r="N6" s="221"/>
    </row>
    <row r="7" spans="1:14" ht="15" customHeight="1">
      <c r="A7" s="96"/>
      <c r="B7" s="7" t="s">
        <v>41</v>
      </c>
      <c r="C7" s="7" t="s">
        <v>42</v>
      </c>
      <c r="D7" s="7" t="s">
        <v>43</v>
      </c>
      <c r="E7" s="7" t="s">
        <v>41</v>
      </c>
      <c r="F7" s="8" t="s">
        <v>51</v>
      </c>
      <c r="G7" s="215"/>
      <c r="H7" s="10"/>
      <c r="I7" s="213">
        <f t="shared" ref="I7:I46" si="1">I6</f>
        <v>45784</v>
      </c>
      <c r="J7" s="213">
        <f t="shared" si="0"/>
        <v>45797</v>
      </c>
    </row>
    <row r="8" spans="1:14" ht="15" customHeight="1">
      <c r="A8" s="96"/>
      <c r="B8" s="7" t="s">
        <v>41</v>
      </c>
      <c r="C8" s="7" t="s">
        <v>42</v>
      </c>
      <c r="D8" s="7" t="s">
        <v>43</v>
      </c>
      <c r="E8" s="7" t="s">
        <v>41</v>
      </c>
      <c r="F8" s="8" t="s">
        <v>54</v>
      </c>
      <c r="G8" s="215"/>
      <c r="H8" s="10"/>
      <c r="I8" s="213">
        <f t="shared" si="1"/>
        <v>45784</v>
      </c>
      <c r="J8" s="213">
        <f t="shared" si="0"/>
        <v>45797</v>
      </c>
    </row>
    <row r="9" spans="1:14" ht="15" customHeight="1">
      <c r="A9" s="96" t="s">
        <v>598</v>
      </c>
      <c r="B9" s="7" t="s">
        <v>41</v>
      </c>
      <c r="C9" s="7" t="s">
        <v>42</v>
      </c>
      <c r="D9" s="7" t="s">
        <v>43</v>
      </c>
      <c r="E9" s="7" t="s">
        <v>41</v>
      </c>
      <c r="F9" s="8" t="s">
        <v>58</v>
      </c>
      <c r="G9" s="215"/>
      <c r="H9" s="10"/>
      <c r="I9" s="213">
        <f t="shared" si="1"/>
        <v>45784</v>
      </c>
      <c r="J9" s="213">
        <f t="shared" si="0"/>
        <v>45797</v>
      </c>
    </row>
    <row r="10" spans="1:14" ht="15" customHeight="1">
      <c r="A10" s="96"/>
      <c r="B10" s="7" t="s">
        <v>41</v>
      </c>
      <c r="C10" s="7" t="s">
        <v>42</v>
      </c>
      <c r="D10" s="7" t="s">
        <v>43</v>
      </c>
      <c r="E10" s="7" t="s">
        <v>41</v>
      </c>
      <c r="F10" s="8" t="s">
        <v>59</v>
      </c>
      <c r="G10" s="215"/>
      <c r="H10" s="10"/>
      <c r="I10" s="213">
        <f t="shared" si="1"/>
        <v>45784</v>
      </c>
      <c r="J10" s="213">
        <f t="shared" si="0"/>
        <v>45797</v>
      </c>
    </row>
    <row r="11" spans="1:14" ht="15" customHeight="1">
      <c r="A11" s="96"/>
      <c r="B11" s="7" t="s">
        <v>41</v>
      </c>
      <c r="C11" s="7" t="s">
        <v>42</v>
      </c>
      <c r="D11" s="7" t="s">
        <v>43</v>
      </c>
      <c r="E11" s="7" t="s">
        <v>41</v>
      </c>
      <c r="F11" s="8" t="s">
        <v>60</v>
      </c>
      <c r="G11" s="216"/>
      <c r="H11" s="10"/>
      <c r="I11" s="213">
        <f t="shared" si="1"/>
        <v>45784</v>
      </c>
      <c r="J11" s="213">
        <f t="shared" si="0"/>
        <v>45797</v>
      </c>
    </row>
    <row r="12" spans="1:14" ht="15" customHeight="1">
      <c r="A12" s="96"/>
      <c r="B12" s="7" t="s">
        <v>41</v>
      </c>
      <c r="C12" s="7" t="s">
        <v>42</v>
      </c>
      <c r="D12" s="7" t="s">
        <v>43</v>
      </c>
      <c r="E12" s="7" t="s">
        <v>41</v>
      </c>
      <c r="F12" s="8" t="s">
        <v>599</v>
      </c>
      <c r="G12" s="215"/>
      <c r="H12" s="10"/>
      <c r="I12" s="213">
        <f t="shared" si="1"/>
        <v>45784</v>
      </c>
      <c r="J12" s="213">
        <f t="shared" si="0"/>
        <v>45797</v>
      </c>
    </row>
    <row r="13" spans="1:14" ht="15" customHeight="1">
      <c r="A13" s="96"/>
      <c r="B13" s="7" t="s">
        <v>41</v>
      </c>
      <c r="C13" s="7" t="s">
        <v>42</v>
      </c>
      <c r="D13" s="7" t="s">
        <v>43</v>
      </c>
      <c r="E13" s="7" t="s">
        <v>41</v>
      </c>
      <c r="F13" s="8" t="s">
        <v>65</v>
      </c>
      <c r="G13" s="215"/>
      <c r="H13" s="10"/>
      <c r="I13" s="213">
        <f t="shared" si="1"/>
        <v>45784</v>
      </c>
      <c r="J13" s="213">
        <f t="shared" si="0"/>
        <v>45797</v>
      </c>
    </row>
    <row r="14" spans="1:14" ht="15" customHeight="1">
      <c r="A14" s="96"/>
      <c r="B14" s="7" t="s">
        <v>41</v>
      </c>
      <c r="C14" s="7" t="s">
        <v>42</v>
      </c>
      <c r="D14" s="7" t="s">
        <v>43</v>
      </c>
      <c r="E14" s="7" t="s">
        <v>41</v>
      </c>
      <c r="F14" s="8" t="s">
        <v>66</v>
      </c>
      <c r="G14" s="215"/>
      <c r="H14" s="10"/>
      <c r="I14" s="213">
        <f t="shared" si="1"/>
        <v>45784</v>
      </c>
      <c r="J14" s="213">
        <f t="shared" si="0"/>
        <v>45797</v>
      </c>
    </row>
    <row r="15" spans="1:14" ht="15" customHeight="1">
      <c r="A15" s="96"/>
      <c r="B15" s="7" t="s">
        <v>67</v>
      </c>
      <c r="C15" s="7" t="s">
        <v>42</v>
      </c>
      <c r="D15" s="7" t="s">
        <v>43</v>
      </c>
      <c r="E15" s="7" t="s">
        <v>67</v>
      </c>
      <c r="F15" s="8" t="s">
        <v>421</v>
      </c>
      <c r="G15" s="215"/>
      <c r="H15" s="10"/>
      <c r="I15" s="213">
        <f t="shared" si="1"/>
        <v>45784</v>
      </c>
      <c r="J15" s="213">
        <f t="shared" si="0"/>
        <v>45797</v>
      </c>
    </row>
    <row r="16" spans="1:14" ht="15" customHeight="1">
      <c r="A16" s="96"/>
      <c r="B16" s="7" t="s">
        <v>67</v>
      </c>
      <c r="C16" s="7" t="s">
        <v>42</v>
      </c>
      <c r="D16" s="7" t="s">
        <v>43</v>
      </c>
      <c r="E16" s="7" t="s">
        <v>67</v>
      </c>
      <c r="F16" s="8" t="s">
        <v>422</v>
      </c>
      <c r="G16" s="215"/>
      <c r="H16" s="10"/>
      <c r="I16" s="213">
        <f t="shared" si="1"/>
        <v>45784</v>
      </c>
      <c r="J16" s="213">
        <f t="shared" si="0"/>
        <v>45797</v>
      </c>
    </row>
    <row r="17" spans="1:10" ht="15" customHeight="1">
      <c r="A17" s="96"/>
      <c r="B17" s="7" t="s">
        <v>67</v>
      </c>
      <c r="C17" s="7" t="s">
        <v>42</v>
      </c>
      <c r="D17" s="7" t="s">
        <v>43</v>
      </c>
      <c r="E17" s="7" t="s">
        <v>67</v>
      </c>
      <c r="F17" s="8" t="s">
        <v>175</v>
      </c>
      <c r="G17" s="215"/>
      <c r="H17" s="10"/>
      <c r="I17" s="213">
        <f t="shared" si="1"/>
        <v>45784</v>
      </c>
      <c r="J17" s="213">
        <f t="shared" si="0"/>
        <v>45797</v>
      </c>
    </row>
    <row r="18" spans="1:10" ht="15" customHeight="1">
      <c r="A18" s="96"/>
      <c r="B18" s="7" t="s">
        <v>67</v>
      </c>
      <c r="C18" s="7" t="s">
        <v>42</v>
      </c>
      <c r="D18" s="7" t="s">
        <v>43</v>
      </c>
      <c r="E18" s="7" t="s">
        <v>67</v>
      </c>
      <c r="F18" s="8" t="s">
        <v>600</v>
      </c>
      <c r="G18" s="215"/>
      <c r="H18" s="10"/>
      <c r="I18" s="213">
        <f t="shared" si="1"/>
        <v>45784</v>
      </c>
      <c r="J18" s="213">
        <f t="shared" si="0"/>
        <v>45797</v>
      </c>
    </row>
    <row r="19" spans="1:10" ht="15" customHeight="1">
      <c r="A19" s="96" t="s">
        <v>80</v>
      </c>
      <c r="B19" s="7" t="s">
        <v>41</v>
      </c>
      <c r="C19" s="7" t="s">
        <v>42</v>
      </c>
      <c r="D19" s="7" t="s">
        <v>43</v>
      </c>
      <c r="E19" s="7" t="s">
        <v>41</v>
      </c>
      <c r="F19" s="8" t="s">
        <v>81</v>
      </c>
      <c r="G19" s="215"/>
      <c r="H19" s="10"/>
      <c r="I19" s="213">
        <f t="shared" si="1"/>
        <v>45784</v>
      </c>
      <c r="J19" s="213">
        <f t="shared" si="0"/>
        <v>45797</v>
      </c>
    </row>
    <row r="20" spans="1:10" ht="15" customHeight="1">
      <c r="A20" s="96"/>
      <c r="B20" s="7" t="s">
        <v>41</v>
      </c>
      <c r="C20" s="7" t="s">
        <v>42</v>
      </c>
      <c r="D20" s="7" t="s">
        <v>43</v>
      </c>
      <c r="E20" s="7" t="s">
        <v>41</v>
      </c>
      <c r="F20" s="12" t="s">
        <v>430</v>
      </c>
      <c r="G20" s="215"/>
      <c r="H20" s="10"/>
      <c r="I20" s="213">
        <f t="shared" si="1"/>
        <v>45784</v>
      </c>
      <c r="J20" s="213">
        <f t="shared" si="0"/>
        <v>45797</v>
      </c>
    </row>
    <row r="21" spans="1:10" ht="15" customHeight="1">
      <c r="A21" s="96"/>
      <c r="B21" s="7" t="s">
        <v>41</v>
      </c>
      <c r="C21" s="7" t="s">
        <v>42</v>
      </c>
      <c r="D21" s="7" t="s">
        <v>43</v>
      </c>
      <c r="E21" s="7" t="s">
        <v>41</v>
      </c>
      <c r="F21" s="8" t="s">
        <v>601</v>
      </c>
      <c r="G21" s="215"/>
      <c r="H21" s="10"/>
      <c r="I21" s="213">
        <f t="shared" si="1"/>
        <v>45784</v>
      </c>
      <c r="J21" s="213">
        <f t="shared" si="0"/>
        <v>45797</v>
      </c>
    </row>
    <row r="22" spans="1:10" ht="15" customHeight="1">
      <c r="A22" s="96"/>
      <c r="B22" s="7" t="s">
        <v>41</v>
      </c>
      <c r="C22" s="7" t="s">
        <v>42</v>
      </c>
      <c r="D22" s="7" t="s">
        <v>43</v>
      </c>
      <c r="E22" s="7" t="s">
        <v>41</v>
      </c>
      <c r="F22" s="8" t="s">
        <v>602</v>
      </c>
      <c r="G22" s="215"/>
      <c r="H22" s="10"/>
      <c r="I22" s="213">
        <f t="shared" si="1"/>
        <v>45784</v>
      </c>
      <c r="J22" s="213">
        <f t="shared" si="0"/>
        <v>45797</v>
      </c>
    </row>
    <row r="23" spans="1:10" ht="15" customHeight="1">
      <c r="A23" s="96"/>
      <c r="B23" s="7" t="s">
        <v>603</v>
      </c>
      <c r="C23" s="7" t="s">
        <v>604</v>
      </c>
      <c r="D23" s="7" t="s">
        <v>43</v>
      </c>
      <c r="E23" s="7" t="s">
        <v>605</v>
      </c>
      <c r="F23" s="8" t="s">
        <v>606</v>
      </c>
      <c r="G23" s="215"/>
      <c r="H23" s="10"/>
      <c r="I23" s="213">
        <f t="shared" si="1"/>
        <v>45784</v>
      </c>
      <c r="J23" s="213">
        <f t="shared" si="0"/>
        <v>45797</v>
      </c>
    </row>
    <row r="24" spans="1:10" ht="15" customHeight="1">
      <c r="A24" s="96"/>
      <c r="B24" s="7" t="s">
        <v>603</v>
      </c>
      <c r="C24" s="7" t="s">
        <v>604</v>
      </c>
      <c r="D24" s="7" t="s">
        <v>43</v>
      </c>
      <c r="E24" s="7" t="s">
        <v>605</v>
      </c>
      <c r="F24" s="8" t="s">
        <v>607</v>
      </c>
      <c r="G24" s="215"/>
      <c r="H24" s="10"/>
      <c r="I24" s="213">
        <f t="shared" si="1"/>
        <v>45784</v>
      </c>
      <c r="J24" s="213">
        <f t="shared" si="0"/>
        <v>45797</v>
      </c>
    </row>
    <row r="25" spans="1:10" ht="15" customHeight="1">
      <c r="A25" s="96"/>
      <c r="B25" s="7" t="s">
        <v>603</v>
      </c>
      <c r="C25" s="7" t="s">
        <v>604</v>
      </c>
      <c r="D25" s="7" t="s">
        <v>43</v>
      </c>
      <c r="E25" s="7" t="s">
        <v>605</v>
      </c>
      <c r="F25" s="8" t="s">
        <v>608</v>
      </c>
      <c r="G25" s="215"/>
      <c r="H25" s="10"/>
      <c r="I25" s="213">
        <f t="shared" si="1"/>
        <v>45784</v>
      </c>
      <c r="J25" s="213">
        <f t="shared" si="0"/>
        <v>45797</v>
      </c>
    </row>
    <row r="26" spans="1:10" ht="15" customHeight="1">
      <c r="A26" s="96"/>
      <c r="B26" s="7" t="s">
        <v>603</v>
      </c>
      <c r="C26" s="7" t="s">
        <v>604</v>
      </c>
      <c r="D26" s="7" t="s">
        <v>43</v>
      </c>
      <c r="E26" s="7" t="s">
        <v>605</v>
      </c>
      <c r="F26" s="8" t="s">
        <v>609</v>
      </c>
      <c r="G26" s="215"/>
      <c r="H26" s="10"/>
      <c r="I26" s="213">
        <f t="shared" si="1"/>
        <v>45784</v>
      </c>
      <c r="J26" s="213">
        <f t="shared" si="0"/>
        <v>45797</v>
      </c>
    </row>
    <row r="27" spans="1:10" ht="15" customHeight="1">
      <c r="A27" s="96"/>
      <c r="B27" s="7" t="s">
        <v>603</v>
      </c>
      <c r="C27" s="7" t="s">
        <v>604</v>
      </c>
      <c r="D27" s="7" t="s">
        <v>43</v>
      </c>
      <c r="E27" s="7" t="s">
        <v>605</v>
      </c>
      <c r="F27" s="8" t="s">
        <v>610</v>
      </c>
      <c r="G27" s="215"/>
      <c r="H27" s="10"/>
      <c r="I27" s="213">
        <f t="shared" si="1"/>
        <v>45784</v>
      </c>
      <c r="J27" s="213">
        <f t="shared" si="0"/>
        <v>45797</v>
      </c>
    </row>
    <row r="28" spans="1:10" ht="15" customHeight="1">
      <c r="A28" s="96"/>
      <c r="B28" s="7" t="s">
        <v>603</v>
      </c>
      <c r="C28" s="7" t="s">
        <v>604</v>
      </c>
      <c r="D28" s="7" t="s">
        <v>43</v>
      </c>
      <c r="E28" s="7" t="s">
        <v>605</v>
      </c>
      <c r="F28" s="8" t="s">
        <v>611</v>
      </c>
      <c r="G28" s="215"/>
      <c r="H28" s="10"/>
      <c r="I28" s="213">
        <f t="shared" si="1"/>
        <v>45784</v>
      </c>
      <c r="J28" s="213">
        <f t="shared" si="0"/>
        <v>45797</v>
      </c>
    </row>
    <row r="29" spans="1:10" ht="15" customHeight="1">
      <c r="A29" s="96"/>
      <c r="B29" s="7" t="s">
        <v>603</v>
      </c>
      <c r="C29" s="7" t="s">
        <v>604</v>
      </c>
      <c r="D29" s="7" t="s">
        <v>43</v>
      </c>
      <c r="E29" s="7" t="s">
        <v>605</v>
      </c>
      <c r="F29" s="8" t="s">
        <v>612</v>
      </c>
      <c r="G29" s="215"/>
      <c r="H29" s="10"/>
      <c r="I29" s="213">
        <f t="shared" si="1"/>
        <v>45784</v>
      </c>
      <c r="J29" s="213">
        <f t="shared" si="0"/>
        <v>45797</v>
      </c>
    </row>
    <row r="30" spans="1:10" ht="15" customHeight="1">
      <c r="A30" s="96"/>
      <c r="B30" s="7" t="s">
        <v>603</v>
      </c>
      <c r="C30" s="7" t="s">
        <v>604</v>
      </c>
      <c r="D30" s="7" t="s">
        <v>43</v>
      </c>
      <c r="E30" s="7" t="s">
        <v>605</v>
      </c>
      <c r="F30" s="8" t="s">
        <v>613</v>
      </c>
      <c r="G30" s="215"/>
      <c r="H30" s="10"/>
      <c r="I30" s="213">
        <f t="shared" si="1"/>
        <v>45784</v>
      </c>
      <c r="J30" s="213">
        <f t="shared" si="0"/>
        <v>45797</v>
      </c>
    </row>
    <row r="31" spans="1:10" ht="15" customHeight="1">
      <c r="A31" s="96"/>
      <c r="B31" s="7" t="s">
        <v>603</v>
      </c>
      <c r="C31" s="7" t="s">
        <v>604</v>
      </c>
      <c r="D31" s="7" t="s">
        <v>43</v>
      </c>
      <c r="E31" s="7" t="s">
        <v>605</v>
      </c>
      <c r="F31" s="8" t="s">
        <v>614</v>
      </c>
      <c r="G31" s="215"/>
      <c r="H31" s="10"/>
      <c r="I31" s="213">
        <f t="shared" si="1"/>
        <v>45784</v>
      </c>
      <c r="J31" s="213">
        <f t="shared" si="0"/>
        <v>45797</v>
      </c>
    </row>
    <row r="32" spans="1:10" ht="15" customHeight="1">
      <c r="A32" s="96"/>
      <c r="B32" s="7" t="s">
        <v>603</v>
      </c>
      <c r="C32" s="7" t="s">
        <v>604</v>
      </c>
      <c r="D32" s="7" t="s">
        <v>43</v>
      </c>
      <c r="E32" s="7" t="s">
        <v>605</v>
      </c>
      <c r="F32" s="8" t="s">
        <v>615</v>
      </c>
      <c r="G32" s="215"/>
      <c r="H32" s="10"/>
      <c r="I32" s="213">
        <f t="shared" si="1"/>
        <v>45784</v>
      </c>
      <c r="J32" s="213">
        <f t="shared" si="0"/>
        <v>45797</v>
      </c>
    </row>
    <row r="33" spans="1:10" ht="15" customHeight="1">
      <c r="A33" s="96"/>
      <c r="B33" s="7" t="s">
        <v>603</v>
      </c>
      <c r="C33" s="7" t="s">
        <v>604</v>
      </c>
      <c r="D33" s="7" t="s">
        <v>43</v>
      </c>
      <c r="E33" s="7" t="s">
        <v>605</v>
      </c>
      <c r="F33" s="8" t="s">
        <v>616</v>
      </c>
      <c r="G33" s="215"/>
      <c r="H33" s="10"/>
      <c r="I33" s="213">
        <f t="shared" si="1"/>
        <v>45784</v>
      </c>
      <c r="J33" s="213">
        <f t="shared" si="0"/>
        <v>45797</v>
      </c>
    </row>
    <row r="34" spans="1:10" ht="15" customHeight="1">
      <c r="A34" s="96"/>
      <c r="B34" s="7" t="s">
        <v>603</v>
      </c>
      <c r="C34" s="7" t="s">
        <v>617</v>
      </c>
      <c r="D34" s="7" t="s">
        <v>43</v>
      </c>
      <c r="E34" s="7" t="s">
        <v>617</v>
      </c>
      <c r="F34" s="8" t="s">
        <v>618</v>
      </c>
      <c r="G34" s="215"/>
      <c r="H34" s="10"/>
      <c r="I34" s="213">
        <f t="shared" si="1"/>
        <v>45784</v>
      </c>
      <c r="J34" s="213">
        <f t="shared" si="0"/>
        <v>45797</v>
      </c>
    </row>
    <row r="35" spans="1:10" ht="15" customHeight="1">
      <c r="A35" s="96"/>
      <c r="B35" s="7" t="s">
        <v>603</v>
      </c>
      <c r="C35" s="7" t="s">
        <v>617</v>
      </c>
      <c r="D35" s="7" t="s">
        <v>43</v>
      </c>
      <c r="E35" s="7" t="s">
        <v>617</v>
      </c>
      <c r="F35" s="8" t="s">
        <v>619</v>
      </c>
      <c r="G35" s="215"/>
      <c r="H35" s="10"/>
      <c r="I35" s="213">
        <f t="shared" si="1"/>
        <v>45784</v>
      </c>
      <c r="J35" s="213">
        <f t="shared" si="0"/>
        <v>45797</v>
      </c>
    </row>
    <row r="36" spans="1:10" ht="15" customHeight="1">
      <c r="A36" s="96"/>
      <c r="B36" s="7" t="s">
        <v>603</v>
      </c>
      <c r="C36" s="7" t="s">
        <v>617</v>
      </c>
      <c r="D36" s="7" t="s">
        <v>43</v>
      </c>
      <c r="E36" s="7" t="s">
        <v>617</v>
      </c>
      <c r="F36" s="8" t="s">
        <v>620</v>
      </c>
      <c r="G36" s="215"/>
      <c r="H36" s="10"/>
      <c r="I36" s="213">
        <f t="shared" si="1"/>
        <v>45784</v>
      </c>
      <c r="J36" s="213">
        <f t="shared" si="0"/>
        <v>45797</v>
      </c>
    </row>
    <row r="37" spans="1:10" ht="15" customHeight="1">
      <c r="A37" s="96"/>
      <c r="B37" s="7" t="s">
        <v>603</v>
      </c>
      <c r="C37" s="7" t="s">
        <v>617</v>
      </c>
      <c r="D37" s="7" t="s">
        <v>43</v>
      </c>
      <c r="E37" s="7" t="s">
        <v>617</v>
      </c>
      <c r="F37" s="8" t="s">
        <v>621</v>
      </c>
      <c r="G37" s="215"/>
      <c r="H37" s="10"/>
      <c r="I37" s="213">
        <f t="shared" si="1"/>
        <v>45784</v>
      </c>
      <c r="J37" s="213">
        <f t="shared" si="0"/>
        <v>45797</v>
      </c>
    </row>
    <row r="38" spans="1:10" ht="15" customHeight="1">
      <c r="A38" s="96"/>
      <c r="B38" s="7" t="s">
        <v>603</v>
      </c>
      <c r="C38" s="7" t="s">
        <v>617</v>
      </c>
      <c r="D38" s="7" t="s">
        <v>43</v>
      </c>
      <c r="E38" s="7" t="s">
        <v>617</v>
      </c>
      <c r="F38" s="8" t="s">
        <v>622</v>
      </c>
      <c r="G38" s="215"/>
      <c r="H38" s="10"/>
      <c r="I38" s="213">
        <f t="shared" si="1"/>
        <v>45784</v>
      </c>
      <c r="J38" s="213">
        <f t="shared" si="0"/>
        <v>45797</v>
      </c>
    </row>
    <row r="39" spans="1:10" ht="15" customHeight="1">
      <c r="A39" s="96"/>
      <c r="B39" s="7" t="s">
        <v>603</v>
      </c>
      <c r="C39" s="7" t="s">
        <v>617</v>
      </c>
      <c r="D39" s="7" t="s">
        <v>43</v>
      </c>
      <c r="E39" s="7" t="s">
        <v>617</v>
      </c>
      <c r="F39" s="8" t="s">
        <v>623</v>
      </c>
      <c r="G39" s="215"/>
      <c r="H39" s="10"/>
      <c r="I39" s="213">
        <f t="shared" si="1"/>
        <v>45784</v>
      </c>
      <c r="J39" s="213">
        <f t="shared" si="0"/>
        <v>45797</v>
      </c>
    </row>
    <row r="40" spans="1:10" ht="15" customHeight="1">
      <c r="A40" s="96"/>
      <c r="B40" s="7" t="s">
        <v>603</v>
      </c>
      <c r="C40" s="7" t="s">
        <v>617</v>
      </c>
      <c r="D40" s="7" t="s">
        <v>43</v>
      </c>
      <c r="E40" s="7" t="s">
        <v>617</v>
      </c>
      <c r="F40" s="8" t="s">
        <v>624</v>
      </c>
      <c r="G40" s="215"/>
      <c r="H40" s="10"/>
      <c r="I40" s="213">
        <f t="shared" si="1"/>
        <v>45784</v>
      </c>
      <c r="J40" s="213">
        <f t="shared" si="0"/>
        <v>45797</v>
      </c>
    </row>
    <row r="41" spans="1:10" ht="15" customHeight="1">
      <c r="A41" s="96"/>
      <c r="B41" s="7" t="s">
        <v>603</v>
      </c>
      <c r="C41" s="7" t="s">
        <v>617</v>
      </c>
      <c r="D41" s="7" t="s">
        <v>43</v>
      </c>
      <c r="E41" s="7" t="s">
        <v>617</v>
      </c>
      <c r="F41" s="8" t="s">
        <v>625</v>
      </c>
      <c r="G41" s="215"/>
      <c r="H41" s="10"/>
      <c r="I41" s="213">
        <f t="shared" si="1"/>
        <v>45784</v>
      </c>
      <c r="J41" s="213">
        <f t="shared" si="0"/>
        <v>45797</v>
      </c>
    </row>
    <row r="42" spans="1:10" ht="15" customHeight="1">
      <c r="A42" s="96"/>
      <c r="B42" s="7" t="s">
        <v>603</v>
      </c>
      <c r="C42" s="7" t="s">
        <v>617</v>
      </c>
      <c r="D42" s="7" t="s">
        <v>43</v>
      </c>
      <c r="E42" s="7" t="s">
        <v>617</v>
      </c>
      <c r="F42" s="8" t="s">
        <v>626</v>
      </c>
      <c r="G42" s="215"/>
      <c r="H42" s="10"/>
      <c r="I42" s="213">
        <f t="shared" si="1"/>
        <v>45784</v>
      </c>
      <c r="J42" s="213">
        <f t="shared" si="0"/>
        <v>45797</v>
      </c>
    </row>
    <row r="43" spans="1:10" ht="15" customHeight="1">
      <c r="A43" s="96"/>
      <c r="B43" s="7" t="s">
        <v>603</v>
      </c>
      <c r="C43" s="7" t="s">
        <v>617</v>
      </c>
      <c r="D43" s="7" t="s">
        <v>43</v>
      </c>
      <c r="E43" s="7" t="s">
        <v>617</v>
      </c>
      <c r="F43" s="8" t="s">
        <v>627</v>
      </c>
      <c r="G43" s="215"/>
      <c r="H43" s="10"/>
      <c r="I43" s="213">
        <f t="shared" si="1"/>
        <v>45784</v>
      </c>
      <c r="J43" s="213">
        <f t="shared" si="0"/>
        <v>45797</v>
      </c>
    </row>
    <row r="44" spans="1:10" ht="15" customHeight="1">
      <c r="A44" s="96"/>
      <c r="B44" s="7" t="s">
        <v>603</v>
      </c>
      <c r="C44" s="7" t="s">
        <v>617</v>
      </c>
      <c r="D44" s="7" t="s">
        <v>43</v>
      </c>
      <c r="E44" s="7" t="s">
        <v>617</v>
      </c>
      <c r="F44" s="8" t="s">
        <v>628</v>
      </c>
      <c r="G44" s="215"/>
      <c r="H44" s="10"/>
      <c r="I44" s="213">
        <f t="shared" si="1"/>
        <v>45784</v>
      </c>
      <c r="J44" s="213">
        <f t="shared" si="0"/>
        <v>45797</v>
      </c>
    </row>
    <row r="45" spans="1:10" ht="15" customHeight="1">
      <c r="A45" s="96"/>
      <c r="B45" s="7" t="s">
        <v>603</v>
      </c>
      <c r="C45" s="7" t="s">
        <v>617</v>
      </c>
      <c r="D45" s="7" t="s">
        <v>43</v>
      </c>
      <c r="E45" s="7" t="s">
        <v>617</v>
      </c>
      <c r="F45" s="8" t="s">
        <v>629</v>
      </c>
      <c r="G45" s="215"/>
      <c r="H45" s="10"/>
      <c r="I45" s="213">
        <f t="shared" si="1"/>
        <v>45784</v>
      </c>
      <c r="J45" s="213">
        <f t="shared" si="0"/>
        <v>45797</v>
      </c>
    </row>
    <row r="46" spans="1:10" ht="15" customHeight="1">
      <c r="B46" s="7" t="s">
        <v>41</v>
      </c>
      <c r="C46" s="7" t="s">
        <v>42</v>
      </c>
      <c r="D46" s="7" t="s">
        <v>43</v>
      </c>
      <c r="E46" s="7" t="s">
        <v>67</v>
      </c>
      <c r="F46" s="8" t="s">
        <v>202</v>
      </c>
      <c r="G46" s="215"/>
      <c r="H46" s="10"/>
      <c r="I46" s="213">
        <f t="shared" si="1"/>
        <v>45784</v>
      </c>
      <c r="J46" s="213">
        <f t="shared" si="0"/>
        <v>45797</v>
      </c>
    </row>
    <row r="47" spans="1:10" ht="15" customHeight="1">
      <c r="B47" s="7"/>
      <c r="C47" s="7"/>
      <c r="D47" s="7"/>
      <c r="E47" s="7"/>
      <c r="F47" s="8"/>
      <c r="G47" s="217"/>
      <c r="H47" s="175"/>
      <c r="I47" s="218"/>
      <c r="J47" s="218"/>
    </row>
    <row r="48" spans="1:10" ht="15" customHeight="1">
      <c r="B48" s="7" t="s">
        <v>41</v>
      </c>
      <c r="C48" s="7" t="s">
        <v>42</v>
      </c>
      <c r="D48" s="7" t="s">
        <v>90</v>
      </c>
      <c r="E48" s="7" t="s">
        <v>41</v>
      </c>
      <c r="F48" s="8" t="s">
        <v>630</v>
      </c>
      <c r="G48" s="215"/>
      <c r="H48" s="10"/>
      <c r="I48" s="213">
        <f>J46+1</f>
        <v>45798</v>
      </c>
      <c r="J48" s="213">
        <f>I48+13</f>
        <v>45811</v>
      </c>
    </row>
    <row r="49" spans="2:10" ht="15" customHeight="1">
      <c r="B49" s="7" t="s">
        <v>67</v>
      </c>
      <c r="C49" s="7" t="s">
        <v>42</v>
      </c>
      <c r="D49" s="7" t="s">
        <v>90</v>
      </c>
      <c r="E49" s="7" t="s">
        <v>67</v>
      </c>
      <c r="F49" s="8" t="s">
        <v>423</v>
      </c>
      <c r="G49" s="215"/>
      <c r="H49" s="10"/>
      <c r="I49" s="213">
        <f>I48</f>
        <v>45798</v>
      </c>
      <c r="J49" s="213">
        <f>I49+13</f>
        <v>45811</v>
      </c>
    </row>
    <row r="50" spans="2:10" ht="15" customHeight="1">
      <c r="B50" s="7" t="s">
        <v>67</v>
      </c>
      <c r="C50" s="7" t="s">
        <v>42</v>
      </c>
      <c r="D50" s="7" t="s">
        <v>90</v>
      </c>
      <c r="E50" s="7" t="s">
        <v>67</v>
      </c>
      <c r="F50" s="8" t="s">
        <v>424</v>
      </c>
      <c r="G50" s="215"/>
      <c r="H50" s="10"/>
      <c r="I50" s="213">
        <f t="shared" ref="I50:I55" si="2">I49</f>
        <v>45798</v>
      </c>
      <c r="J50" s="213">
        <f t="shared" ref="J50:J55" si="3">I50+13</f>
        <v>45811</v>
      </c>
    </row>
    <row r="51" spans="2:10" ht="15" customHeight="1">
      <c r="B51" s="7" t="s">
        <v>67</v>
      </c>
      <c r="C51" s="7" t="s">
        <v>42</v>
      </c>
      <c r="D51" s="7" t="s">
        <v>90</v>
      </c>
      <c r="E51" s="7" t="s">
        <v>67</v>
      </c>
      <c r="F51" s="12" t="s">
        <v>177</v>
      </c>
      <c r="G51" s="215"/>
      <c r="H51" s="10"/>
      <c r="I51" s="213">
        <f t="shared" si="2"/>
        <v>45798</v>
      </c>
      <c r="J51" s="213">
        <f t="shared" si="3"/>
        <v>45811</v>
      </c>
    </row>
    <row r="52" spans="2:10" ht="15" customHeight="1">
      <c r="B52" s="7" t="s">
        <v>67</v>
      </c>
      <c r="C52" s="7" t="s">
        <v>42</v>
      </c>
      <c r="D52" s="7" t="s">
        <v>90</v>
      </c>
      <c r="E52" s="7" t="s">
        <v>67</v>
      </c>
      <c r="F52" s="8" t="s">
        <v>631</v>
      </c>
      <c r="G52" s="215"/>
      <c r="H52" s="10"/>
      <c r="I52" s="213">
        <f t="shared" si="2"/>
        <v>45798</v>
      </c>
      <c r="J52" s="213">
        <f t="shared" si="3"/>
        <v>45811</v>
      </c>
    </row>
    <row r="53" spans="2:10" ht="15" customHeight="1">
      <c r="B53" s="7" t="s">
        <v>67</v>
      </c>
      <c r="C53" s="7" t="s">
        <v>42</v>
      </c>
      <c r="D53" s="7" t="s">
        <v>90</v>
      </c>
      <c r="E53" s="7" t="s">
        <v>67</v>
      </c>
      <c r="F53" s="12" t="s">
        <v>87</v>
      </c>
      <c r="G53" s="215"/>
      <c r="H53" s="10"/>
      <c r="I53" s="213">
        <f t="shared" si="2"/>
        <v>45798</v>
      </c>
      <c r="J53" s="213">
        <f t="shared" si="3"/>
        <v>45811</v>
      </c>
    </row>
    <row r="54" spans="2:10" ht="15" customHeight="1">
      <c r="B54" s="7" t="s">
        <v>67</v>
      </c>
      <c r="C54" s="7" t="s">
        <v>42</v>
      </c>
      <c r="D54" s="7" t="s">
        <v>90</v>
      </c>
      <c r="E54" s="7" t="s">
        <v>67</v>
      </c>
      <c r="F54" s="16" t="s">
        <v>93</v>
      </c>
      <c r="G54" s="215"/>
      <c r="H54" s="10"/>
      <c r="I54" s="213">
        <f t="shared" si="2"/>
        <v>45798</v>
      </c>
      <c r="J54" s="213">
        <f t="shared" si="3"/>
        <v>45811</v>
      </c>
    </row>
    <row r="55" spans="2:10" ht="15" customHeight="1">
      <c r="B55" s="7" t="s">
        <v>41</v>
      </c>
      <c r="C55" s="7" t="s">
        <v>42</v>
      </c>
      <c r="D55" s="7" t="s">
        <v>90</v>
      </c>
      <c r="E55" s="7" t="s">
        <v>41</v>
      </c>
      <c r="F55" s="8" t="s">
        <v>197</v>
      </c>
      <c r="G55" s="215"/>
      <c r="H55" s="10"/>
      <c r="I55" s="213">
        <f t="shared" si="2"/>
        <v>45798</v>
      </c>
      <c r="J55" s="213">
        <f t="shared" si="3"/>
        <v>45811</v>
      </c>
    </row>
    <row r="56" spans="2:10" ht="15" customHeight="1">
      <c r="B56" s="7"/>
      <c r="C56" s="7"/>
      <c r="D56" s="7"/>
      <c r="E56" s="7"/>
      <c r="F56" s="8"/>
      <c r="G56" s="217"/>
      <c r="H56" s="175"/>
      <c r="I56" s="218"/>
      <c r="J56" s="218"/>
    </row>
    <row r="57" spans="2:10" ht="15" customHeight="1">
      <c r="B57" s="7" t="s">
        <v>41</v>
      </c>
      <c r="C57" s="7" t="s">
        <v>42</v>
      </c>
      <c r="D57" s="7" t="s">
        <v>127</v>
      </c>
      <c r="E57" s="7" t="s">
        <v>41</v>
      </c>
      <c r="F57" s="8" t="s">
        <v>632</v>
      </c>
      <c r="G57" s="215"/>
      <c r="H57" s="10"/>
      <c r="I57" s="213">
        <f>J55+1</f>
        <v>45812</v>
      </c>
      <c r="J57" s="213">
        <f>I57+13</f>
        <v>45825</v>
      </c>
    </row>
    <row r="58" spans="2:10" ht="15" customHeight="1">
      <c r="B58" s="7" t="s">
        <v>50</v>
      </c>
      <c r="C58" s="7" t="s">
        <v>246</v>
      </c>
      <c r="D58" s="7" t="s">
        <v>127</v>
      </c>
      <c r="E58" s="7" t="s">
        <v>50</v>
      </c>
      <c r="F58" s="8" t="s">
        <v>633</v>
      </c>
      <c r="G58" s="215"/>
      <c r="H58" s="10"/>
      <c r="I58" s="213">
        <f>I57</f>
        <v>45812</v>
      </c>
      <c r="J58" s="213">
        <f>I58+13</f>
        <v>45825</v>
      </c>
    </row>
    <row r="59" spans="2:10" ht="15" customHeight="1">
      <c r="B59" s="7" t="s">
        <v>50</v>
      </c>
      <c r="C59" s="7" t="s">
        <v>246</v>
      </c>
      <c r="D59" s="7" t="s">
        <v>127</v>
      </c>
      <c r="E59" s="7" t="s">
        <v>50</v>
      </c>
      <c r="F59" s="8" t="s">
        <v>634</v>
      </c>
      <c r="G59" s="215"/>
      <c r="H59" s="10"/>
      <c r="I59" s="213">
        <f t="shared" ref="I59:I81" si="4">I58</f>
        <v>45812</v>
      </c>
      <c r="J59" s="213">
        <f t="shared" ref="J59:J81" si="5">I59+13</f>
        <v>45825</v>
      </c>
    </row>
    <row r="60" spans="2:10" ht="15" customHeight="1">
      <c r="B60" s="7" t="s">
        <v>50</v>
      </c>
      <c r="C60" s="7" t="s">
        <v>246</v>
      </c>
      <c r="D60" s="7" t="s">
        <v>127</v>
      </c>
      <c r="E60" s="7" t="s">
        <v>50</v>
      </c>
      <c r="F60" s="8" t="s">
        <v>635</v>
      </c>
      <c r="G60" s="215"/>
      <c r="H60" s="10"/>
      <c r="I60" s="213">
        <f t="shared" si="4"/>
        <v>45812</v>
      </c>
      <c r="J60" s="213">
        <f t="shared" si="5"/>
        <v>45825</v>
      </c>
    </row>
    <row r="61" spans="2:10" ht="15" customHeight="1">
      <c r="B61" s="7" t="s">
        <v>188</v>
      </c>
      <c r="C61" s="7" t="s">
        <v>246</v>
      </c>
      <c r="D61" s="7" t="s">
        <v>127</v>
      </c>
      <c r="E61" s="7" t="s">
        <v>636</v>
      </c>
      <c r="F61" s="8" t="s">
        <v>637</v>
      </c>
      <c r="G61" s="215"/>
      <c r="H61" s="10"/>
      <c r="I61" s="213">
        <f t="shared" si="4"/>
        <v>45812</v>
      </c>
      <c r="J61" s="213">
        <f t="shared" si="5"/>
        <v>45825</v>
      </c>
    </row>
    <row r="62" spans="2:10" ht="15" customHeight="1">
      <c r="B62" s="7" t="s">
        <v>188</v>
      </c>
      <c r="C62" s="7" t="s">
        <v>246</v>
      </c>
      <c r="D62" s="7" t="s">
        <v>127</v>
      </c>
      <c r="E62" s="7" t="s">
        <v>636</v>
      </c>
      <c r="F62" s="8" t="s">
        <v>638</v>
      </c>
      <c r="G62" s="215"/>
      <c r="H62" s="10"/>
      <c r="I62" s="213">
        <f t="shared" si="4"/>
        <v>45812</v>
      </c>
      <c r="J62" s="213">
        <f t="shared" si="5"/>
        <v>45825</v>
      </c>
    </row>
    <row r="63" spans="2:10" ht="15" customHeight="1">
      <c r="B63" s="7" t="s">
        <v>188</v>
      </c>
      <c r="C63" s="7" t="s">
        <v>246</v>
      </c>
      <c r="D63" s="7" t="s">
        <v>127</v>
      </c>
      <c r="E63" s="7" t="s">
        <v>639</v>
      </c>
      <c r="F63" s="8" t="s">
        <v>637</v>
      </c>
      <c r="G63" s="215"/>
      <c r="H63" s="10"/>
      <c r="I63" s="213">
        <f t="shared" si="4"/>
        <v>45812</v>
      </c>
      <c r="J63" s="213">
        <f t="shared" si="5"/>
        <v>45825</v>
      </c>
    </row>
    <row r="64" spans="2:10" ht="15" customHeight="1">
      <c r="B64" s="7" t="s">
        <v>188</v>
      </c>
      <c r="C64" s="7" t="s">
        <v>246</v>
      </c>
      <c r="D64" s="7" t="s">
        <v>127</v>
      </c>
      <c r="E64" s="7" t="s">
        <v>639</v>
      </c>
      <c r="F64" s="8" t="s">
        <v>638</v>
      </c>
      <c r="G64" s="215"/>
      <c r="H64" s="10"/>
      <c r="I64" s="213">
        <f t="shared" si="4"/>
        <v>45812</v>
      </c>
      <c r="J64" s="213">
        <f t="shared" si="5"/>
        <v>45825</v>
      </c>
    </row>
    <row r="65" spans="2:10" ht="15" customHeight="1">
      <c r="B65" s="7" t="s">
        <v>188</v>
      </c>
      <c r="C65" s="7" t="s">
        <v>246</v>
      </c>
      <c r="D65" s="7" t="s">
        <v>127</v>
      </c>
      <c r="E65" s="7" t="s">
        <v>640</v>
      </c>
      <c r="F65" s="8" t="s">
        <v>637</v>
      </c>
      <c r="G65" s="215"/>
      <c r="H65" s="10"/>
      <c r="I65" s="213">
        <f t="shared" si="4"/>
        <v>45812</v>
      </c>
      <c r="J65" s="213">
        <f t="shared" si="5"/>
        <v>45825</v>
      </c>
    </row>
    <row r="66" spans="2:10" ht="15" customHeight="1">
      <c r="B66" s="7" t="s">
        <v>188</v>
      </c>
      <c r="C66" s="7" t="s">
        <v>246</v>
      </c>
      <c r="D66" s="7" t="s">
        <v>127</v>
      </c>
      <c r="E66" s="7" t="s">
        <v>640</v>
      </c>
      <c r="F66" s="8" t="s">
        <v>638</v>
      </c>
      <c r="G66" s="215"/>
      <c r="H66" s="10"/>
      <c r="I66" s="213">
        <f t="shared" si="4"/>
        <v>45812</v>
      </c>
      <c r="J66" s="213">
        <f t="shared" si="5"/>
        <v>45825</v>
      </c>
    </row>
    <row r="67" spans="2:10" ht="15" customHeight="1">
      <c r="B67" s="7" t="s">
        <v>41</v>
      </c>
      <c r="C67" s="7" t="s">
        <v>42</v>
      </c>
      <c r="D67" s="7" t="s">
        <v>127</v>
      </c>
      <c r="E67" s="7" t="s">
        <v>108</v>
      </c>
      <c r="F67" s="16" t="s">
        <v>641</v>
      </c>
      <c r="G67" s="215"/>
      <c r="H67" s="10"/>
      <c r="I67" s="213">
        <f t="shared" si="4"/>
        <v>45812</v>
      </c>
      <c r="J67" s="213">
        <f t="shared" si="5"/>
        <v>45825</v>
      </c>
    </row>
    <row r="68" spans="2:10" ht="15" customHeight="1">
      <c r="B68" s="7" t="s">
        <v>41</v>
      </c>
      <c r="C68" s="7" t="s">
        <v>42</v>
      </c>
      <c r="D68" s="7" t="s">
        <v>127</v>
      </c>
      <c r="E68" s="7" t="s">
        <v>108</v>
      </c>
      <c r="F68" s="16" t="s">
        <v>642</v>
      </c>
      <c r="G68" s="215"/>
      <c r="H68" s="10"/>
      <c r="I68" s="213">
        <f t="shared" si="4"/>
        <v>45812</v>
      </c>
      <c r="J68" s="213">
        <f t="shared" si="5"/>
        <v>45825</v>
      </c>
    </row>
    <row r="69" spans="2:10" ht="15" customHeight="1">
      <c r="B69" s="7" t="s">
        <v>188</v>
      </c>
      <c r="C69" s="7" t="s">
        <v>246</v>
      </c>
      <c r="D69" s="7" t="s">
        <v>127</v>
      </c>
      <c r="E69" s="7" t="s">
        <v>636</v>
      </c>
      <c r="F69" s="8" t="s">
        <v>643</v>
      </c>
      <c r="G69" s="215"/>
      <c r="H69" s="10"/>
      <c r="I69" s="213">
        <f t="shared" si="4"/>
        <v>45812</v>
      </c>
      <c r="J69" s="213">
        <f t="shared" si="5"/>
        <v>45825</v>
      </c>
    </row>
    <row r="70" spans="2:10" ht="15" customHeight="1">
      <c r="B70" s="7" t="s">
        <v>188</v>
      </c>
      <c r="C70" s="7" t="s">
        <v>246</v>
      </c>
      <c r="D70" s="7" t="s">
        <v>127</v>
      </c>
      <c r="E70" s="7" t="s">
        <v>639</v>
      </c>
      <c r="F70" s="8" t="s">
        <v>643</v>
      </c>
      <c r="G70" s="215"/>
      <c r="H70" s="10"/>
      <c r="I70" s="213">
        <f t="shared" si="4"/>
        <v>45812</v>
      </c>
      <c r="J70" s="213">
        <f t="shared" si="5"/>
        <v>45825</v>
      </c>
    </row>
    <row r="71" spans="2:10" ht="15" customHeight="1">
      <c r="B71" s="7" t="s">
        <v>188</v>
      </c>
      <c r="C71" s="7" t="s">
        <v>246</v>
      </c>
      <c r="D71" s="7" t="s">
        <v>127</v>
      </c>
      <c r="E71" s="7" t="s">
        <v>640</v>
      </c>
      <c r="F71" s="8" t="s">
        <v>643</v>
      </c>
      <c r="G71" s="215"/>
      <c r="H71" s="10"/>
      <c r="I71" s="213">
        <f t="shared" si="4"/>
        <v>45812</v>
      </c>
      <c r="J71" s="213">
        <f t="shared" si="5"/>
        <v>45825</v>
      </c>
    </row>
    <row r="72" spans="2:10" ht="15" customHeight="1">
      <c r="B72" s="7" t="s">
        <v>188</v>
      </c>
      <c r="C72" s="7" t="s">
        <v>246</v>
      </c>
      <c r="D72" s="7" t="s">
        <v>127</v>
      </c>
      <c r="E72" s="7" t="s">
        <v>644</v>
      </c>
      <c r="F72" s="8" t="s">
        <v>643</v>
      </c>
      <c r="G72" s="215"/>
      <c r="H72" s="10"/>
      <c r="I72" s="213">
        <f t="shared" si="4"/>
        <v>45812</v>
      </c>
      <c r="J72" s="213">
        <f t="shared" si="5"/>
        <v>45825</v>
      </c>
    </row>
    <row r="73" spans="2:10" ht="15" customHeight="1">
      <c r="B73" s="7" t="s">
        <v>188</v>
      </c>
      <c r="C73" s="7" t="s">
        <v>246</v>
      </c>
      <c r="D73" s="7" t="s">
        <v>127</v>
      </c>
      <c r="E73" s="7" t="s">
        <v>636</v>
      </c>
      <c r="F73" s="8" t="s">
        <v>645</v>
      </c>
      <c r="G73" s="215"/>
      <c r="H73" s="10"/>
      <c r="I73" s="213">
        <f t="shared" si="4"/>
        <v>45812</v>
      </c>
      <c r="J73" s="213">
        <f t="shared" si="5"/>
        <v>45825</v>
      </c>
    </row>
    <row r="74" spans="2:10" ht="15" customHeight="1">
      <c r="B74" s="7" t="s">
        <v>188</v>
      </c>
      <c r="C74" s="7" t="s">
        <v>246</v>
      </c>
      <c r="D74" s="7" t="s">
        <v>127</v>
      </c>
      <c r="E74" s="7" t="s">
        <v>639</v>
      </c>
      <c r="F74" s="8" t="s">
        <v>645</v>
      </c>
      <c r="G74" s="215"/>
      <c r="H74" s="10"/>
      <c r="I74" s="213">
        <f t="shared" si="4"/>
        <v>45812</v>
      </c>
      <c r="J74" s="213">
        <f t="shared" si="5"/>
        <v>45825</v>
      </c>
    </row>
    <row r="75" spans="2:10" ht="15" customHeight="1">
      <c r="B75" s="7" t="s">
        <v>188</v>
      </c>
      <c r="C75" s="7" t="s">
        <v>246</v>
      </c>
      <c r="D75" s="7" t="s">
        <v>127</v>
      </c>
      <c r="E75" s="7" t="s">
        <v>640</v>
      </c>
      <c r="F75" s="8" t="s">
        <v>645</v>
      </c>
      <c r="G75" s="215"/>
      <c r="H75" s="10"/>
      <c r="I75" s="213">
        <f t="shared" si="4"/>
        <v>45812</v>
      </c>
      <c r="J75" s="213">
        <f t="shared" si="5"/>
        <v>45825</v>
      </c>
    </row>
    <row r="76" spans="2:10" ht="15" customHeight="1">
      <c r="B76" s="7" t="s">
        <v>188</v>
      </c>
      <c r="C76" s="7" t="s">
        <v>246</v>
      </c>
      <c r="D76" s="7" t="s">
        <v>127</v>
      </c>
      <c r="E76" s="7" t="s">
        <v>644</v>
      </c>
      <c r="F76" s="8" t="s">
        <v>645</v>
      </c>
      <c r="G76" s="215"/>
      <c r="H76" s="10"/>
      <c r="I76" s="213">
        <f t="shared" si="4"/>
        <v>45812</v>
      </c>
      <c r="J76" s="213">
        <f t="shared" si="5"/>
        <v>45825</v>
      </c>
    </row>
    <row r="77" spans="2:10" ht="15" customHeight="1">
      <c r="B77" s="7" t="s">
        <v>188</v>
      </c>
      <c r="C77" s="7" t="s">
        <v>246</v>
      </c>
      <c r="D77" s="7" t="s">
        <v>127</v>
      </c>
      <c r="E77" s="7" t="s">
        <v>636</v>
      </c>
      <c r="F77" s="8" t="s">
        <v>646</v>
      </c>
      <c r="G77" s="215"/>
      <c r="H77" s="10"/>
      <c r="I77" s="213">
        <f t="shared" si="4"/>
        <v>45812</v>
      </c>
      <c r="J77" s="213">
        <f t="shared" si="5"/>
        <v>45825</v>
      </c>
    </row>
    <row r="78" spans="2:10" ht="15" customHeight="1">
      <c r="B78" s="7" t="s">
        <v>188</v>
      </c>
      <c r="C78" s="7" t="s">
        <v>246</v>
      </c>
      <c r="D78" s="7" t="s">
        <v>127</v>
      </c>
      <c r="E78" s="7" t="s">
        <v>639</v>
      </c>
      <c r="F78" s="8" t="s">
        <v>646</v>
      </c>
      <c r="G78" s="215"/>
      <c r="H78" s="10"/>
      <c r="I78" s="213">
        <f t="shared" si="4"/>
        <v>45812</v>
      </c>
      <c r="J78" s="213">
        <f t="shared" si="5"/>
        <v>45825</v>
      </c>
    </row>
    <row r="79" spans="2:10" ht="15" customHeight="1">
      <c r="B79" s="7" t="s">
        <v>188</v>
      </c>
      <c r="C79" s="7" t="s">
        <v>246</v>
      </c>
      <c r="D79" s="7" t="s">
        <v>127</v>
      </c>
      <c r="E79" s="7" t="s">
        <v>640</v>
      </c>
      <c r="F79" s="8" t="s">
        <v>646</v>
      </c>
      <c r="G79" s="215"/>
      <c r="H79" s="10"/>
      <c r="I79" s="213">
        <f t="shared" si="4"/>
        <v>45812</v>
      </c>
      <c r="J79" s="213">
        <f t="shared" si="5"/>
        <v>45825</v>
      </c>
    </row>
    <row r="80" spans="2:10" ht="15" customHeight="1">
      <c r="B80" s="7" t="s">
        <v>188</v>
      </c>
      <c r="C80" s="7" t="s">
        <v>246</v>
      </c>
      <c r="D80" s="7" t="s">
        <v>127</v>
      </c>
      <c r="E80" s="7" t="s">
        <v>644</v>
      </c>
      <c r="F80" s="8" t="s">
        <v>646</v>
      </c>
      <c r="G80" s="215"/>
      <c r="H80" s="10"/>
      <c r="I80" s="213">
        <f t="shared" si="4"/>
        <v>45812</v>
      </c>
      <c r="J80" s="213">
        <f t="shared" si="5"/>
        <v>45825</v>
      </c>
    </row>
    <row r="81" spans="2:10" ht="15" customHeight="1">
      <c r="B81" s="7" t="s">
        <v>41</v>
      </c>
      <c r="C81" s="7" t="s">
        <v>42</v>
      </c>
      <c r="D81" s="7" t="s">
        <v>127</v>
      </c>
      <c r="E81" s="7" t="s">
        <v>41</v>
      </c>
      <c r="F81" s="16" t="s">
        <v>647</v>
      </c>
      <c r="G81" s="215"/>
      <c r="H81" s="10"/>
      <c r="I81" s="213">
        <f t="shared" si="4"/>
        <v>45812</v>
      </c>
      <c r="J81" s="213">
        <f t="shared" si="5"/>
        <v>45825</v>
      </c>
    </row>
    <row r="82" spans="2:10" ht="15" customHeight="1">
      <c r="B82" s="7"/>
      <c r="C82" s="7"/>
      <c r="D82" s="7"/>
      <c r="E82" s="7"/>
      <c r="F82" s="8"/>
      <c r="G82" s="217"/>
      <c r="H82" s="175"/>
      <c r="I82" s="218"/>
      <c r="J82" s="218"/>
    </row>
    <row r="83" spans="2:10" ht="15" customHeight="1">
      <c r="B83" s="7" t="s">
        <v>41</v>
      </c>
      <c r="C83" s="7" t="s">
        <v>42</v>
      </c>
      <c r="D83" s="7" t="s">
        <v>138</v>
      </c>
      <c r="E83" s="7" t="s">
        <v>41</v>
      </c>
      <c r="F83" s="8" t="s">
        <v>648</v>
      </c>
      <c r="G83" s="215"/>
      <c r="H83" s="10"/>
      <c r="I83" s="213">
        <f>J81+1</f>
        <v>45826</v>
      </c>
      <c r="J83" s="213">
        <f>I83+13</f>
        <v>45839</v>
      </c>
    </row>
    <row r="84" spans="2:10" ht="15" customHeight="1">
      <c r="B84" s="7" t="s">
        <v>108</v>
      </c>
      <c r="C84" s="7" t="s">
        <v>246</v>
      </c>
      <c r="D84" s="7" t="s">
        <v>138</v>
      </c>
      <c r="E84" s="7" t="s">
        <v>108</v>
      </c>
      <c r="F84" s="8" t="s">
        <v>649</v>
      </c>
      <c r="G84" s="215"/>
      <c r="H84" s="10"/>
      <c r="I84" s="213">
        <f>I83</f>
        <v>45826</v>
      </c>
      <c r="J84" s="213">
        <f>I84+13</f>
        <v>45839</v>
      </c>
    </row>
    <row r="85" spans="2:10" ht="15" customHeight="1">
      <c r="B85" s="7" t="s">
        <v>50</v>
      </c>
      <c r="C85" s="7" t="s">
        <v>265</v>
      </c>
      <c r="D85" s="7" t="s">
        <v>138</v>
      </c>
      <c r="E85" s="7" t="s">
        <v>50</v>
      </c>
      <c r="F85" s="8" t="s">
        <v>650</v>
      </c>
      <c r="G85" s="215"/>
      <c r="H85" s="10"/>
      <c r="I85" s="213">
        <f t="shared" ref="I85:I132" si="6">I84</f>
        <v>45826</v>
      </c>
      <c r="J85" s="213">
        <f t="shared" ref="J85:J126" si="7">I85+13</f>
        <v>45839</v>
      </c>
    </row>
    <row r="86" spans="2:10" ht="15" customHeight="1">
      <c r="B86" s="7" t="s">
        <v>50</v>
      </c>
      <c r="C86" s="7" t="s">
        <v>265</v>
      </c>
      <c r="D86" s="7" t="s">
        <v>138</v>
      </c>
      <c r="E86" s="7" t="s">
        <v>50</v>
      </c>
      <c r="F86" s="8" t="s">
        <v>651</v>
      </c>
      <c r="G86" s="215"/>
      <c r="H86" s="10"/>
      <c r="I86" s="213">
        <f t="shared" si="6"/>
        <v>45826</v>
      </c>
      <c r="J86" s="213">
        <f t="shared" si="7"/>
        <v>45839</v>
      </c>
    </row>
    <row r="87" spans="2:10" ht="15" customHeight="1">
      <c r="B87" s="7" t="s">
        <v>50</v>
      </c>
      <c r="C87" s="7" t="s">
        <v>265</v>
      </c>
      <c r="D87" s="7" t="s">
        <v>138</v>
      </c>
      <c r="E87" s="7" t="s">
        <v>50</v>
      </c>
      <c r="F87" s="8" t="s">
        <v>652</v>
      </c>
      <c r="G87" s="215"/>
      <c r="H87" s="10"/>
      <c r="I87" s="213">
        <f t="shared" si="6"/>
        <v>45826</v>
      </c>
      <c r="J87" s="213">
        <f t="shared" si="7"/>
        <v>45839</v>
      </c>
    </row>
    <row r="88" spans="2:10" ht="15" customHeight="1">
      <c r="B88" s="7" t="s">
        <v>188</v>
      </c>
      <c r="C88" s="7" t="s">
        <v>265</v>
      </c>
      <c r="D88" s="7" t="s">
        <v>138</v>
      </c>
      <c r="E88" s="7" t="s">
        <v>636</v>
      </c>
      <c r="F88" s="8" t="s">
        <v>637</v>
      </c>
      <c r="G88" s="215"/>
      <c r="H88" s="10"/>
      <c r="I88" s="213">
        <f t="shared" si="6"/>
        <v>45826</v>
      </c>
      <c r="J88" s="213">
        <f t="shared" si="7"/>
        <v>45839</v>
      </c>
    </row>
    <row r="89" spans="2:10" ht="15" customHeight="1">
      <c r="B89" s="7" t="s">
        <v>188</v>
      </c>
      <c r="C89" s="7" t="s">
        <v>265</v>
      </c>
      <c r="D89" s="7" t="s">
        <v>138</v>
      </c>
      <c r="E89" s="7" t="s">
        <v>636</v>
      </c>
      <c r="F89" s="8" t="s">
        <v>638</v>
      </c>
      <c r="G89" s="215"/>
      <c r="H89" s="10"/>
      <c r="I89" s="213">
        <f t="shared" si="6"/>
        <v>45826</v>
      </c>
      <c r="J89" s="213">
        <f t="shared" si="7"/>
        <v>45839</v>
      </c>
    </row>
    <row r="90" spans="2:10" ht="15" customHeight="1">
      <c r="B90" s="7" t="s">
        <v>188</v>
      </c>
      <c r="C90" s="7" t="s">
        <v>265</v>
      </c>
      <c r="D90" s="7" t="s">
        <v>138</v>
      </c>
      <c r="E90" s="7" t="s">
        <v>636</v>
      </c>
      <c r="F90" s="8" t="s">
        <v>643</v>
      </c>
      <c r="G90" s="215"/>
      <c r="H90" s="10"/>
      <c r="I90" s="213">
        <f t="shared" si="6"/>
        <v>45826</v>
      </c>
      <c r="J90" s="213">
        <f t="shared" si="7"/>
        <v>45839</v>
      </c>
    </row>
    <row r="91" spans="2:10" ht="15" customHeight="1">
      <c r="B91" s="7" t="s">
        <v>188</v>
      </c>
      <c r="C91" s="7" t="s">
        <v>265</v>
      </c>
      <c r="D91" s="7" t="s">
        <v>138</v>
      </c>
      <c r="E91" s="7" t="s">
        <v>639</v>
      </c>
      <c r="F91" s="8" t="s">
        <v>637</v>
      </c>
      <c r="G91" s="215"/>
      <c r="H91" s="10"/>
      <c r="I91" s="213">
        <f t="shared" si="6"/>
        <v>45826</v>
      </c>
      <c r="J91" s="213">
        <f t="shared" si="7"/>
        <v>45839</v>
      </c>
    </row>
    <row r="92" spans="2:10" ht="15" customHeight="1">
      <c r="B92" s="7" t="s">
        <v>188</v>
      </c>
      <c r="C92" s="7" t="s">
        <v>265</v>
      </c>
      <c r="D92" s="7" t="s">
        <v>138</v>
      </c>
      <c r="E92" s="7" t="s">
        <v>639</v>
      </c>
      <c r="F92" s="8" t="s">
        <v>638</v>
      </c>
      <c r="G92" s="215"/>
      <c r="H92" s="10"/>
      <c r="I92" s="213">
        <f t="shared" si="6"/>
        <v>45826</v>
      </c>
      <c r="J92" s="213">
        <f t="shared" si="7"/>
        <v>45839</v>
      </c>
    </row>
    <row r="93" spans="2:10" ht="15" customHeight="1">
      <c r="B93" s="7" t="s">
        <v>188</v>
      </c>
      <c r="C93" s="7" t="s">
        <v>265</v>
      </c>
      <c r="D93" s="7" t="s">
        <v>138</v>
      </c>
      <c r="E93" s="7" t="s">
        <v>639</v>
      </c>
      <c r="F93" s="8" t="s">
        <v>643</v>
      </c>
      <c r="G93" s="215"/>
      <c r="H93" s="10"/>
      <c r="I93" s="213">
        <f t="shared" si="6"/>
        <v>45826</v>
      </c>
      <c r="J93" s="213">
        <f t="shared" si="7"/>
        <v>45839</v>
      </c>
    </row>
    <row r="94" spans="2:10" ht="15" customHeight="1">
      <c r="B94" s="7" t="s">
        <v>188</v>
      </c>
      <c r="C94" s="7" t="s">
        <v>265</v>
      </c>
      <c r="D94" s="7" t="s">
        <v>138</v>
      </c>
      <c r="E94" s="7" t="s">
        <v>640</v>
      </c>
      <c r="F94" s="8" t="s">
        <v>637</v>
      </c>
      <c r="G94" s="215"/>
      <c r="H94" s="10"/>
      <c r="I94" s="213">
        <f t="shared" si="6"/>
        <v>45826</v>
      </c>
      <c r="J94" s="213">
        <f t="shared" si="7"/>
        <v>45839</v>
      </c>
    </row>
    <row r="95" spans="2:10" ht="15" customHeight="1">
      <c r="B95" s="7" t="s">
        <v>188</v>
      </c>
      <c r="C95" s="7" t="s">
        <v>265</v>
      </c>
      <c r="D95" s="7" t="s">
        <v>138</v>
      </c>
      <c r="E95" s="7" t="s">
        <v>640</v>
      </c>
      <c r="F95" s="8" t="s">
        <v>638</v>
      </c>
      <c r="G95" s="215"/>
      <c r="H95" s="10"/>
      <c r="I95" s="213">
        <f t="shared" si="6"/>
        <v>45826</v>
      </c>
      <c r="J95" s="213">
        <f t="shared" si="7"/>
        <v>45839</v>
      </c>
    </row>
    <row r="96" spans="2:10" ht="15" customHeight="1">
      <c r="B96" s="7" t="s">
        <v>188</v>
      </c>
      <c r="C96" s="7" t="s">
        <v>265</v>
      </c>
      <c r="D96" s="7" t="s">
        <v>138</v>
      </c>
      <c r="E96" s="7" t="s">
        <v>640</v>
      </c>
      <c r="F96" s="8" t="s">
        <v>643</v>
      </c>
      <c r="G96" s="215"/>
      <c r="H96" s="10"/>
      <c r="I96" s="213">
        <f t="shared" si="6"/>
        <v>45826</v>
      </c>
      <c r="J96" s="213">
        <f t="shared" si="7"/>
        <v>45839</v>
      </c>
    </row>
    <row r="97" spans="2:10" ht="15" customHeight="1">
      <c r="B97" s="7" t="s">
        <v>188</v>
      </c>
      <c r="C97" s="7" t="s">
        <v>265</v>
      </c>
      <c r="D97" s="7" t="s">
        <v>138</v>
      </c>
      <c r="E97" s="7" t="s">
        <v>644</v>
      </c>
      <c r="F97" s="8" t="s">
        <v>643</v>
      </c>
      <c r="G97" s="215"/>
      <c r="H97" s="10"/>
      <c r="I97" s="213">
        <f t="shared" si="6"/>
        <v>45826</v>
      </c>
      <c r="J97" s="213">
        <f t="shared" si="7"/>
        <v>45839</v>
      </c>
    </row>
    <row r="98" spans="2:10" ht="15" customHeight="1">
      <c r="B98" s="7" t="s">
        <v>188</v>
      </c>
      <c r="C98" s="7" t="s">
        <v>265</v>
      </c>
      <c r="D98" s="7" t="s">
        <v>138</v>
      </c>
      <c r="E98" s="7" t="s">
        <v>636</v>
      </c>
      <c r="F98" s="8" t="s">
        <v>645</v>
      </c>
      <c r="G98" s="215"/>
      <c r="H98" s="10"/>
      <c r="I98" s="213">
        <f t="shared" si="6"/>
        <v>45826</v>
      </c>
      <c r="J98" s="213">
        <f t="shared" si="7"/>
        <v>45839</v>
      </c>
    </row>
    <row r="99" spans="2:10" ht="15" customHeight="1">
      <c r="B99" s="7" t="s">
        <v>188</v>
      </c>
      <c r="C99" s="7" t="s">
        <v>265</v>
      </c>
      <c r="D99" s="7" t="s">
        <v>138</v>
      </c>
      <c r="E99" s="7" t="s">
        <v>639</v>
      </c>
      <c r="F99" s="8" t="s">
        <v>645</v>
      </c>
      <c r="G99" s="215"/>
      <c r="H99" s="10"/>
      <c r="I99" s="213">
        <f t="shared" si="6"/>
        <v>45826</v>
      </c>
      <c r="J99" s="213">
        <f t="shared" si="7"/>
        <v>45839</v>
      </c>
    </row>
    <row r="100" spans="2:10" ht="15" customHeight="1">
      <c r="B100" s="7" t="s">
        <v>188</v>
      </c>
      <c r="C100" s="7" t="s">
        <v>265</v>
      </c>
      <c r="D100" s="7" t="s">
        <v>138</v>
      </c>
      <c r="E100" s="7" t="s">
        <v>640</v>
      </c>
      <c r="F100" s="8" t="s">
        <v>645</v>
      </c>
      <c r="G100" s="215"/>
      <c r="H100" s="10"/>
      <c r="I100" s="213">
        <f t="shared" si="6"/>
        <v>45826</v>
      </c>
      <c r="J100" s="213">
        <f t="shared" si="7"/>
        <v>45839</v>
      </c>
    </row>
    <row r="101" spans="2:10" ht="15" customHeight="1">
      <c r="B101" s="7" t="s">
        <v>188</v>
      </c>
      <c r="C101" s="7" t="s">
        <v>265</v>
      </c>
      <c r="D101" s="7" t="s">
        <v>138</v>
      </c>
      <c r="E101" s="7" t="s">
        <v>644</v>
      </c>
      <c r="F101" s="8" t="s">
        <v>645</v>
      </c>
      <c r="G101" s="215"/>
      <c r="H101" s="10"/>
      <c r="I101" s="213">
        <f t="shared" si="6"/>
        <v>45826</v>
      </c>
      <c r="J101" s="213">
        <f t="shared" si="7"/>
        <v>45839</v>
      </c>
    </row>
    <row r="102" spans="2:10" ht="15" customHeight="1">
      <c r="B102" s="7" t="s">
        <v>188</v>
      </c>
      <c r="C102" s="7" t="s">
        <v>265</v>
      </c>
      <c r="D102" s="7" t="s">
        <v>138</v>
      </c>
      <c r="E102" s="7" t="s">
        <v>636</v>
      </c>
      <c r="F102" s="8" t="s">
        <v>646</v>
      </c>
      <c r="G102" s="215"/>
      <c r="H102" s="10"/>
      <c r="I102" s="213">
        <f t="shared" si="6"/>
        <v>45826</v>
      </c>
      <c r="J102" s="213">
        <f t="shared" si="7"/>
        <v>45839</v>
      </c>
    </row>
    <row r="103" spans="2:10" ht="15" customHeight="1">
      <c r="B103" s="7" t="s">
        <v>188</v>
      </c>
      <c r="C103" s="7" t="s">
        <v>265</v>
      </c>
      <c r="D103" s="7" t="s">
        <v>138</v>
      </c>
      <c r="E103" s="7" t="s">
        <v>639</v>
      </c>
      <c r="F103" s="8" t="s">
        <v>646</v>
      </c>
      <c r="G103" s="215"/>
      <c r="H103" s="10"/>
      <c r="I103" s="213">
        <f t="shared" si="6"/>
        <v>45826</v>
      </c>
      <c r="J103" s="213">
        <f t="shared" si="7"/>
        <v>45839</v>
      </c>
    </row>
    <row r="104" spans="2:10" ht="15" customHeight="1">
      <c r="B104" s="7" t="s">
        <v>188</v>
      </c>
      <c r="C104" s="7" t="s">
        <v>265</v>
      </c>
      <c r="D104" s="7" t="s">
        <v>138</v>
      </c>
      <c r="E104" s="7" t="s">
        <v>640</v>
      </c>
      <c r="F104" s="8" t="s">
        <v>646</v>
      </c>
      <c r="G104" s="215"/>
      <c r="H104" s="10"/>
      <c r="I104" s="213">
        <f t="shared" si="6"/>
        <v>45826</v>
      </c>
      <c r="J104" s="213">
        <f t="shared" si="7"/>
        <v>45839</v>
      </c>
    </row>
    <row r="105" spans="2:10" ht="15" customHeight="1">
      <c r="B105" s="7" t="s">
        <v>188</v>
      </c>
      <c r="C105" s="7" t="s">
        <v>265</v>
      </c>
      <c r="D105" s="7" t="s">
        <v>138</v>
      </c>
      <c r="E105" s="7" t="s">
        <v>644</v>
      </c>
      <c r="F105" s="8" t="s">
        <v>646</v>
      </c>
      <c r="G105" s="215"/>
      <c r="H105" s="10"/>
      <c r="I105" s="213">
        <f t="shared" si="6"/>
        <v>45826</v>
      </c>
      <c r="J105" s="213">
        <f t="shared" si="7"/>
        <v>45839</v>
      </c>
    </row>
    <row r="106" spans="2:10" ht="15" customHeight="1">
      <c r="B106" s="7" t="s">
        <v>50</v>
      </c>
      <c r="C106" s="7" t="s">
        <v>653</v>
      </c>
      <c r="D106" s="7" t="s">
        <v>138</v>
      </c>
      <c r="E106" s="7" t="s">
        <v>50</v>
      </c>
      <c r="F106" s="8" t="s">
        <v>654</v>
      </c>
      <c r="G106" s="215"/>
      <c r="H106" s="10"/>
      <c r="I106" s="213">
        <f t="shared" si="6"/>
        <v>45826</v>
      </c>
      <c r="J106" s="213">
        <f t="shared" si="7"/>
        <v>45839</v>
      </c>
    </row>
    <row r="107" spans="2:10" ht="15" customHeight="1">
      <c r="B107" s="7" t="s">
        <v>50</v>
      </c>
      <c r="C107" s="7" t="s">
        <v>653</v>
      </c>
      <c r="D107" s="7" t="s">
        <v>138</v>
      </c>
      <c r="E107" s="7" t="s">
        <v>50</v>
      </c>
      <c r="F107" s="8" t="s">
        <v>651</v>
      </c>
      <c r="G107" s="215"/>
      <c r="H107" s="10"/>
      <c r="I107" s="213">
        <f t="shared" si="6"/>
        <v>45826</v>
      </c>
      <c r="J107" s="213">
        <f t="shared" si="7"/>
        <v>45839</v>
      </c>
    </row>
    <row r="108" spans="2:10" ht="15" customHeight="1">
      <c r="B108" s="7" t="s">
        <v>50</v>
      </c>
      <c r="C108" s="7" t="s">
        <v>653</v>
      </c>
      <c r="D108" s="7" t="s">
        <v>138</v>
      </c>
      <c r="E108" s="7" t="s">
        <v>50</v>
      </c>
      <c r="F108" s="8" t="s">
        <v>652</v>
      </c>
      <c r="G108" s="215"/>
      <c r="H108" s="10"/>
      <c r="I108" s="213">
        <f t="shared" si="6"/>
        <v>45826</v>
      </c>
      <c r="J108" s="213">
        <f t="shared" si="7"/>
        <v>45839</v>
      </c>
    </row>
    <row r="109" spans="2:10" ht="15" customHeight="1">
      <c r="B109" s="7" t="s">
        <v>188</v>
      </c>
      <c r="C109" s="7" t="s">
        <v>653</v>
      </c>
      <c r="D109" s="7" t="s">
        <v>138</v>
      </c>
      <c r="E109" s="7" t="s">
        <v>636</v>
      </c>
      <c r="F109" s="8" t="s">
        <v>637</v>
      </c>
      <c r="G109" s="215"/>
      <c r="H109" s="10"/>
      <c r="I109" s="213">
        <f t="shared" si="6"/>
        <v>45826</v>
      </c>
      <c r="J109" s="213">
        <f t="shared" si="7"/>
        <v>45839</v>
      </c>
    </row>
    <row r="110" spans="2:10" ht="15" customHeight="1">
      <c r="B110" s="7" t="s">
        <v>188</v>
      </c>
      <c r="C110" s="7" t="s">
        <v>653</v>
      </c>
      <c r="D110" s="7" t="s">
        <v>138</v>
      </c>
      <c r="E110" s="7" t="s">
        <v>636</v>
      </c>
      <c r="F110" s="8" t="s">
        <v>638</v>
      </c>
      <c r="G110" s="215"/>
      <c r="H110" s="10"/>
      <c r="I110" s="213">
        <f t="shared" si="6"/>
        <v>45826</v>
      </c>
      <c r="J110" s="213">
        <f t="shared" si="7"/>
        <v>45839</v>
      </c>
    </row>
    <row r="111" spans="2:10" ht="15" customHeight="1">
      <c r="B111" s="7" t="s">
        <v>188</v>
      </c>
      <c r="C111" s="7" t="s">
        <v>653</v>
      </c>
      <c r="D111" s="7" t="s">
        <v>138</v>
      </c>
      <c r="E111" s="7" t="s">
        <v>636</v>
      </c>
      <c r="F111" s="8" t="s">
        <v>643</v>
      </c>
      <c r="G111" s="215"/>
      <c r="H111" s="10"/>
      <c r="I111" s="213">
        <f t="shared" si="6"/>
        <v>45826</v>
      </c>
      <c r="J111" s="213">
        <f t="shared" si="7"/>
        <v>45839</v>
      </c>
    </row>
    <row r="112" spans="2:10" ht="15" customHeight="1">
      <c r="B112" s="7" t="s">
        <v>188</v>
      </c>
      <c r="C112" s="7" t="s">
        <v>653</v>
      </c>
      <c r="D112" s="7" t="s">
        <v>138</v>
      </c>
      <c r="E112" s="7" t="s">
        <v>639</v>
      </c>
      <c r="F112" s="8" t="s">
        <v>637</v>
      </c>
      <c r="G112" s="215"/>
      <c r="H112" s="10"/>
      <c r="I112" s="213">
        <f t="shared" si="6"/>
        <v>45826</v>
      </c>
      <c r="J112" s="213">
        <f t="shared" si="7"/>
        <v>45839</v>
      </c>
    </row>
    <row r="113" spans="2:10" ht="15" customHeight="1">
      <c r="B113" s="7" t="s">
        <v>188</v>
      </c>
      <c r="C113" s="7" t="s">
        <v>653</v>
      </c>
      <c r="D113" s="7" t="s">
        <v>138</v>
      </c>
      <c r="E113" s="7" t="s">
        <v>639</v>
      </c>
      <c r="F113" s="8" t="s">
        <v>638</v>
      </c>
      <c r="G113" s="215"/>
      <c r="H113" s="10"/>
      <c r="I113" s="213">
        <f t="shared" si="6"/>
        <v>45826</v>
      </c>
      <c r="J113" s="213">
        <f t="shared" si="7"/>
        <v>45839</v>
      </c>
    </row>
    <row r="114" spans="2:10" ht="15" customHeight="1">
      <c r="B114" s="7" t="s">
        <v>188</v>
      </c>
      <c r="C114" s="7" t="s">
        <v>653</v>
      </c>
      <c r="D114" s="7" t="s">
        <v>138</v>
      </c>
      <c r="E114" s="7" t="s">
        <v>639</v>
      </c>
      <c r="F114" s="8" t="s">
        <v>643</v>
      </c>
      <c r="G114" s="215"/>
      <c r="H114" s="10"/>
      <c r="I114" s="213">
        <f t="shared" si="6"/>
        <v>45826</v>
      </c>
      <c r="J114" s="213">
        <f t="shared" si="7"/>
        <v>45839</v>
      </c>
    </row>
    <row r="115" spans="2:10" ht="15" customHeight="1">
      <c r="B115" s="7" t="s">
        <v>188</v>
      </c>
      <c r="C115" s="7" t="s">
        <v>653</v>
      </c>
      <c r="D115" s="7" t="s">
        <v>138</v>
      </c>
      <c r="E115" s="7" t="s">
        <v>640</v>
      </c>
      <c r="F115" s="8" t="s">
        <v>637</v>
      </c>
      <c r="G115" s="215"/>
      <c r="H115" s="10"/>
      <c r="I115" s="213">
        <f t="shared" si="6"/>
        <v>45826</v>
      </c>
      <c r="J115" s="213">
        <f t="shared" si="7"/>
        <v>45839</v>
      </c>
    </row>
    <row r="116" spans="2:10" ht="15" customHeight="1">
      <c r="B116" s="7" t="s">
        <v>188</v>
      </c>
      <c r="C116" s="7" t="s">
        <v>653</v>
      </c>
      <c r="D116" s="7" t="s">
        <v>138</v>
      </c>
      <c r="E116" s="7" t="s">
        <v>640</v>
      </c>
      <c r="F116" s="8" t="s">
        <v>638</v>
      </c>
      <c r="G116" s="215"/>
      <c r="H116" s="10"/>
      <c r="I116" s="213">
        <f t="shared" si="6"/>
        <v>45826</v>
      </c>
      <c r="J116" s="213">
        <f t="shared" si="7"/>
        <v>45839</v>
      </c>
    </row>
    <row r="117" spans="2:10" ht="15" customHeight="1">
      <c r="B117" s="7" t="s">
        <v>188</v>
      </c>
      <c r="C117" s="7" t="s">
        <v>653</v>
      </c>
      <c r="D117" s="7" t="s">
        <v>138</v>
      </c>
      <c r="E117" s="7" t="s">
        <v>640</v>
      </c>
      <c r="F117" s="8" t="s">
        <v>643</v>
      </c>
      <c r="G117" s="215"/>
      <c r="H117" s="10"/>
      <c r="I117" s="213">
        <f t="shared" si="6"/>
        <v>45826</v>
      </c>
      <c r="J117" s="213">
        <f t="shared" si="7"/>
        <v>45839</v>
      </c>
    </row>
    <row r="118" spans="2:10" ht="15" customHeight="1">
      <c r="B118" s="7" t="s">
        <v>188</v>
      </c>
      <c r="C118" s="7" t="s">
        <v>653</v>
      </c>
      <c r="D118" s="7" t="s">
        <v>138</v>
      </c>
      <c r="E118" s="7" t="s">
        <v>644</v>
      </c>
      <c r="F118" s="8" t="s">
        <v>643</v>
      </c>
      <c r="G118" s="215"/>
      <c r="H118" s="10"/>
      <c r="I118" s="213">
        <f t="shared" si="6"/>
        <v>45826</v>
      </c>
      <c r="J118" s="213">
        <f t="shared" si="7"/>
        <v>45839</v>
      </c>
    </row>
    <row r="119" spans="2:10" ht="15" customHeight="1">
      <c r="B119" s="7" t="s">
        <v>188</v>
      </c>
      <c r="C119" s="7" t="s">
        <v>653</v>
      </c>
      <c r="D119" s="7" t="s">
        <v>138</v>
      </c>
      <c r="E119" s="7" t="s">
        <v>636</v>
      </c>
      <c r="F119" s="8" t="s">
        <v>645</v>
      </c>
      <c r="G119" s="215"/>
      <c r="H119" s="10"/>
      <c r="I119" s="213">
        <f t="shared" si="6"/>
        <v>45826</v>
      </c>
      <c r="J119" s="213">
        <f t="shared" si="7"/>
        <v>45839</v>
      </c>
    </row>
    <row r="120" spans="2:10" ht="15" customHeight="1">
      <c r="B120" s="7" t="s">
        <v>188</v>
      </c>
      <c r="C120" s="7" t="s">
        <v>653</v>
      </c>
      <c r="D120" s="7" t="s">
        <v>138</v>
      </c>
      <c r="E120" s="7" t="s">
        <v>639</v>
      </c>
      <c r="F120" s="8" t="s">
        <v>645</v>
      </c>
      <c r="G120" s="215"/>
      <c r="H120" s="10"/>
      <c r="I120" s="213">
        <f t="shared" si="6"/>
        <v>45826</v>
      </c>
      <c r="J120" s="213">
        <f t="shared" si="7"/>
        <v>45839</v>
      </c>
    </row>
    <row r="121" spans="2:10" ht="15" customHeight="1">
      <c r="B121" s="7" t="s">
        <v>188</v>
      </c>
      <c r="C121" s="7" t="s">
        <v>653</v>
      </c>
      <c r="D121" s="7" t="s">
        <v>138</v>
      </c>
      <c r="E121" s="7" t="s">
        <v>640</v>
      </c>
      <c r="F121" s="8" t="s">
        <v>645</v>
      </c>
      <c r="G121" s="215"/>
      <c r="H121" s="10"/>
      <c r="I121" s="213">
        <f t="shared" si="6"/>
        <v>45826</v>
      </c>
      <c r="J121" s="213">
        <f t="shared" si="7"/>
        <v>45839</v>
      </c>
    </row>
    <row r="122" spans="2:10" ht="15" customHeight="1">
      <c r="B122" s="7" t="s">
        <v>188</v>
      </c>
      <c r="C122" s="7" t="s">
        <v>653</v>
      </c>
      <c r="D122" s="7" t="s">
        <v>138</v>
      </c>
      <c r="E122" s="7" t="s">
        <v>644</v>
      </c>
      <c r="F122" s="8" t="s">
        <v>645</v>
      </c>
      <c r="G122" s="215"/>
      <c r="H122" s="10"/>
      <c r="I122" s="213">
        <f t="shared" si="6"/>
        <v>45826</v>
      </c>
      <c r="J122" s="213">
        <f t="shared" si="7"/>
        <v>45839</v>
      </c>
    </row>
    <row r="123" spans="2:10" ht="15" customHeight="1">
      <c r="B123" s="7" t="s">
        <v>188</v>
      </c>
      <c r="C123" s="7" t="s">
        <v>653</v>
      </c>
      <c r="D123" s="7" t="s">
        <v>138</v>
      </c>
      <c r="E123" s="7" t="s">
        <v>636</v>
      </c>
      <c r="F123" s="8" t="s">
        <v>646</v>
      </c>
      <c r="G123" s="215"/>
      <c r="H123" s="10"/>
      <c r="I123" s="213">
        <f t="shared" si="6"/>
        <v>45826</v>
      </c>
      <c r="J123" s="213">
        <f t="shared" si="7"/>
        <v>45839</v>
      </c>
    </row>
    <row r="124" spans="2:10" ht="15" customHeight="1">
      <c r="B124" s="7" t="s">
        <v>188</v>
      </c>
      <c r="C124" s="7" t="s">
        <v>653</v>
      </c>
      <c r="D124" s="7" t="s">
        <v>138</v>
      </c>
      <c r="E124" s="7" t="s">
        <v>639</v>
      </c>
      <c r="F124" s="8" t="s">
        <v>646</v>
      </c>
      <c r="G124" s="215"/>
      <c r="H124" s="10"/>
      <c r="I124" s="213">
        <f t="shared" si="6"/>
        <v>45826</v>
      </c>
      <c r="J124" s="213">
        <f t="shared" si="7"/>
        <v>45839</v>
      </c>
    </row>
    <row r="125" spans="2:10" ht="15" customHeight="1">
      <c r="B125" s="7" t="s">
        <v>188</v>
      </c>
      <c r="C125" s="7" t="s">
        <v>653</v>
      </c>
      <c r="D125" s="7" t="s">
        <v>138</v>
      </c>
      <c r="E125" s="7" t="s">
        <v>640</v>
      </c>
      <c r="F125" s="8" t="s">
        <v>646</v>
      </c>
      <c r="G125" s="215"/>
      <c r="H125" s="10"/>
      <c r="I125" s="213">
        <f t="shared" si="6"/>
        <v>45826</v>
      </c>
      <c r="J125" s="213">
        <f t="shared" si="7"/>
        <v>45839</v>
      </c>
    </row>
    <row r="126" spans="2:10" ht="15" customHeight="1">
      <c r="B126" s="7" t="s">
        <v>188</v>
      </c>
      <c r="C126" s="7" t="s">
        <v>653</v>
      </c>
      <c r="D126" s="7" t="s">
        <v>138</v>
      </c>
      <c r="E126" s="7" t="s">
        <v>644</v>
      </c>
      <c r="F126" s="8" t="s">
        <v>646</v>
      </c>
      <c r="G126" s="215"/>
      <c r="H126" s="10"/>
      <c r="I126" s="213">
        <f t="shared" si="6"/>
        <v>45826</v>
      </c>
      <c r="J126" s="213">
        <f t="shared" si="7"/>
        <v>45839</v>
      </c>
    </row>
    <row r="127" spans="2:10" ht="15" customHeight="1">
      <c r="B127" s="7" t="s">
        <v>108</v>
      </c>
      <c r="C127" s="7" t="s">
        <v>265</v>
      </c>
      <c r="D127" s="7" t="s">
        <v>138</v>
      </c>
      <c r="E127" s="7" t="s">
        <v>108</v>
      </c>
      <c r="F127" s="8" t="s">
        <v>655</v>
      </c>
      <c r="G127" s="215"/>
      <c r="H127" s="10"/>
      <c r="I127" s="213">
        <f t="shared" si="6"/>
        <v>45826</v>
      </c>
      <c r="J127" s="213">
        <f>I127+13</f>
        <v>45839</v>
      </c>
    </row>
    <row r="128" spans="2:10" ht="15" customHeight="1">
      <c r="B128" s="7" t="s">
        <v>108</v>
      </c>
      <c r="C128" s="7" t="s">
        <v>653</v>
      </c>
      <c r="D128" s="7" t="s">
        <v>138</v>
      </c>
      <c r="E128" s="7" t="s">
        <v>108</v>
      </c>
      <c r="F128" s="8" t="s">
        <v>656</v>
      </c>
      <c r="G128" s="215"/>
      <c r="H128" s="10"/>
      <c r="I128" s="213">
        <f t="shared" si="6"/>
        <v>45826</v>
      </c>
      <c r="J128" s="213">
        <f t="shared" ref="J128:J197" si="8">I128+13</f>
        <v>45839</v>
      </c>
    </row>
    <row r="129" spans="2:10" ht="15" customHeight="1">
      <c r="B129" s="7" t="s">
        <v>41</v>
      </c>
      <c r="C129" s="7" t="s">
        <v>42</v>
      </c>
      <c r="D129" s="7" t="s">
        <v>138</v>
      </c>
      <c r="E129" s="7" t="s">
        <v>41</v>
      </c>
      <c r="F129" s="8" t="s">
        <v>657</v>
      </c>
      <c r="G129" s="215"/>
      <c r="H129" s="10"/>
      <c r="I129" s="213">
        <f>I128</f>
        <v>45826</v>
      </c>
      <c r="J129" s="213">
        <f>I129+13</f>
        <v>45839</v>
      </c>
    </row>
    <row r="130" spans="2:10" ht="15" customHeight="1">
      <c r="B130" s="7" t="s">
        <v>41</v>
      </c>
      <c r="C130" s="7" t="s">
        <v>42</v>
      </c>
      <c r="D130" s="7" t="s">
        <v>138</v>
      </c>
      <c r="E130" s="7" t="s">
        <v>41</v>
      </c>
      <c r="F130" s="8" t="s">
        <v>658</v>
      </c>
      <c r="G130" s="215"/>
      <c r="H130" s="10"/>
      <c r="I130" s="213">
        <f t="shared" si="6"/>
        <v>45826</v>
      </c>
      <c r="J130" s="213">
        <f>I130+13</f>
        <v>45839</v>
      </c>
    </row>
    <row r="131" spans="2:10" ht="15" customHeight="1">
      <c r="B131" s="7" t="s">
        <v>41</v>
      </c>
      <c r="C131" s="7" t="s">
        <v>42</v>
      </c>
      <c r="D131" s="7" t="s">
        <v>138</v>
      </c>
      <c r="E131" s="7" t="s">
        <v>41</v>
      </c>
      <c r="F131" s="12" t="s">
        <v>83</v>
      </c>
      <c r="G131" s="215"/>
      <c r="H131" s="10"/>
      <c r="I131" s="213">
        <f t="shared" si="6"/>
        <v>45826</v>
      </c>
      <c r="J131" s="213">
        <f>I131+13</f>
        <v>45839</v>
      </c>
    </row>
    <row r="132" spans="2:10" ht="15" customHeight="1">
      <c r="B132" s="7" t="s">
        <v>41</v>
      </c>
      <c r="C132" s="7" t="s">
        <v>42</v>
      </c>
      <c r="D132" s="7" t="s">
        <v>138</v>
      </c>
      <c r="E132" s="7" t="s">
        <v>41</v>
      </c>
      <c r="F132" s="16" t="s">
        <v>206</v>
      </c>
      <c r="G132" s="215"/>
      <c r="H132" s="10"/>
      <c r="I132" s="213">
        <f t="shared" si="6"/>
        <v>45826</v>
      </c>
      <c r="J132" s="213">
        <f>I132+13</f>
        <v>45839</v>
      </c>
    </row>
    <row r="133" spans="2:10" ht="15" customHeight="1">
      <c r="B133" s="7"/>
      <c r="C133" s="7"/>
      <c r="D133" s="7"/>
      <c r="E133" s="7"/>
      <c r="F133" s="8"/>
      <c r="G133" s="217"/>
      <c r="H133" s="175"/>
      <c r="I133" s="218"/>
      <c r="J133" s="218"/>
    </row>
    <row r="134" spans="2:10" ht="15" customHeight="1">
      <c r="B134" s="7" t="s">
        <v>41</v>
      </c>
      <c r="C134" s="7" t="s">
        <v>42</v>
      </c>
      <c r="D134" s="7" t="s">
        <v>207</v>
      </c>
      <c r="E134" s="7" t="s">
        <v>41</v>
      </c>
      <c r="F134" s="8" t="s">
        <v>659</v>
      </c>
      <c r="G134" s="215"/>
      <c r="H134" s="10"/>
      <c r="I134" s="213">
        <f>J132+1</f>
        <v>45840</v>
      </c>
      <c r="J134" s="213">
        <f>I134+13</f>
        <v>45853</v>
      </c>
    </row>
    <row r="135" spans="2:10" ht="15" customHeight="1">
      <c r="B135" s="7" t="s">
        <v>50</v>
      </c>
      <c r="C135" s="7" t="s">
        <v>660</v>
      </c>
      <c r="D135" s="7" t="s">
        <v>207</v>
      </c>
      <c r="E135" s="7" t="s">
        <v>50</v>
      </c>
      <c r="F135" s="8" t="s">
        <v>661</v>
      </c>
      <c r="G135" s="215"/>
      <c r="H135" s="10"/>
      <c r="I135" s="213">
        <f>I134</f>
        <v>45840</v>
      </c>
      <c r="J135" s="213">
        <f t="shared" si="8"/>
        <v>45853</v>
      </c>
    </row>
    <row r="136" spans="2:10" ht="15" customHeight="1">
      <c r="B136" s="7" t="s">
        <v>50</v>
      </c>
      <c r="C136" s="7" t="s">
        <v>660</v>
      </c>
      <c r="D136" s="7" t="s">
        <v>207</v>
      </c>
      <c r="E136" s="7" t="s">
        <v>50</v>
      </c>
      <c r="F136" s="8" t="s">
        <v>662</v>
      </c>
      <c r="G136" s="215"/>
      <c r="H136" s="10"/>
      <c r="I136" s="213">
        <f t="shared" ref="I136:I199" si="9">I135</f>
        <v>45840</v>
      </c>
      <c r="J136" s="213">
        <f t="shared" si="8"/>
        <v>45853</v>
      </c>
    </row>
    <row r="137" spans="2:10" ht="15" customHeight="1">
      <c r="B137" s="7" t="s">
        <v>50</v>
      </c>
      <c r="C137" s="7" t="s">
        <v>660</v>
      </c>
      <c r="D137" s="7" t="s">
        <v>207</v>
      </c>
      <c r="E137" s="7" t="s">
        <v>50</v>
      </c>
      <c r="F137" s="8" t="s">
        <v>663</v>
      </c>
      <c r="G137" s="215"/>
      <c r="H137" s="10"/>
      <c r="I137" s="213">
        <f t="shared" si="9"/>
        <v>45840</v>
      </c>
      <c r="J137" s="213">
        <f t="shared" si="8"/>
        <v>45853</v>
      </c>
    </row>
    <row r="138" spans="2:10" ht="15" customHeight="1">
      <c r="B138" s="7" t="s">
        <v>188</v>
      </c>
      <c r="C138" s="7" t="s">
        <v>660</v>
      </c>
      <c r="D138" s="7" t="s">
        <v>207</v>
      </c>
      <c r="E138" s="7" t="s">
        <v>636</v>
      </c>
      <c r="F138" s="8" t="s">
        <v>637</v>
      </c>
      <c r="G138" s="215"/>
      <c r="H138" s="10"/>
      <c r="I138" s="213">
        <f t="shared" si="9"/>
        <v>45840</v>
      </c>
      <c r="J138" s="213">
        <f t="shared" si="8"/>
        <v>45853</v>
      </c>
    </row>
    <row r="139" spans="2:10" ht="15" customHeight="1">
      <c r="B139" s="7" t="s">
        <v>188</v>
      </c>
      <c r="C139" s="7" t="s">
        <v>660</v>
      </c>
      <c r="D139" s="7" t="s">
        <v>207</v>
      </c>
      <c r="E139" s="7" t="s">
        <v>636</v>
      </c>
      <c r="F139" s="8" t="s">
        <v>638</v>
      </c>
      <c r="G139" s="215"/>
      <c r="H139" s="10"/>
      <c r="I139" s="213">
        <f t="shared" si="9"/>
        <v>45840</v>
      </c>
      <c r="J139" s="213">
        <f t="shared" si="8"/>
        <v>45853</v>
      </c>
    </row>
    <row r="140" spans="2:10" ht="15" customHeight="1">
      <c r="B140" s="7" t="s">
        <v>188</v>
      </c>
      <c r="C140" s="7" t="s">
        <v>660</v>
      </c>
      <c r="D140" s="7" t="s">
        <v>207</v>
      </c>
      <c r="E140" s="7" t="s">
        <v>636</v>
      </c>
      <c r="F140" s="8" t="s">
        <v>643</v>
      </c>
      <c r="G140" s="215"/>
      <c r="H140" s="10"/>
      <c r="I140" s="213">
        <f t="shared" si="9"/>
        <v>45840</v>
      </c>
      <c r="J140" s="213">
        <f t="shared" si="8"/>
        <v>45853</v>
      </c>
    </row>
    <row r="141" spans="2:10" ht="15" customHeight="1">
      <c r="B141" s="7" t="s">
        <v>188</v>
      </c>
      <c r="C141" s="7" t="s">
        <v>660</v>
      </c>
      <c r="D141" s="7" t="s">
        <v>207</v>
      </c>
      <c r="E141" s="7" t="s">
        <v>639</v>
      </c>
      <c r="F141" s="8" t="s">
        <v>637</v>
      </c>
      <c r="G141" s="215"/>
      <c r="H141" s="10"/>
      <c r="I141" s="213">
        <f t="shared" si="9"/>
        <v>45840</v>
      </c>
      <c r="J141" s="213">
        <f t="shared" si="8"/>
        <v>45853</v>
      </c>
    </row>
    <row r="142" spans="2:10" ht="15" customHeight="1">
      <c r="B142" s="7" t="s">
        <v>188</v>
      </c>
      <c r="C142" s="7" t="s">
        <v>660</v>
      </c>
      <c r="D142" s="7" t="s">
        <v>207</v>
      </c>
      <c r="E142" s="7" t="s">
        <v>639</v>
      </c>
      <c r="F142" s="8" t="s">
        <v>638</v>
      </c>
      <c r="G142" s="215"/>
      <c r="H142" s="10"/>
      <c r="I142" s="213">
        <f t="shared" si="9"/>
        <v>45840</v>
      </c>
      <c r="J142" s="213">
        <f t="shared" si="8"/>
        <v>45853</v>
      </c>
    </row>
    <row r="143" spans="2:10" ht="15" customHeight="1">
      <c r="B143" s="7" t="s">
        <v>188</v>
      </c>
      <c r="C143" s="7" t="s">
        <v>660</v>
      </c>
      <c r="D143" s="7" t="s">
        <v>207</v>
      </c>
      <c r="E143" s="7" t="s">
        <v>639</v>
      </c>
      <c r="F143" s="8" t="s">
        <v>643</v>
      </c>
      <c r="G143" s="215"/>
      <c r="H143" s="10"/>
      <c r="I143" s="213">
        <f t="shared" si="9"/>
        <v>45840</v>
      </c>
      <c r="J143" s="213">
        <f t="shared" si="8"/>
        <v>45853</v>
      </c>
    </row>
    <row r="144" spans="2:10" ht="15" customHeight="1">
      <c r="B144" s="7" t="s">
        <v>188</v>
      </c>
      <c r="C144" s="7" t="s">
        <v>660</v>
      </c>
      <c r="D144" s="7" t="s">
        <v>207</v>
      </c>
      <c r="E144" s="7" t="s">
        <v>640</v>
      </c>
      <c r="F144" s="8" t="s">
        <v>637</v>
      </c>
      <c r="G144" s="215"/>
      <c r="H144" s="10"/>
      <c r="I144" s="213">
        <f t="shared" si="9"/>
        <v>45840</v>
      </c>
      <c r="J144" s="213">
        <f t="shared" si="8"/>
        <v>45853</v>
      </c>
    </row>
    <row r="145" spans="2:10" ht="15" customHeight="1">
      <c r="B145" s="7" t="s">
        <v>188</v>
      </c>
      <c r="C145" s="7" t="s">
        <v>660</v>
      </c>
      <c r="D145" s="7" t="s">
        <v>207</v>
      </c>
      <c r="E145" s="7" t="s">
        <v>640</v>
      </c>
      <c r="F145" s="8" t="s">
        <v>638</v>
      </c>
      <c r="G145" s="215"/>
      <c r="H145" s="10"/>
      <c r="I145" s="213">
        <f t="shared" si="9"/>
        <v>45840</v>
      </c>
      <c r="J145" s="213">
        <f t="shared" si="8"/>
        <v>45853</v>
      </c>
    </row>
    <row r="146" spans="2:10" ht="15" customHeight="1">
      <c r="B146" s="7" t="s">
        <v>188</v>
      </c>
      <c r="C146" s="7" t="s">
        <v>660</v>
      </c>
      <c r="D146" s="7" t="s">
        <v>207</v>
      </c>
      <c r="E146" s="7" t="s">
        <v>640</v>
      </c>
      <c r="F146" s="8" t="s">
        <v>643</v>
      </c>
      <c r="G146" s="215"/>
      <c r="H146" s="10"/>
      <c r="I146" s="213">
        <f t="shared" si="9"/>
        <v>45840</v>
      </c>
      <c r="J146" s="213">
        <f t="shared" si="8"/>
        <v>45853</v>
      </c>
    </row>
    <row r="147" spans="2:10" ht="15" customHeight="1">
      <c r="B147" s="7" t="s">
        <v>188</v>
      </c>
      <c r="C147" s="7" t="s">
        <v>660</v>
      </c>
      <c r="D147" s="7" t="s">
        <v>207</v>
      </c>
      <c r="E147" s="7" t="s">
        <v>644</v>
      </c>
      <c r="F147" s="8" t="s">
        <v>643</v>
      </c>
      <c r="G147" s="215"/>
      <c r="H147" s="10"/>
      <c r="I147" s="213">
        <f t="shared" si="9"/>
        <v>45840</v>
      </c>
      <c r="J147" s="213">
        <f t="shared" si="8"/>
        <v>45853</v>
      </c>
    </row>
    <row r="148" spans="2:10" ht="15" customHeight="1">
      <c r="B148" s="7" t="s">
        <v>188</v>
      </c>
      <c r="C148" s="7" t="s">
        <v>660</v>
      </c>
      <c r="D148" s="7" t="s">
        <v>207</v>
      </c>
      <c r="E148" s="7" t="s">
        <v>636</v>
      </c>
      <c r="F148" s="8" t="s">
        <v>645</v>
      </c>
      <c r="G148" s="215"/>
      <c r="H148" s="10"/>
      <c r="I148" s="213">
        <f t="shared" si="9"/>
        <v>45840</v>
      </c>
      <c r="J148" s="213">
        <f t="shared" si="8"/>
        <v>45853</v>
      </c>
    </row>
    <row r="149" spans="2:10" ht="15" customHeight="1">
      <c r="B149" s="7" t="s">
        <v>188</v>
      </c>
      <c r="C149" s="7" t="s">
        <v>660</v>
      </c>
      <c r="D149" s="7" t="s">
        <v>207</v>
      </c>
      <c r="E149" s="7" t="s">
        <v>639</v>
      </c>
      <c r="F149" s="8" t="s">
        <v>645</v>
      </c>
      <c r="G149" s="215"/>
      <c r="H149" s="10"/>
      <c r="I149" s="213">
        <f t="shared" si="9"/>
        <v>45840</v>
      </c>
      <c r="J149" s="213">
        <f t="shared" si="8"/>
        <v>45853</v>
      </c>
    </row>
    <row r="150" spans="2:10" ht="15" customHeight="1">
      <c r="B150" s="7" t="s">
        <v>188</v>
      </c>
      <c r="C150" s="7" t="s">
        <v>660</v>
      </c>
      <c r="D150" s="7" t="s">
        <v>207</v>
      </c>
      <c r="E150" s="7" t="s">
        <v>640</v>
      </c>
      <c r="F150" s="8" t="s">
        <v>645</v>
      </c>
      <c r="G150" s="215"/>
      <c r="H150" s="10"/>
      <c r="I150" s="213">
        <f t="shared" si="9"/>
        <v>45840</v>
      </c>
      <c r="J150" s="213">
        <f t="shared" si="8"/>
        <v>45853</v>
      </c>
    </row>
    <row r="151" spans="2:10" ht="15" customHeight="1">
      <c r="B151" s="7" t="s">
        <v>188</v>
      </c>
      <c r="C151" s="7" t="s">
        <v>660</v>
      </c>
      <c r="D151" s="7" t="s">
        <v>207</v>
      </c>
      <c r="E151" s="7" t="s">
        <v>644</v>
      </c>
      <c r="F151" s="8" t="s">
        <v>645</v>
      </c>
      <c r="G151" s="215"/>
      <c r="H151" s="10"/>
      <c r="I151" s="213">
        <f t="shared" si="9"/>
        <v>45840</v>
      </c>
      <c r="J151" s="213">
        <f t="shared" si="8"/>
        <v>45853</v>
      </c>
    </row>
    <row r="152" spans="2:10" ht="15" customHeight="1">
      <c r="B152" s="7" t="s">
        <v>188</v>
      </c>
      <c r="C152" s="7" t="s">
        <v>660</v>
      </c>
      <c r="D152" s="7" t="s">
        <v>207</v>
      </c>
      <c r="E152" s="7" t="s">
        <v>636</v>
      </c>
      <c r="F152" s="8" t="s">
        <v>646</v>
      </c>
      <c r="G152" s="215"/>
      <c r="H152" s="10"/>
      <c r="I152" s="213">
        <f t="shared" si="9"/>
        <v>45840</v>
      </c>
      <c r="J152" s="213">
        <f t="shared" si="8"/>
        <v>45853</v>
      </c>
    </row>
    <row r="153" spans="2:10" ht="15" customHeight="1">
      <c r="B153" s="7" t="s">
        <v>188</v>
      </c>
      <c r="C153" s="7" t="s">
        <v>660</v>
      </c>
      <c r="D153" s="7" t="s">
        <v>207</v>
      </c>
      <c r="E153" s="7" t="s">
        <v>639</v>
      </c>
      <c r="F153" s="8" t="s">
        <v>646</v>
      </c>
      <c r="G153" s="215"/>
      <c r="H153" s="10"/>
      <c r="I153" s="213">
        <f t="shared" si="9"/>
        <v>45840</v>
      </c>
      <c r="J153" s="213">
        <f t="shared" si="8"/>
        <v>45853</v>
      </c>
    </row>
    <row r="154" spans="2:10" ht="15" customHeight="1">
      <c r="B154" s="7" t="s">
        <v>188</v>
      </c>
      <c r="C154" s="7" t="s">
        <v>660</v>
      </c>
      <c r="D154" s="7" t="s">
        <v>207</v>
      </c>
      <c r="E154" s="7" t="s">
        <v>640</v>
      </c>
      <c r="F154" s="8" t="s">
        <v>646</v>
      </c>
      <c r="G154" s="215"/>
      <c r="H154" s="10"/>
      <c r="I154" s="213">
        <f t="shared" si="9"/>
        <v>45840</v>
      </c>
      <c r="J154" s="213">
        <f t="shared" si="8"/>
        <v>45853</v>
      </c>
    </row>
    <row r="155" spans="2:10" ht="15" customHeight="1">
      <c r="B155" s="7" t="s">
        <v>188</v>
      </c>
      <c r="C155" s="7" t="s">
        <v>660</v>
      </c>
      <c r="D155" s="7" t="s">
        <v>207</v>
      </c>
      <c r="E155" s="7" t="s">
        <v>644</v>
      </c>
      <c r="F155" s="8" t="s">
        <v>646</v>
      </c>
      <c r="G155" s="215"/>
      <c r="H155" s="10"/>
      <c r="I155" s="213">
        <f>I154</f>
        <v>45840</v>
      </c>
      <c r="J155" s="213">
        <f>I155+13</f>
        <v>45853</v>
      </c>
    </row>
    <row r="156" spans="2:10" ht="15" customHeight="1">
      <c r="B156" s="7" t="s">
        <v>41</v>
      </c>
      <c r="C156" s="7" t="s">
        <v>42</v>
      </c>
      <c r="D156" s="7" t="s">
        <v>207</v>
      </c>
      <c r="E156" s="7" t="s">
        <v>41</v>
      </c>
      <c r="F156" s="16" t="s">
        <v>277</v>
      </c>
      <c r="G156" s="215"/>
      <c r="H156" s="10"/>
      <c r="I156" s="213">
        <f>I154</f>
        <v>45840</v>
      </c>
      <c r="J156" s="213">
        <f t="shared" si="8"/>
        <v>45853</v>
      </c>
    </row>
    <row r="157" spans="2:10" ht="15" customHeight="1">
      <c r="B157" s="7"/>
      <c r="C157" s="7"/>
      <c r="D157" s="7"/>
      <c r="E157" s="7"/>
      <c r="F157" s="8"/>
      <c r="G157" s="217"/>
      <c r="H157" s="175"/>
      <c r="I157" s="218"/>
      <c r="J157" s="218"/>
    </row>
    <row r="158" spans="2:10" ht="15" customHeight="1">
      <c r="B158" s="7" t="s">
        <v>41</v>
      </c>
      <c r="C158" s="7" t="s">
        <v>42</v>
      </c>
      <c r="D158" s="7" t="s">
        <v>223</v>
      </c>
      <c r="E158" s="7" t="s">
        <v>41</v>
      </c>
      <c r="F158" s="8" t="s">
        <v>397</v>
      </c>
      <c r="G158" s="215"/>
      <c r="H158" s="10"/>
      <c r="I158" s="213">
        <f>J156+1</f>
        <v>45854</v>
      </c>
      <c r="J158" s="219">
        <f>I158+13</f>
        <v>45867</v>
      </c>
    </row>
    <row r="159" spans="2:10" ht="15" customHeight="1">
      <c r="B159" s="7" t="s">
        <v>50</v>
      </c>
      <c r="C159" s="7" t="s">
        <v>371</v>
      </c>
      <c r="D159" s="7" t="s">
        <v>223</v>
      </c>
      <c r="E159" s="7" t="s">
        <v>50</v>
      </c>
      <c r="F159" s="8" t="s">
        <v>664</v>
      </c>
      <c r="G159" s="215"/>
      <c r="H159" s="10"/>
      <c r="I159" s="213">
        <f>I158</f>
        <v>45854</v>
      </c>
      <c r="J159" s="213">
        <f t="shared" si="8"/>
        <v>45867</v>
      </c>
    </row>
    <row r="160" spans="2:10" ht="15" customHeight="1">
      <c r="B160" s="7" t="s">
        <v>50</v>
      </c>
      <c r="C160" s="7" t="s">
        <v>371</v>
      </c>
      <c r="D160" s="7" t="s">
        <v>223</v>
      </c>
      <c r="E160" s="7" t="s">
        <v>50</v>
      </c>
      <c r="F160" s="8" t="s">
        <v>662</v>
      </c>
      <c r="G160" s="215"/>
      <c r="H160" s="10"/>
      <c r="I160" s="213">
        <f t="shared" si="9"/>
        <v>45854</v>
      </c>
      <c r="J160" s="213">
        <f t="shared" si="8"/>
        <v>45867</v>
      </c>
    </row>
    <row r="161" spans="2:10" ht="15" customHeight="1">
      <c r="B161" s="7" t="s">
        <v>50</v>
      </c>
      <c r="C161" s="7" t="s">
        <v>371</v>
      </c>
      <c r="D161" s="7" t="s">
        <v>223</v>
      </c>
      <c r="E161" s="7" t="s">
        <v>50</v>
      </c>
      <c r="F161" s="8" t="s">
        <v>663</v>
      </c>
      <c r="G161" s="215"/>
      <c r="H161" s="10"/>
      <c r="I161" s="213">
        <f t="shared" si="9"/>
        <v>45854</v>
      </c>
      <c r="J161" s="213">
        <f t="shared" si="8"/>
        <v>45867</v>
      </c>
    </row>
    <row r="162" spans="2:10" ht="15" customHeight="1">
      <c r="B162" s="7" t="s">
        <v>188</v>
      </c>
      <c r="C162" s="7" t="s">
        <v>371</v>
      </c>
      <c r="D162" s="7" t="s">
        <v>223</v>
      </c>
      <c r="E162" s="7" t="s">
        <v>636</v>
      </c>
      <c r="F162" s="8" t="s">
        <v>637</v>
      </c>
      <c r="G162" s="215"/>
      <c r="H162" s="10"/>
      <c r="I162" s="213">
        <f t="shared" si="9"/>
        <v>45854</v>
      </c>
      <c r="J162" s="213">
        <f t="shared" si="8"/>
        <v>45867</v>
      </c>
    </row>
    <row r="163" spans="2:10" ht="15" customHeight="1">
      <c r="B163" s="7" t="s">
        <v>188</v>
      </c>
      <c r="C163" s="7" t="s">
        <v>371</v>
      </c>
      <c r="D163" s="7" t="s">
        <v>223</v>
      </c>
      <c r="E163" s="7" t="s">
        <v>636</v>
      </c>
      <c r="F163" s="8" t="s">
        <v>638</v>
      </c>
      <c r="G163" s="215"/>
      <c r="H163" s="10"/>
      <c r="I163" s="213">
        <f t="shared" si="9"/>
        <v>45854</v>
      </c>
      <c r="J163" s="213">
        <f t="shared" si="8"/>
        <v>45867</v>
      </c>
    </row>
    <row r="164" spans="2:10" ht="15" customHeight="1">
      <c r="B164" s="7" t="s">
        <v>188</v>
      </c>
      <c r="C164" s="7" t="s">
        <v>371</v>
      </c>
      <c r="D164" s="7" t="s">
        <v>223</v>
      </c>
      <c r="E164" s="7" t="s">
        <v>636</v>
      </c>
      <c r="F164" s="8" t="s">
        <v>643</v>
      </c>
      <c r="G164" s="215"/>
      <c r="H164" s="10"/>
      <c r="I164" s="213">
        <f t="shared" si="9"/>
        <v>45854</v>
      </c>
      <c r="J164" s="213">
        <f t="shared" si="8"/>
        <v>45867</v>
      </c>
    </row>
    <row r="165" spans="2:10" ht="15" customHeight="1">
      <c r="B165" s="7" t="s">
        <v>188</v>
      </c>
      <c r="C165" s="7" t="s">
        <v>371</v>
      </c>
      <c r="D165" s="7" t="s">
        <v>223</v>
      </c>
      <c r="E165" s="7" t="s">
        <v>639</v>
      </c>
      <c r="F165" s="8" t="s">
        <v>637</v>
      </c>
      <c r="G165" s="215"/>
      <c r="H165" s="10"/>
      <c r="I165" s="213">
        <f t="shared" si="9"/>
        <v>45854</v>
      </c>
      <c r="J165" s="213">
        <f t="shared" si="8"/>
        <v>45867</v>
      </c>
    </row>
    <row r="166" spans="2:10" ht="15" customHeight="1">
      <c r="B166" s="7" t="s">
        <v>188</v>
      </c>
      <c r="C166" s="7" t="s">
        <v>371</v>
      </c>
      <c r="D166" s="7" t="s">
        <v>223</v>
      </c>
      <c r="E166" s="7" t="s">
        <v>639</v>
      </c>
      <c r="F166" s="8" t="s">
        <v>638</v>
      </c>
      <c r="G166" s="215"/>
      <c r="H166" s="10"/>
      <c r="I166" s="213">
        <f t="shared" si="9"/>
        <v>45854</v>
      </c>
      <c r="J166" s="213">
        <f t="shared" si="8"/>
        <v>45867</v>
      </c>
    </row>
    <row r="167" spans="2:10" ht="15" customHeight="1">
      <c r="B167" s="7" t="s">
        <v>188</v>
      </c>
      <c r="C167" s="7" t="s">
        <v>371</v>
      </c>
      <c r="D167" s="7" t="s">
        <v>223</v>
      </c>
      <c r="E167" s="7" t="s">
        <v>639</v>
      </c>
      <c r="F167" s="8" t="s">
        <v>643</v>
      </c>
      <c r="G167" s="215"/>
      <c r="H167" s="10"/>
      <c r="I167" s="213">
        <f t="shared" si="9"/>
        <v>45854</v>
      </c>
      <c r="J167" s="213">
        <f t="shared" si="8"/>
        <v>45867</v>
      </c>
    </row>
    <row r="168" spans="2:10" ht="15" customHeight="1">
      <c r="B168" s="7" t="s">
        <v>188</v>
      </c>
      <c r="C168" s="7" t="s">
        <v>371</v>
      </c>
      <c r="D168" s="7" t="s">
        <v>223</v>
      </c>
      <c r="E168" s="7" t="s">
        <v>640</v>
      </c>
      <c r="F168" s="8" t="s">
        <v>637</v>
      </c>
      <c r="G168" s="215"/>
      <c r="H168" s="10"/>
      <c r="I168" s="213">
        <f t="shared" si="9"/>
        <v>45854</v>
      </c>
      <c r="J168" s="213">
        <f t="shared" si="8"/>
        <v>45867</v>
      </c>
    </row>
    <row r="169" spans="2:10" ht="15" customHeight="1">
      <c r="B169" s="7" t="s">
        <v>188</v>
      </c>
      <c r="C169" s="7" t="s">
        <v>371</v>
      </c>
      <c r="D169" s="7" t="s">
        <v>223</v>
      </c>
      <c r="E169" s="7" t="s">
        <v>640</v>
      </c>
      <c r="F169" s="8" t="s">
        <v>638</v>
      </c>
      <c r="G169" s="215"/>
      <c r="H169" s="10"/>
      <c r="I169" s="213">
        <f t="shared" si="9"/>
        <v>45854</v>
      </c>
      <c r="J169" s="213">
        <f t="shared" si="8"/>
        <v>45867</v>
      </c>
    </row>
    <row r="170" spans="2:10" ht="15" customHeight="1">
      <c r="B170" s="7" t="s">
        <v>188</v>
      </c>
      <c r="C170" s="7" t="s">
        <v>371</v>
      </c>
      <c r="D170" s="7" t="s">
        <v>223</v>
      </c>
      <c r="E170" s="7" t="s">
        <v>640</v>
      </c>
      <c r="F170" s="8" t="s">
        <v>643</v>
      </c>
      <c r="G170" s="215"/>
      <c r="H170" s="10"/>
      <c r="I170" s="213">
        <f t="shared" si="9"/>
        <v>45854</v>
      </c>
      <c r="J170" s="213">
        <f t="shared" si="8"/>
        <v>45867</v>
      </c>
    </row>
    <row r="171" spans="2:10" ht="15" customHeight="1">
      <c r="B171" s="7" t="s">
        <v>188</v>
      </c>
      <c r="C171" s="7" t="s">
        <v>371</v>
      </c>
      <c r="D171" s="7" t="s">
        <v>223</v>
      </c>
      <c r="E171" s="7" t="s">
        <v>644</v>
      </c>
      <c r="F171" s="8" t="s">
        <v>643</v>
      </c>
      <c r="G171" s="215"/>
      <c r="H171" s="10"/>
      <c r="I171" s="213">
        <f t="shared" si="9"/>
        <v>45854</v>
      </c>
      <c r="J171" s="213">
        <f t="shared" si="8"/>
        <v>45867</v>
      </c>
    </row>
    <row r="172" spans="2:10" ht="15" customHeight="1">
      <c r="B172" s="7" t="s">
        <v>188</v>
      </c>
      <c r="C172" s="7" t="s">
        <v>371</v>
      </c>
      <c r="D172" s="7" t="s">
        <v>223</v>
      </c>
      <c r="E172" s="7" t="s">
        <v>636</v>
      </c>
      <c r="F172" s="8" t="s">
        <v>645</v>
      </c>
      <c r="G172" s="215"/>
      <c r="H172" s="10"/>
      <c r="I172" s="213">
        <f t="shared" si="9"/>
        <v>45854</v>
      </c>
      <c r="J172" s="213">
        <f t="shared" si="8"/>
        <v>45867</v>
      </c>
    </row>
    <row r="173" spans="2:10" ht="15" customHeight="1">
      <c r="B173" s="7" t="s">
        <v>188</v>
      </c>
      <c r="C173" s="7" t="s">
        <v>371</v>
      </c>
      <c r="D173" s="7" t="s">
        <v>223</v>
      </c>
      <c r="E173" s="7" t="s">
        <v>639</v>
      </c>
      <c r="F173" s="8" t="s">
        <v>645</v>
      </c>
      <c r="G173" s="215"/>
      <c r="H173" s="10"/>
      <c r="I173" s="213">
        <f t="shared" si="9"/>
        <v>45854</v>
      </c>
      <c r="J173" s="213">
        <f t="shared" si="8"/>
        <v>45867</v>
      </c>
    </row>
    <row r="174" spans="2:10" ht="15" customHeight="1">
      <c r="B174" s="7" t="s">
        <v>188</v>
      </c>
      <c r="C174" s="7" t="s">
        <v>371</v>
      </c>
      <c r="D174" s="7" t="s">
        <v>223</v>
      </c>
      <c r="E174" s="7" t="s">
        <v>640</v>
      </c>
      <c r="F174" s="8" t="s">
        <v>645</v>
      </c>
      <c r="G174" s="215"/>
      <c r="H174" s="10"/>
      <c r="I174" s="213">
        <f t="shared" si="9"/>
        <v>45854</v>
      </c>
      <c r="J174" s="213">
        <f t="shared" si="8"/>
        <v>45867</v>
      </c>
    </row>
    <row r="175" spans="2:10" ht="15" customHeight="1">
      <c r="B175" s="7" t="s">
        <v>188</v>
      </c>
      <c r="C175" s="7" t="s">
        <v>371</v>
      </c>
      <c r="D175" s="7" t="s">
        <v>223</v>
      </c>
      <c r="E175" s="7" t="s">
        <v>644</v>
      </c>
      <c r="F175" s="8" t="s">
        <v>645</v>
      </c>
      <c r="G175" s="215"/>
      <c r="H175" s="10"/>
      <c r="I175" s="213">
        <f t="shared" si="9"/>
        <v>45854</v>
      </c>
      <c r="J175" s="213">
        <f t="shared" si="8"/>
        <v>45867</v>
      </c>
    </row>
    <row r="176" spans="2:10" ht="15" customHeight="1">
      <c r="B176" s="7" t="s">
        <v>188</v>
      </c>
      <c r="C176" s="7" t="s">
        <v>371</v>
      </c>
      <c r="D176" s="7" t="s">
        <v>223</v>
      </c>
      <c r="E176" s="7" t="s">
        <v>636</v>
      </c>
      <c r="F176" s="8" t="s">
        <v>646</v>
      </c>
      <c r="G176" s="215"/>
      <c r="H176" s="10"/>
      <c r="I176" s="213">
        <f t="shared" si="9"/>
        <v>45854</v>
      </c>
      <c r="J176" s="213">
        <f t="shared" si="8"/>
        <v>45867</v>
      </c>
    </row>
    <row r="177" spans="2:10" ht="15" customHeight="1">
      <c r="B177" s="7" t="s">
        <v>188</v>
      </c>
      <c r="C177" s="7" t="s">
        <v>371</v>
      </c>
      <c r="D177" s="7" t="s">
        <v>223</v>
      </c>
      <c r="E177" s="7" t="s">
        <v>639</v>
      </c>
      <c r="F177" s="8" t="s">
        <v>646</v>
      </c>
      <c r="G177" s="215"/>
      <c r="H177" s="10"/>
      <c r="I177" s="213">
        <f t="shared" si="9"/>
        <v>45854</v>
      </c>
      <c r="J177" s="213">
        <f t="shared" si="8"/>
        <v>45867</v>
      </c>
    </row>
    <row r="178" spans="2:10" ht="15" customHeight="1">
      <c r="B178" s="7" t="s">
        <v>188</v>
      </c>
      <c r="C178" s="7" t="s">
        <v>371</v>
      </c>
      <c r="D178" s="7" t="s">
        <v>223</v>
      </c>
      <c r="E178" s="7" t="s">
        <v>640</v>
      </c>
      <c r="F178" s="8" t="s">
        <v>646</v>
      </c>
      <c r="G178" s="215"/>
      <c r="H178" s="10"/>
      <c r="I178" s="213">
        <f t="shared" si="9"/>
        <v>45854</v>
      </c>
      <c r="J178" s="213">
        <f t="shared" si="8"/>
        <v>45867</v>
      </c>
    </row>
    <row r="179" spans="2:10" ht="15" customHeight="1">
      <c r="B179" s="7" t="s">
        <v>188</v>
      </c>
      <c r="C179" s="7" t="s">
        <v>371</v>
      </c>
      <c r="D179" s="7" t="s">
        <v>223</v>
      </c>
      <c r="E179" s="7" t="s">
        <v>644</v>
      </c>
      <c r="F179" s="8" t="s">
        <v>646</v>
      </c>
      <c r="G179" s="215"/>
      <c r="H179" s="10"/>
      <c r="I179" s="213">
        <f t="shared" si="9"/>
        <v>45854</v>
      </c>
      <c r="J179" s="213">
        <f t="shared" si="8"/>
        <v>45867</v>
      </c>
    </row>
    <row r="180" spans="2:10" ht="15" customHeight="1">
      <c r="B180" s="7" t="s">
        <v>50</v>
      </c>
      <c r="C180" s="7" t="s">
        <v>665</v>
      </c>
      <c r="D180" s="7" t="s">
        <v>223</v>
      </c>
      <c r="E180" s="7" t="s">
        <v>50</v>
      </c>
      <c r="F180" s="8" t="s">
        <v>666</v>
      </c>
      <c r="G180" s="215"/>
      <c r="H180" s="10"/>
      <c r="I180" s="213">
        <f t="shared" si="9"/>
        <v>45854</v>
      </c>
      <c r="J180" s="213">
        <f t="shared" si="8"/>
        <v>45867</v>
      </c>
    </row>
    <row r="181" spans="2:10" ht="15" customHeight="1">
      <c r="B181" s="7" t="s">
        <v>50</v>
      </c>
      <c r="C181" s="7" t="s">
        <v>665</v>
      </c>
      <c r="D181" s="7" t="s">
        <v>223</v>
      </c>
      <c r="E181" s="7" t="s">
        <v>50</v>
      </c>
      <c r="F181" s="8" t="s">
        <v>662</v>
      </c>
      <c r="G181" s="215"/>
      <c r="H181" s="10"/>
      <c r="I181" s="213">
        <f t="shared" si="9"/>
        <v>45854</v>
      </c>
      <c r="J181" s="213">
        <f t="shared" si="8"/>
        <v>45867</v>
      </c>
    </row>
    <row r="182" spans="2:10" ht="15" customHeight="1">
      <c r="B182" s="7" t="s">
        <v>50</v>
      </c>
      <c r="C182" s="7" t="s">
        <v>665</v>
      </c>
      <c r="D182" s="7" t="s">
        <v>223</v>
      </c>
      <c r="E182" s="7" t="s">
        <v>50</v>
      </c>
      <c r="F182" s="8" t="s">
        <v>663</v>
      </c>
      <c r="G182" s="215"/>
      <c r="H182" s="10"/>
      <c r="I182" s="213">
        <f t="shared" si="9"/>
        <v>45854</v>
      </c>
      <c r="J182" s="213">
        <f t="shared" si="8"/>
        <v>45867</v>
      </c>
    </row>
    <row r="183" spans="2:10" ht="15" customHeight="1">
      <c r="B183" s="7" t="s">
        <v>188</v>
      </c>
      <c r="C183" s="7" t="s">
        <v>665</v>
      </c>
      <c r="D183" s="7" t="s">
        <v>223</v>
      </c>
      <c r="E183" s="7" t="s">
        <v>636</v>
      </c>
      <c r="F183" s="8" t="s">
        <v>637</v>
      </c>
      <c r="G183" s="215"/>
      <c r="H183" s="10"/>
      <c r="I183" s="213">
        <f t="shared" si="9"/>
        <v>45854</v>
      </c>
      <c r="J183" s="213">
        <f t="shared" si="8"/>
        <v>45867</v>
      </c>
    </row>
    <row r="184" spans="2:10" ht="15" customHeight="1">
      <c r="B184" s="7" t="s">
        <v>188</v>
      </c>
      <c r="C184" s="7" t="s">
        <v>665</v>
      </c>
      <c r="D184" s="7" t="s">
        <v>223</v>
      </c>
      <c r="E184" s="7" t="s">
        <v>636</v>
      </c>
      <c r="F184" s="8" t="s">
        <v>638</v>
      </c>
      <c r="G184" s="215"/>
      <c r="H184" s="10"/>
      <c r="I184" s="213">
        <f t="shared" si="9"/>
        <v>45854</v>
      </c>
      <c r="J184" s="213">
        <f t="shared" si="8"/>
        <v>45867</v>
      </c>
    </row>
    <row r="185" spans="2:10" ht="15" customHeight="1">
      <c r="B185" s="7" t="s">
        <v>188</v>
      </c>
      <c r="C185" s="7" t="s">
        <v>665</v>
      </c>
      <c r="D185" s="7" t="s">
        <v>223</v>
      </c>
      <c r="E185" s="7" t="s">
        <v>636</v>
      </c>
      <c r="F185" s="8" t="s">
        <v>643</v>
      </c>
      <c r="G185" s="215"/>
      <c r="H185" s="10"/>
      <c r="I185" s="213">
        <f t="shared" si="9"/>
        <v>45854</v>
      </c>
      <c r="J185" s="213">
        <f t="shared" si="8"/>
        <v>45867</v>
      </c>
    </row>
    <row r="186" spans="2:10" ht="15" customHeight="1">
      <c r="B186" s="7" t="s">
        <v>188</v>
      </c>
      <c r="C186" s="7" t="s">
        <v>665</v>
      </c>
      <c r="D186" s="7" t="s">
        <v>223</v>
      </c>
      <c r="E186" s="7" t="s">
        <v>639</v>
      </c>
      <c r="F186" s="8" t="s">
        <v>637</v>
      </c>
      <c r="G186" s="215"/>
      <c r="H186" s="10"/>
      <c r="I186" s="213">
        <f t="shared" si="9"/>
        <v>45854</v>
      </c>
      <c r="J186" s="213">
        <f t="shared" si="8"/>
        <v>45867</v>
      </c>
    </row>
    <row r="187" spans="2:10" ht="15" customHeight="1">
      <c r="B187" s="7" t="s">
        <v>188</v>
      </c>
      <c r="C187" s="7" t="s">
        <v>665</v>
      </c>
      <c r="D187" s="7" t="s">
        <v>223</v>
      </c>
      <c r="E187" s="7" t="s">
        <v>639</v>
      </c>
      <c r="F187" s="8" t="s">
        <v>638</v>
      </c>
      <c r="G187" s="215"/>
      <c r="H187" s="10"/>
      <c r="I187" s="213">
        <f t="shared" si="9"/>
        <v>45854</v>
      </c>
      <c r="J187" s="213">
        <f t="shared" si="8"/>
        <v>45867</v>
      </c>
    </row>
    <row r="188" spans="2:10" ht="15" customHeight="1">
      <c r="B188" s="7" t="s">
        <v>188</v>
      </c>
      <c r="C188" s="7" t="s">
        <v>665</v>
      </c>
      <c r="D188" s="7" t="s">
        <v>223</v>
      </c>
      <c r="E188" s="7" t="s">
        <v>639</v>
      </c>
      <c r="F188" s="8" t="s">
        <v>643</v>
      </c>
      <c r="G188" s="215"/>
      <c r="H188" s="10"/>
      <c r="I188" s="213">
        <f t="shared" si="9"/>
        <v>45854</v>
      </c>
      <c r="J188" s="213">
        <f t="shared" si="8"/>
        <v>45867</v>
      </c>
    </row>
    <row r="189" spans="2:10" ht="15" customHeight="1">
      <c r="B189" s="7" t="s">
        <v>188</v>
      </c>
      <c r="C189" s="7" t="s">
        <v>665</v>
      </c>
      <c r="D189" s="7" t="s">
        <v>223</v>
      </c>
      <c r="E189" s="7" t="s">
        <v>640</v>
      </c>
      <c r="F189" s="8" t="s">
        <v>637</v>
      </c>
      <c r="G189" s="215"/>
      <c r="H189" s="10"/>
      <c r="I189" s="213">
        <f t="shared" si="9"/>
        <v>45854</v>
      </c>
      <c r="J189" s="213">
        <f t="shared" si="8"/>
        <v>45867</v>
      </c>
    </row>
    <row r="190" spans="2:10" ht="15" customHeight="1">
      <c r="B190" s="7" t="s">
        <v>188</v>
      </c>
      <c r="C190" s="7" t="s">
        <v>665</v>
      </c>
      <c r="D190" s="7" t="s">
        <v>223</v>
      </c>
      <c r="E190" s="7" t="s">
        <v>640</v>
      </c>
      <c r="F190" s="8" t="s">
        <v>638</v>
      </c>
      <c r="G190" s="215"/>
      <c r="H190" s="10"/>
      <c r="I190" s="213">
        <f t="shared" si="9"/>
        <v>45854</v>
      </c>
      <c r="J190" s="213">
        <f t="shared" si="8"/>
        <v>45867</v>
      </c>
    </row>
    <row r="191" spans="2:10" ht="15" customHeight="1">
      <c r="B191" s="7" t="s">
        <v>188</v>
      </c>
      <c r="C191" s="7" t="s">
        <v>665</v>
      </c>
      <c r="D191" s="7" t="s">
        <v>223</v>
      </c>
      <c r="E191" s="7" t="s">
        <v>640</v>
      </c>
      <c r="F191" s="8" t="s">
        <v>643</v>
      </c>
      <c r="G191" s="215"/>
      <c r="H191" s="10"/>
      <c r="I191" s="213">
        <f t="shared" si="9"/>
        <v>45854</v>
      </c>
      <c r="J191" s="213">
        <f t="shared" si="8"/>
        <v>45867</v>
      </c>
    </row>
    <row r="192" spans="2:10" ht="15" customHeight="1">
      <c r="B192" s="7" t="s">
        <v>188</v>
      </c>
      <c r="C192" s="7" t="s">
        <v>665</v>
      </c>
      <c r="D192" s="7" t="s">
        <v>223</v>
      </c>
      <c r="E192" s="7" t="s">
        <v>644</v>
      </c>
      <c r="F192" s="8" t="s">
        <v>643</v>
      </c>
      <c r="G192" s="215"/>
      <c r="H192" s="10"/>
      <c r="I192" s="213">
        <f t="shared" si="9"/>
        <v>45854</v>
      </c>
      <c r="J192" s="213">
        <f t="shared" si="8"/>
        <v>45867</v>
      </c>
    </row>
    <row r="193" spans="2:10" ht="15" customHeight="1">
      <c r="B193" s="7" t="s">
        <v>188</v>
      </c>
      <c r="C193" s="7" t="s">
        <v>665</v>
      </c>
      <c r="D193" s="7" t="s">
        <v>223</v>
      </c>
      <c r="E193" s="7" t="s">
        <v>636</v>
      </c>
      <c r="F193" s="8" t="s">
        <v>645</v>
      </c>
      <c r="G193" s="215"/>
      <c r="H193" s="10"/>
      <c r="I193" s="213">
        <f t="shared" si="9"/>
        <v>45854</v>
      </c>
      <c r="J193" s="213">
        <f t="shared" si="8"/>
        <v>45867</v>
      </c>
    </row>
    <row r="194" spans="2:10" ht="15" customHeight="1">
      <c r="B194" s="7" t="s">
        <v>188</v>
      </c>
      <c r="C194" s="7" t="s">
        <v>665</v>
      </c>
      <c r="D194" s="7" t="s">
        <v>223</v>
      </c>
      <c r="E194" s="7" t="s">
        <v>639</v>
      </c>
      <c r="F194" s="8" t="s">
        <v>645</v>
      </c>
      <c r="G194" s="215"/>
      <c r="H194" s="10"/>
      <c r="I194" s="213">
        <f t="shared" si="9"/>
        <v>45854</v>
      </c>
      <c r="J194" s="213">
        <f t="shared" si="8"/>
        <v>45867</v>
      </c>
    </row>
    <row r="195" spans="2:10" ht="15" customHeight="1">
      <c r="B195" s="7" t="s">
        <v>188</v>
      </c>
      <c r="C195" s="7" t="s">
        <v>665</v>
      </c>
      <c r="D195" s="7" t="s">
        <v>223</v>
      </c>
      <c r="E195" s="7" t="s">
        <v>640</v>
      </c>
      <c r="F195" s="8" t="s">
        <v>645</v>
      </c>
      <c r="G195" s="215"/>
      <c r="H195" s="10"/>
      <c r="I195" s="213">
        <f t="shared" si="9"/>
        <v>45854</v>
      </c>
      <c r="J195" s="213">
        <f t="shared" si="8"/>
        <v>45867</v>
      </c>
    </row>
    <row r="196" spans="2:10" ht="15" customHeight="1">
      <c r="B196" s="7" t="s">
        <v>188</v>
      </c>
      <c r="C196" s="7" t="s">
        <v>665</v>
      </c>
      <c r="D196" s="7" t="s">
        <v>223</v>
      </c>
      <c r="E196" s="7" t="s">
        <v>644</v>
      </c>
      <c r="F196" s="8" t="s">
        <v>645</v>
      </c>
      <c r="G196" s="215"/>
      <c r="H196" s="10"/>
      <c r="I196" s="213">
        <f t="shared" si="9"/>
        <v>45854</v>
      </c>
      <c r="J196" s="213">
        <f t="shared" si="8"/>
        <v>45867</v>
      </c>
    </row>
    <row r="197" spans="2:10" ht="15" customHeight="1">
      <c r="B197" s="7" t="s">
        <v>188</v>
      </c>
      <c r="C197" s="7" t="s">
        <v>665</v>
      </c>
      <c r="D197" s="7" t="s">
        <v>223</v>
      </c>
      <c r="E197" s="7" t="s">
        <v>636</v>
      </c>
      <c r="F197" s="8" t="s">
        <v>646</v>
      </c>
      <c r="G197" s="215"/>
      <c r="H197" s="10"/>
      <c r="I197" s="213">
        <f t="shared" si="9"/>
        <v>45854</v>
      </c>
      <c r="J197" s="213">
        <f t="shared" si="8"/>
        <v>45867</v>
      </c>
    </row>
    <row r="198" spans="2:10" ht="15" customHeight="1">
      <c r="B198" s="7" t="s">
        <v>188</v>
      </c>
      <c r="C198" s="7" t="s">
        <v>665</v>
      </c>
      <c r="D198" s="7" t="s">
        <v>223</v>
      </c>
      <c r="E198" s="7" t="s">
        <v>639</v>
      </c>
      <c r="F198" s="8" t="s">
        <v>646</v>
      </c>
      <c r="G198" s="215"/>
      <c r="H198" s="10"/>
      <c r="I198" s="213">
        <f t="shared" si="9"/>
        <v>45854</v>
      </c>
      <c r="J198" s="213">
        <f t="shared" ref="J198:J201" si="10">I198+13</f>
        <v>45867</v>
      </c>
    </row>
    <row r="199" spans="2:10" ht="15" customHeight="1">
      <c r="B199" s="7" t="s">
        <v>188</v>
      </c>
      <c r="C199" s="7" t="s">
        <v>665</v>
      </c>
      <c r="D199" s="7" t="s">
        <v>223</v>
      </c>
      <c r="E199" s="7" t="s">
        <v>640</v>
      </c>
      <c r="F199" s="8" t="s">
        <v>646</v>
      </c>
      <c r="G199" s="215"/>
      <c r="H199" s="10"/>
      <c r="I199" s="213">
        <f t="shared" si="9"/>
        <v>45854</v>
      </c>
      <c r="J199" s="213">
        <f t="shared" si="10"/>
        <v>45867</v>
      </c>
    </row>
    <row r="200" spans="2:10" ht="15" customHeight="1">
      <c r="B200" s="7" t="s">
        <v>188</v>
      </c>
      <c r="C200" s="7" t="s">
        <v>665</v>
      </c>
      <c r="D200" s="7" t="s">
        <v>223</v>
      </c>
      <c r="E200" s="7" t="s">
        <v>644</v>
      </c>
      <c r="F200" s="8" t="s">
        <v>646</v>
      </c>
      <c r="G200" s="215"/>
      <c r="H200" s="10"/>
      <c r="I200" s="213">
        <f t="shared" ref="I200:I201" si="11">I199</f>
        <v>45854</v>
      </c>
      <c r="J200" s="213">
        <f t="shared" si="10"/>
        <v>45867</v>
      </c>
    </row>
    <row r="201" spans="2:10" ht="15" customHeight="1">
      <c r="B201" s="7" t="s">
        <v>41</v>
      </c>
      <c r="C201" s="7" t="s">
        <v>42</v>
      </c>
      <c r="D201" s="7" t="s">
        <v>223</v>
      </c>
      <c r="E201" s="7" t="s">
        <v>41</v>
      </c>
      <c r="F201" s="16" t="s">
        <v>284</v>
      </c>
      <c r="G201" s="215"/>
      <c r="H201" s="10"/>
      <c r="I201" s="213">
        <f t="shared" si="11"/>
        <v>45854</v>
      </c>
      <c r="J201" s="213">
        <f t="shared" si="10"/>
        <v>45867</v>
      </c>
    </row>
    <row r="202" spans="2:10" ht="15" customHeight="1">
      <c r="B202" s="7"/>
      <c r="C202" s="7"/>
      <c r="D202" s="7"/>
      <c r="E202" s="7"/>
      <c r="F202" s="8"/>
      <c r="G202" s="217"/>
      <c r="H202" s="175"/>
      <c r="I202" s="218"/>
      <c r="J202" s="218"/>
    </row>
    <row r="203" spans="2:10" ht="15" customHeight="1">
      <c r="B203" s="7" t="s">
        <v>41</v>
      </c>
      <c r="C203" s="7" t="s">
        <v>42</v>
      </c>
      <c r="D203" s="7" t="s">
        <v>285</v>
      </c>
      <c r="E203" s="7" t="s">
        <v>41</v>
      </c>
      <c r="F203" s="8" t="s">
        <v>487</v>
      </c>
      <c r="G203" s="215"/>
      <c r="H203" s="10"/>
      <c r="I203" s="213">
        <f>J201+1</f>
        <v>45868</v>
      </c>
      <c r="J203" s="219">
        <f t="shared" ref="J203:J234" si="12">I203+13</f>
        <v>45881</v>
      </c>
    </row>
    <row r="204" spans="2:10" ht="15" customHeight="1">
      <c r="B204" s="7" t="s">
        <v>108</v>
      </c>
      <c r="C204" s="7" t="s">
        <v>371</v>
      </c>
      <c r="D204" s="7" t="s">
        <v>207</v>
      </c>
      <c r="E204" s="7" t="s">
        <v>108</v>
      </c>
      <c r="F204" s="8" t="s">
        <v>667</v>
      </c>
      <c r="G204" s="215"/>
      <c r="H204" s="10"/>
      <c r="I204" s="213">
        <f t="shared" ref="I204:I235" si="13">I203</f>
        <v>45868</v>
      </c>
      <c r="J204" s="219">
        <f t="shared" si="12"/>
        <v>45881</v>
      </c>
    </row>
    <row r="205" spans="2:10" ht="15" customHeight="1">
      <c r="B205" s="7" t="s">
        <v>108</v>
      </c>
      <c r="C205" s="7" t="s">
        <v>371</v>
      </c>
      <c r="D205" s="7" t="s">
        <v>207</v>
      </c>
      <c r="E205" s="7" t="s">
        <v>108</v>
      </c>
      <c r="F205" s="8" t="s">
        <v>668</v>
      </c>
      <c r="G205" s="215"/>
      <c r="H205" s="10"/>
      <c r="I205" s="213">
        <f t="shared" si="13"/>
        <v>45868</v>
      </c>
      <c r="J205" s="219">
        <f t="shared" si="12"/>
        <v>45881</v>
      </c>
    </row>
    <row r="206" spans="2:10" ht="15" customHeight="1">
      <c r="B206" s="7" t="s">
        <v>108</v>
      </c>
      <c r="C206" s="7" t="s">
        <v>371</v>
      </c>
      <c r="D206" s="7" t="s">
        <v>207</v>
      </c>
      <c r="E206" s="7" t="s">
        <v>108</v>
      </c>
      <c r="F206" s="8" t="s">
        <v>669</v>
      </c>
      <c r="G206" s="215"/>
      <c r="H206" s="10"/>
      <c r="I206" s="213">
        <f t="shared" si="13"/>
        <v>45868</v>
      </c>
      <c r="J206" s="219">
        <f t="shared" si="12"/>
        <v>45881</v>
      </c>
    </row>
    <row r="207" spans="2:10" ht="15" customHeight="1">
      <c r="B207" s="7" t="s">
        <v>108</v>
      </c>
      <c r="C207" s="7" t="s">
        <v>371</v>
      </c>
      <c r="D207" s="7" t="s">
        <v>285</v>
      </c>
      <c r="E207" s="7" t="s">
        <v>108</v>
      </c>
      <c r="F207" s="8" t="s">
        <v>656</v>
      </c>
      <c r="G207" s="215"/>
      <c r="H207" s="10"/>
      <c r="I207" s="213">
        <f t="shared" si="13"/>
        <v>45868</v>
      </c>
      <c r="J207" s="219">
        <f t="shared" si="12"/>
        <v>45881</v>
      </c>
    </row>
    <row r="208" spans="2:10" ht="15" customHeight="1">
      <c r="B208" s="7" t="s">
        <v>108</v>
      </c>
      <c r="C208" s="7" t="s">
        <v>665</v>
      </c>
      <c r="D208" s="7" t="s">
        <v>285</v>
      </c>
      <c r="E208" s="7" t="s">
        <v>108</v>
      </c>
      <c r="F208" s="8" t="s">
        <v>670</v>
      </c>
      <c r="G208" s="215"/>
      <c r="H208" s="10"/>
      <c r="I208" s="213">
        <f t="shared" si="13"/>
        <v>45868</v>
      </c>
      <c r="J208" s="219">
        <f t="shared" si="12"/>
        <v>45881</v>
      </c>
    </row>
    <row r="209" spans="2:10" ht="15" customHeight="1">
      <c r="B209" s="7" t="s">
        <v>50</v>
      </c>
      <c r="C209" s="7" t="s">
        <v>126</v>
      </c>
      <c r="D209" s="7" t="s">
        <v>285</v>
      </c>
      <c r="E209" s="7" t="s">
        <v>50</v>
      </c>
      <c r="F209" s="8" t="s">
        <v>671</v>
      </c>
      <c r="G209" s="215"/>
      <c r="H209" s="10"/>
      <c r="I209" s="213">
        <f t="shared" si="13"/>
        <v>45868</v>
      </c>
      <c r="J209" s="219">
        <f t="shared" si="12"/>
        <v>45881</v>
      </c>
    </row>
    <row r="210" spans="2:10" ht="15" customHeight="1">
      <c r="B210" s="7" t="s">
        <v>50</v>
      </c>
      <c r="C210" s="7" t="s">
        <v>126</v>
      </c>
      <c r="D210" s="7" t="s">
        <v>285</v>
      </c>
      <c r="E210" s="7" t="s">
        <v>50</v>
      </c>
      <c r="F210" s="8" t="s">
        <v>672</v>
      </c>
      <c r="G210" s="215"/>
      <c r="H210" s="10"/>
      <c r="I210" s="213">
        <f t="shared" si="13"/>
        <v>45868</v>
      </c>
      <c r="J210" s="219">
        <f t="shared" si="12"/>
        <v>45881</v>
      </c>
    </row>
    <row r="211" spans="2:10" ht="15" customHeight="1">
      <c r="B211" s="7" t="s">
        <v>50</v>
      </c>
      <c r="C211" s="7" t="s">
        <v>126</v>
      </c>
      <c r="D211" s="7" t="s">
        <v>285</v>
      </c>
      <c r="E211" s="7" t="s">
        <v>50</v>
      </c>
      <c r="F211" s="8" t="s">
        <v>673</v>
      </c>
      <c r="G211" s="215"/>
      <c r="H211" s="10"/>
      <c r="I211" s="213">
        <f t="shared" si="13"/>
        <v>45868</v>
      </c>
      <c r="J211" s="219">
        <f t="shared" si="12"/>
        <v>45881</v>
      </c>
    </row>
    <row r="212" spans="2:10" ht="15" customHeight="1">
      <c r="B212" s="7" t="s">
        <v>188</v>
      </c>
      <c r="C212" s="7" t="s">
        <v>126</v>
      </c>
      <c r="D212" s="7" t="s">
        <v>285</v>
      </c>
      <c r="E212" s="7" t="s">
        <v>636</v>
      </c>
      <c r="F212" s="8" t="s">
        <v>637</v>
      </c>
      <c r="G212" s="215"/>
      <c r="H212" s="10"/>
      <c r="I212" s="213">
        <f t="shared" si="13"/>
        <v>45868</v>
      </c>
      <c r="J212" s="219">
        <f t="shared" si="12"/>
        <v>45881</v>
      </c>
    </row>
    <row r="213" spans="2:10" ht="15" customHeight="1">
      <c r="B213" s="7" t="s">
        <v>188</v>
      </c>
      <c r="C213" s="7" t="s">
        <v>126</v>
      </c>
      <c r="D213" s="7" t="s">
        <v>285</v>
      </c>
      <c r="E213" s="7" t="s">
        <v>636</v>
      </c>
      <c r="F213" s="8" t="s">
        <v>638</v>
      </c>
      <c r="G213" s="215"/>
      <c r="H213" s="10"/>
      <c r="I213" s="213">
        <f t="shared" si="13"/>
        <v>45868</v>
      </c>
      <c r="J213" s="219">
        <f t="shared" si="12"/>
        <v>45881</v>
      </c>
    </row>
    <row r="214" spans="2:10" ht="15" customHeight="1">
      <c r="B214" s="7" t="s">
        <v>188</v>
      </c>
      <c r="C214" s="7" t="s">
        <v>126</v>
      </c>
      <c r="D214" s="7" t="s">
        <v>285</v>
      </c>
      <c r="E214" s="7" t="s">
        <v>636</v>
      </c>
      <c r="F214" s="8" t="s">
        <v>643</v>
      </c>
      <c r="G214" s="215"/>
      <c r="H214" s="10"/>
      <c r="I214" s="213">
        <f t="shared" si="13"/>
        <v>45868</v>
      </c>
      <c r="J214" s="219">
        <f t="shared" si="12"/>
        <v>45881</v>
      </c>
    </row>
    <row r="215" spans="2:10" ht="15" customHeight="1">
      <c r="B215" s="7" t="s">
        <v>188</v>
      </c>
      <c r="C215" s="7" t="s">
        <v>126</v>
      </c>
      <c r="D215" s="7" t="s">
        <v>285</v>
      </c>
      <c r="E215" s="7" t="s">
        <v>639</v>
      </c>
      <c r="F215" s="8" t="s">
        <v>637</v>
      </c>
      <c r="G215" s="215"/>
      <c r="H215" s="10"/>
      <c r="I215" s="213">
        <f t="shared" si="13"/>
        <v>45868</v>
      </c>
      <c r="J215" s="219">
        <f t="shared" si="12"/>
        <v>45881</v>
      </c>
    </row>
    <row r="216" spans="2:10" ht="15" customHeight="1">
      <c r="B216" s="7" t="s">
        <v>188</v>
      </c>
      <c r="C216" s="7" t="s">
        <v>126</v>
      </c>
      <c r="D216" s="7" t="s">
        <v>285</v>
      </c>
      <c r="E216" s="7" t="s">
        <v>639</v>
      </c>
      <c r="F216" s="8" t="s">
        <v>638</v>
      </c>
      <c r="G216" s="215"/>
      <c r="H216" s="10"/>
      <c r="I216" s="213">
        <f t="shared" si="13"/>
        <v>45868</v>
      </c>
      <c r="J216" s="219">
        <f t="shared" si="12"/>
        <v>45881</v>
      </c>
    </row>
    <row r="217" spans="2:10" ht="15" customHeight="1">
      <c r="B217" s="7" t="s">
        <v>188</v>
      </c>
      <c r="C217" s="7" t="s">
        <v>126</v>
      </c>
      <c r="D217" s="7" t="s">
        <v>285</v>
      </c>
      <c r="E217" s="7" t="s">
        <v>639</v>
      </c>
      <c r="F217" s="8" t="s">
        <v>643</v>
      </c>
      <c r="G217" s="215"/>
      <c r="H217" s="10"/>
      <c r="I217" s="213">
        <f t="shared" si="13"/>
        <v>45868</v>
      </c>
      <c r="J217" s="219">
        <f t="shared" si="12"/>
        <v>45881</v>
      </c>
    </row>
    <row r="218" spans="2:10" ht="15" customHeight="1">
      <c r="B218" s="7" t="s">
        <v>188</v>
      </c>
      <c r="C218" s="7" t="s">
        <v>126</v>
      </c>
      <c r="D218" s="7" t="s">
        <v>285</v>
      </c>
      <c r="E218" s="7" t="s">
        <v>640</v>
      </c>
      <c r="F218" s="8" t="s">
        <v>637</v>
      </c>
      <c r="G218" s="215"/>
      <c r="H218" s="10"/>
      <c r="I218" s="213">
        <f t="shared" si="13"/>
        <v>45868</v>
      </c>
      <c r="J218" s="219">
        <f t="shared" si="12"/>
        <v>45881</v>
      </c>
    </row>
    <row r="219" spans="2:10" ht="15" customHeight="1">
      <c r="B219" s="7" t="s">
        <v>188</v>
      </c>
      <c r="C219" s="7" t="s">
        <v>126</v>
      </c>
      <c r="D219" s="7" t="s">
        <v>285</v>
      </c>
      <c r="E219" s="7" t="s">
        <v>640</v>
      </c>
      <c r="F219" s="8" t="s">
        <v>638</v>
      </c>
      <c r="G219" s="215"/>
      <c r="H219" s="10"/>
      <c r="I219" s="213">
        <f t="shared" si="13"/>
        <v>45868</v>
      </c>
      <c r="J219" s="219">
        <f t="shared" si="12"/>
        <v>45881</v>
      </c>
    </row>
    <row r="220" spans="2:10" ht="15" customHeight="1">
      <c r="B220" s="7" t="s">
        <v>188</v>
      </c>
      <c r="C220" s="7" t="s">
        <v>126</v>
      </c>
      <c r="D220" s="7" t="s">
        <v>285</v>
      </c>
      <c r="E220" s="7" t="s">
        <v>640</v>
      </c>
      <c r="F220" s="8" t="s">
        <v>643</v>
      </c>
      <c r="G220" s="215"/>
      <c r="H220" s="10"/>
      <c r="I220" s="213">
        <f t="shared" si="13"/>
        <v>45868</v>
      </c>
      <c r="J220" s="219">
        <f t="shared" si="12"/>
        <v>45881</v>
      </c>
    </row>
    <row r="221" spans="2:10" ht="15" customHeight="1">
      <c r="B221" s="7" t="s">
        <v>188</v>
      </c>
      <c r="C221" s="7" t="s">
        <v>126</v>
      </c>
      <c r="D221" s="7" t="s">
        <v>285</v>
      </c>
      <c r="E221" s="7" t="s">
        <v>644</v>
      </c>
      <c r="F221" s="8" t="s">
        <v>637</v>
      </c>
      <c r="G221" s="215"/>
      <c r="H221" s="10"/>
      <c r="I221" s="213">
        <f t="shared" si="13"/>
        <v>45868</v>
      </c>
      <c r="J221" s="219">
        <f t="shared" si="12"/>
        <v>45881</v>
      </c>
    </row>
    <row r="222" spans="2:10" ht="15" customHeight="1">
      <c r="B222" s="7" t="s">
        <v>603</v>
      </c>
      <c r="C222" s="7" t="s">
        <v>126</v>
      </c>
      <c r="D222" s="7" t="s">
        <v>285</v>
      </c>
      <c r="E222" s="7" t="s">
        <v>605</v>
      </c>
      <c r="F222" s="8" t="s">
        <v>606</v>
      </c>
      <c r="G222" s="215"/>
      <c r="H222" s="10"/>
      <c r="I222" s="213">
        <f t="shared" si="13"/>
        <v>45868</v>
      </c>
      <c r="J222" s="219">
        <f t="shared" si="12"/>
        <v>45881</v>
      </c>
    </row>
    <row r="223" spans="2:10" ht="15" customHeight="1">
      <c r="B223" s="7" t="s">
        <v>603</v>
      </c>
      <c r="C223" s="7" t="s">
        <v>126</v>
      </c>
      <c r="D223" s="7" t="s">
        <v>285</v>
      </c>
      <c r="E223" s="7" t="s">
        <v>605</v>
      </c>
      <c r="F223" s="8" t="s">
        <v>607</v>
      </c>
      <c r="G223" s="215"/>
      <c r="H223" s="10"/>
      <c r="I223" s="213">
        <f t="shared" si="13"/>
        <v>45868</v>
      </c>
      <c r="J223" s="219">
        <f t="shared" si="12"/>
        <v>45881</v>
      </c>
    </row>
    <row r="224" spans="2:10" ht="15" customHeight="1">
      <c r="B224" s="7" t="s">
        <v>603</v>
      </c>
      <c r="C224" s="7" t="s">
        <v>126</v>
      </c>
      <c r="D224" s="7" t="s">
        <v>285</v>
      </c>
      <c r="E224" s="7" t="s">
        <v>605</v>
      </c>
      <c r="F224" s="8" t="s">
        <v>608</v>
      </c>
      <c r="G224" s="215"/>
      <c r="H224" s="10"/>
      <c r="I224" s="213">
        <f t="shared" si="13"/>
        <v>45868</v>
      </c>
      <c r="J224" s="219">
        <f t="shared" si="12"/>
        <v>45881</v>
      </c>
    </row>
    <row r="225" spans="2:10" ht="15" customHeight="1">
      <c r="B225" s="7" t="s">
        <v>603</v>
      </c>
      <c r="C225" s="7" t="s">
        <v>126</v>
      </c>
      <c r="D225" s="7" t="s">
        <v>285</v>
      </c>
      <c r="E225" s="7" t="s">
        <v>605</v>
      </c>
      <c r="F225" s="8" t="s">
        <v>609</v>
      </c>
      <c r="G225" s="215"/>
      <c r="H225" s="10"/>
      <c r="I225" s="213">
        <f t="shared" si="13"/>
        <v>45868</v>
      </c>
      <c r="J225" s="219">
        <f t="shared" si="12"/>
        <v>45881</v>
      </c>
    </row>
    <row r="226" spans="2:10" ht="15" customHeight="1">
      <c r="B226" s="7" t="s">
        <v>603</v>
      </c>
      <c r="C226" s="7" t="s">
        <v>126</v>
      </c>
      <c r="D226" s="7" t="s">
        <v>285</v>
      </c>
      <c r="E226" s="7" t="s">
        <v>605</v>
      </c>
      <c r="F226" s="8" t="s">
        <v>610</v>
      </c>
      <c r="G226" s="215"/>
      <c r="H226" s="10"/>
      <c r="I226" s="213">
        <f t="shared" si="13"/>
        <v>45868</v>
      </c>
      <c r="J226" s="219">
        <f t="shared" si="12"/>
        <v>45881</v>
      </c>
    </row>
    <row r="227" spans="2:10" ht="15" customHeight="1">
      <c r="B227" s="7" t="s">
        <v>603</v>
      </c>
      <c r="C227" s="7" t="s">
        <v>126</v>
      </c>
      <c r="D227" s="7" t="s">
        <v>285</v>
      </c>
      <c r="E227" s="7" t="s">
        <v>605</v>
      </c>
      <c r="F227" s="8" t="s">
        <v>611</v>
      </c>
      <c r="G227" s="215"/>
      <c r="H227" s="10"/>
      <c r="I227" s="213">
        <f t="shared" si="13"/>
        <v>45868</v>
      </c>
      <c r="J227" s="219">
        <f t="shared" si="12"/>
        <v>45881</v>
      </c>
    </row>
    <row r="228" spans="2:10" ht="15" customHeight="1">
      <c r="B228" s="7" t="s">
        <v>188</v>
      </c>
      <c r="C228" s="7" t="s">
        <v>126</v>
      </c>
      <c r="D228" s="7" t="s">
        <v>285</v>
      </c>
      <c r="E228" s="7" t="s">
        <v>636</v>
      </c>
      <c r="F228" s="8" t="s">
        <v>645</v>
      </c>
      <c r="G228" s="215"/>
      <c r="H228" s="10"/>
      <c r="I228" s="213">
        <f t="shared" si="13"/>
        <v>45868</v>
      </c>
      <c r="J228" s="219">
        <f t="shared" si="12"/>
        <v>45881</v>
      </c>
    </row>
    <row r="229" spans="2:10" ht="15" customHeight="1">
      <c r="B229" s="7" t="s">
        <v>188</v>
      </c>
      <c r="C229" s="7" t="s">
        <v>126</v>
      </c>
      <c r="D229" s="7" t="s">
        <v>285</v>
      </c>
      <c r="E229" s="7" t="s">
        <v>639</v>
      </c>
      <c r="F229" s="8" t="s">
        <v>645</v>
      </c>
      <c r="G229" s="215"/>
      <c r="H229" s="10"/>
      <c r="I229" s="213">
        <f t="shared" si="13"/>
        <v>45868</v>
      </c>
      <c r="J229" s="219">
        <f t="shared" si="12"/>
        <v>45881</v>
      </c>
    </row>
    <row r="230" spans="2:10" ht="15" customHeight="1">
      <c r="B230" s="7" t="s">
        <v>188</v>
      </c>
      <c r="C230" s="7" t="s">
        <v>126</v>
      </c>
      <c r="D230" s="7" t="s">
        <v>285</v>
      </c>
      <c r="E230" s="7" t="s">
        <v>640</v>
      </c>
      <c r="F230" s="8" t="s">
        <v>645</v>
      </c>
      <c r="G230" s="215"/>
      <c r="H230" s="10"/>
      <c r="I230" s="213">
        <f t="shared" si="13"/>
        <v>45868</v>
      </c>
      <c r="J230" s="219">
        <f t="shared" si="12"/>
        <v>45881</v>
      </c>
    </row>
    <row r="231" spans="2:10" ht="15" customHeight="1">
      <c r="B231" s="7" t="s">
        <v>188</v>
      </c>
      <c r="C231" s="7" t="s">
        <v>126</v>
      </c>
      <c r="D231" s="7" t="s">
        <v>285</v>
      </c>
      <c r="E231" s="7" t="s">
        <v>644</v>
      </c>
      <c r="F231" s="8" t="s">
        <v>645</v>
      </c>
      <c r="G231" s="215"/>
      <c r="H231" s="10"/>
      <c r="I231" s="213">
        <f t="shared" si="13"/>
        <v>45868</v>
      </c>
      <c r="J231" s="219">
        <f t="shared" si="12"/>
        <v>45881</v>
      </c>
    </row>
    <row r="232" spans="2:10" ht="15" customHeight="1">
      <c r="B232" s="7" t="s">
        <v>188</v>
      </c>
      <c r="C232" s="7" t="s">
        <v>126</v>
      </c>
      <c r="D232" s="7" t="s">
        <v>285</v>
      </c>
      <c r="E232" s="7" t="s">
        <v>636</v>
      </c>
      <c r="F232" s="8" t="s">
        <v>646</v>
      </c>
      <c r="G232" s="215"/>
      <c r="H232" s="10"/>
      <c r="I232" s="213">
        <f t="shared" si="13"/>
        <v>45868</v>
      </c>
      <c r="J232" s="219">
        <f t="shared" si="12"/>
        <v>45881</v>
      </c>
    </row>
    <row r="233" spans="2:10" ht="15" customHeight="1">
      <c r="B233" s="7" t="s">
        <v>188</v>
      </c>
      <c r="C233" s="7" t="s">
        <v>126</v>
      </c>
      <c r="D233" s="7" t="s">
        <v>285</v>
      </c>
      <c r="E233" s="7" t="s">
        <v>639</v>
      </c>
      <c r="F233" s="8" t="s">
        <v>646</v>
      </c>
      <c r="G233" s="215"/>
      <c r="H233" s="10"/>
      <c r="I233" s="213">
        <f t="shared" si="13"/>
        <v>45868</v>
      </c>
      <c r="J233" s="219">
        <f t="shared" si="12"/>
        <v>45881</v>
      </c>
    </row>
    <row r="234" spans="2:10" ht="15" customHeight="1">
      <c r="B234" s="7" t="s">
        <v>188</v>
      </c>
      <c r="C234" s="7" t="s">
        <v>126</v>
      </c>
      <c r="D234" s="7" t="s">
        <v>285</v>
      </c>
      <c r="E234" s="7" t="s">
        <v>640</v>
      </c>
      <c r="F234" s="8" t="s">
        <v>646</v>
      </c>
      <c r="G234" s="215"/>
      <c r="H234" s="10"/>
      <c r="I234" s="213">
        <f t="shared" si="13"/>
        <v>45868</v>
      </c>
      <c r="J234" s="219">
        <f t="shared" si="12"/>
        <v>45881</v>
      </c>
    </row>
    <row r="235" spans="2:10" ht="15" customHeight="1">
      <c r="B235" s="7" t="s">
        <v>188</v>
      </c>
      <c r="C235" s="7" t="s">
        <v>126</v>
      </c>
      <c r="D235" s="7" t="s">
        <v>285</v>
      </c>
      <c r="E235" s="7" t="s">
        <v>644</v>
      </c>
      <c r="F235" s="8" t="s">
        <v>646</v>
      </c>
      <c r="G235" s="215"/>
      <c r="H235" s="10"/>
      <c r="I235" s="213">
        <f t="shared" si="13"/>
        <v>45868</v>
      </c>
      <c r="J235" s="219">
        <f t="shared" ref="J235:J266" si="14">I235+13</f>
        <v>45881</v>
      </c>
    </row>
    <row r="236" spans="2:10" ht="15" customHeight="1">
      <c r="B236" s="7" t="s">
        <v>108</v>
      </c>
      <c r="C236" s="7" t="s">
        <v>126</v>
      </c>
      <c r="D236" s="7" t="s">
        <v>285</v>
      </c>
      <c r="E236" s="7" t="s">
        <v>108</v>
      </c>
      <c r="F236" s="8" t="s">
        <v>674</v>
      </c>
      <c r="G236" s="215"/>
      <c r="H236" s="10"/>
      <c r="I236" s="213">
        <f t="shared" ref="I236:I262" si="15">I235</f>
        <v>45868</v>
      </c>
      <c r="J236" s="219">
        <f t="shared" si="14"/>
        <v>45881</v>
      </c>
    </row>
    <row r="237" spans="2:10" ht="15" customHeight="1">
      <c r="B237" s="7" t="s">
        <v>50</v>
      </c>
      <c r="C237" s="7" t="s">
        <v>216</v>
      </c>
      <c r="D237" s="7" t="s">
        <v>285</v>
      </c>
      <c r="E237" s="7" t="s">
        <v>50</v>
      </c>
      <c r="F237" s="8" t="s">
        <v>675</v>
      </c>
      <c r="G237" s="215"/>
      <c r="H237" s="10"/>
      <c r="I237" s="213">
        <f t="shared" si="15"/>
        <v>45868</v>
      </c>
      <c r="J237" s="219">
        <f t="shared" si="14"/>
        <v>45881</v>
      </c>
    </row>
    <row r="238" spans="2:10" ht="15" customHeight="1">
      <c r="B238" s="7" t="s">
        <v>50</v>
      </c>
      <c r="C238" s="7" t="s">
        <v>216</v>
      </c>
      <c r="D238" s="7" t="s">
        <v>285</v>
      </c>
      <c r="E238" s="7" t="s">
        <v>50</v>
      </c>
      <c r="F238" s="8" t="s">
        <v>662</v>
      </c>
      <c r="G238" s="215"/>
      <c r="H238" s="10"/>
      <c r="I238" s="213">
        <f t="shared" si="15"/>
        <v>45868</v>
      </c>
      <c r="J238" s="219">
        <f t="shared" si="14"/>
        <v>45881</v>
      </c>
    </row>
    <row r="239" spans="2:10" ht="15" customHeight="1">
      <c r="B239" s="7" t="s">
        <v>50</v>
      </c>
      <c r="C239" s="7" t="s">
        <v>216</v>
      </c>
      <c r="D239" s="7" t="s">
        <v>285</v>
      </c>
      <c r="E239" s="7" t="s">
        <v>50</v>
      </c>
      <c r="F239" s="8" t="s">
        <v>663</v>
      </c>
      <c r="G239" s="215"/>
      <c r="H239" s="10"/>
      <c r="I239" s="213">
        <f t="shared" si="15"/>
        <v>45868</v>
      </c>
      <c r="J239" s="219">
        <f t="shared" si="14"/>
        <v>45881</v>
      </c>
    </row>
    <row r="240" spans="2:10" ht="15" customHeight="1">
      <c r="B240" s="7" t="s">
        <v>188</v>
      </c>
      <c r="C240" s="7" t="s">
        <v>216</v>
      </c>
      <c r="D240" s="7" t="s">
        <v>285</v>
      </c>
      <c r="E240" s="7" t="s">
        <v>636</v>
      </c>
      <c r="F240" s="8" t="s">
        <v>637</v>
      </c>
      <c r="G240" s="215"/>
      <c r="H240" s="10"/>
      <c r="I240" s="213">
        <f t="shared" si="15"/>
        <v>45868</v>
      </c>
      <c r="J240" s="219">
        <f t="shared" si="14"/>
        <v>45881</v>
      </c>
    </row>
    <row r="241" spans="2:10" ht="15" customHeight="1">
      <c r="B241" s="7" t="s">
        <v>188</v>
      </c>
      <c r="C241" s="7" t="s">
        <v>216</v>
      </c>
      <c r="D241" s="7" t="s">
        <v>285</v>
      </c>
      <c r="E241" s="7" t="s">
        <v>636</v>
      </c>
      <c r="F241" s="8" t="s">
        <v>638</v>
      </c>
      <c r="G241" s="215"/>
      <c r="H241" s="10"/>
      <c r="I241" s="213">
        <f t="shared" si="15"/>
        <v>45868</v>
      </c>
      <c r="J241" s="219">
        <f t="shared" si="14"/>
        <v>45881</v>
      </c>
    </row>
    <row r="242" spans="2:10" ht="15" customHeight="1">
      <c r="B242" s="7" t="s">
        <v>188</v>
      </c>
      <c r="C242" s="7" t="s">
        <v>216</v>
      </c>
      <c r="D242" s="7" t="s">
        <v>285</v>
      </c>
      <c r="E242" s="7" t="s">
        <v>636</v>
      </c>
      <c r="F242" s="8" t="s">
        <v>643</v>
      </c>
      <c r="G242" s="215"/>
      <c r="H242" s="10"/>
      <c r="I242" s="213">
        <f t="shared" si="15"/>
        <v>45868</v>
      </c>
      <c r="J242" s="219">
        <f t="shared" si="14"/>
        <v>45881</v>
      </c>
    </row>
    <row r="243" spans="2:10" ht="15" customHeight="1">
      <c r="B243" s="7" t="s">
        <v>188</v>
      </c>
      <c r="C243" s="7" t="s">
        <v>216</v>
      </c>
      <c r="D243" s="7" t="s">
        <v>285</v>
      </c>
      <c r="E243" s="7" t="s">
        <v>639</v>
      </c>
      <c r="F243" s="8" t="s">
        <v>637</v>
      </c>
      <c r="G243" s="215"/>
      <c r="H243" s="10"/>
      <c r="I243" s="213">
        <f t="shared" si="15"/>
        <v>45868</v>
      </c>
      <c r="J243" s="219">
        <f t="shared" si="14"/>
        <v>45881</v>
      </c>
    </row>
    <row r="244" spans="2:10" ht="15" customHeight="1">
      <c r="B244" s="7" t="s">
        <v>188</v>
      </c>
      <c r="C244" s="7" t="s">
        <v>216</v>
      </c>
      <c r="D244" s="7" t="s">
        <v>285</v>
      </c>
      <c r="E244" s="7" t="s">
        <v>639</v>
      </c>
      <c r="F244" s="8" t="s">
        <v>638</v>
      </c>
      <c r="G244" s="215"/>
      <c r="H244" s="10"/>
      <c r="I244" s="213">
        <f t="shared" si="15"/>
        <v>45868</v>
      </c>
      <c r="J244" s="219">
        <f t="shared" si="14"/>
        <v>45881</v>
      </c>
    </row>
    <row r="245" spans="2:10" ht="15" customHeight="1">
      <c r="B245" s="7" t="s">
        <v>188</v>
      </c>
      <c r="C245" s="7" t="s">
        <v>216</v>
      </c>
      <c r="D245" s="7" t="s">
        <v>285</v>
      </c>
      <c r="E245" s="7" t="s">
        <v>639</v>
      </c>
      <c r="F245" s="8" t="s">
        <v>643</v>
      </c>
      <c r="G245" s="215"/>
      <c r="H245" s="10"/>
      <c r="I245" s="213">
        <f t="shared" si="15"/>
        <v>45868</v>
      </c>
      <c r="J245" s="219">
        <f t="shared" si="14"/>
        <v>45881</v>
      </c>
    </row>
    <row r="246" spans="2:10" ht="15" customHeight="1">
      <c r="B246" s="7" t="s">
        <v>188</v>
      </c>
      <c r="C246" s="7" t="s">
        <v>216</v>
      </c>
      <c r="D246" s="7" t="s">
        <v>285</v>
      </c>
      <c r="E246" s="7" t="s">
        <v>640</v>
      </c>
      <c r="F246" s="8" t="s">
        <v>637</v>
      </c>
      <c r="G246" s="215"/>
      <c r="H246" s="10"/>
      <c r="I246" s="213">
        <f t="shared" si="15"/>
        <v>45868</v>
      </c>
      <c r="J246" s="219">
        <f t="shared" si="14"/>
        <v>45881</v>
      </c>
    </row>
    <row r="247" spans="2:10" ht="15" customHeight="1">
      <c r="B247" s="7" t="s">
        <v>188</v>
      </c>
      <c r="C247" s="7" t="s">
        <v>216</v>
      </c>
      <c r="D247" s="7" t="s">
        <v>285</v>
      </c>
      <c r="E247" s="7" t="s">
        <v>640</v>
      </c>
      <c r="F247" s="8" t="s">
        <v>638</v>
      </c>
      <c r="G247" s="215"/>
      <c r="H247" s="10"/>
      <c r="I247" s="213">
        <f t="shared" si="15"/>
        <v>45868</v>
      </c>
      <c r="J247" s="219">
        <f t="shared" si="14"/>
        <v>45881</v>
      </c>
    </row>
    <row r="248" spans="2:10" ht="15" customHeight="1">
      <c r="B248" s="7" t="s">
        <v>188</v>
      </c>
      <c r="C248" s="7" t="s">
        <v>216</v>
      </c>
      <c r="D248" s="7" t="s">
        <v>285</v>
      </c>
      <c r="E248" s="7" t="s">
        <v>640</v>
      </c>
      <c r="F248" s="8" t="s">
        <v>643</v>
      </c>
      <c r="G248" s="215"/>
      <c r="H248" s="10"/>
      <c r="I248" s="213">
        <f t="shared" si="15"/>
        <v>45868</v>
      </c>
      <c r="J248" s="219">
        <f t="shared" si="14"/>
        <v>45881</v>
      </c>
    </row>
    <row r="249" spans="2:10" ht="15" customHeight="1">
      <c r="B249" s="7" t="s">
        <v>188</v>
      </c>
      <c r="C249" s="7" t="s">
        <v>216</v>
      </c>
      <c r="D249" s="7" t="s">
        <v>285</v>
      </c>
      <c r="E249" s="7" t="s">
        <v>644</v>
      </c>
      <c r="F249" s="8" t="s">
        <v>643</v>
      </c>
      <c r="G249" s="215"/>
      <c r="H249" s="10"/>
      <c r="I249" s="213">
        <f t="shared" si="15"/>
        <v>45868</v>
      </c>
      <c r="J249" s="219">
        <f t="shared" si="14"/>
        <v>45881</v>
      </c>
    </row>
    <row r="250" spans="2:10" ht="15" customHeight="1">
      <c r="B250" s="7" t="s">
        <v>188</v>
      </c>
      <c r="C250" s="7" t="s">
        <v>216</v>
      </c>
      <c r="D250" s="7" t="s">
        <v>285</v>
      </c>
      <c r="E250" s="7" t="s">
        <v>95</v>
      </c>
      <c r="F250" s="8" t="s">
        <v>511</v>
      </c>
      <c r="G250" s="215"/>
      <c r="H250" s="10"/>
      <c r="I250" s="213">
        <f t="shared" si="15"/>
        <v>45868</v>
      </c>
      <c r="J250" s="219">
        <f t="shared" si="14"/>
        <v>45881</v>
      </c>
    </row>
    <row r="251" spans="2:10" ht="15" customHeight="1">
      <c r="B251" s="7" t="s">
        <v>188</v>
      </c>
      <c r="C251" s="7" t="s">
        <v>216</v>
      </c>
      <c r="D251" s="7" t="s">
        <v>285</v>
      </c>
      <c r="E251" s="7" t="s">
        <v>95</v>
      </c>
      <c r="F251" s="8" t="s">
        <v>512</v>
      </c>
      <c r="G251" s="215"/>
      <c r="H251" s="10"/>
      <c r="I251" s="213">
        <f t="shared" si="15"/>
        <v>45868</v>
      </c>
      <c r="J251" s="219">
        <f t="shared" si="14"/>
        <v>45881</v>
      </c>
    </row>
    <row r="252" spans="2:10" ht="15" customHeight="1">
      <c r="B252" s="7" t="s">
        <v>188</v>
      </c>
      <c r="C252" s="7" t="s">
        <v>216</v>
      </c>
      <c r="D252" s="7" t="s">
        <v>285</v>
      </c>
      <c r="E252" s="7" t="s">
        <v>636</v>
      </c>
      <c r="F252" s="8" t="s">
        <v>645</v>
      </c>
      <c r="G252" s="215"/>
      <c r="H252" s="10"/>
      <c r="I252" s="213">
        <f t="shared" si="15"/>
        <v>45868</v>
      </c>
      <c r="J252" s="219">
        <f t="shared" si="14"/>
        <v>45881</v>
      </c>
    </row>
    <row r="253" spans="2:10" ht="15" customHeight="1">
      <c r="B253" s="7" t="s">
        <v>188</v>
      </c>
      <c r="C253" s="7" t="s">
        <v>216</v>
      </c>
      <c r="D253" s="7" t="s">
        <v>285</v>
      </c>
      <c r="E253" s="7" t="s">
        <v>639</v>
      </c>
      <c r="F253" s="8" t="s">
        <v>645</v>
      </c>
      <c r="G253" s="215"/>
      <c r="H253" s="10"/>
      <c r="I253" s="213">
        <f t="shared" si="15"/>
        <v>45868</v>
      </c>
      <c r="J253" s="219">
        <f t="shared" si="14"/>
        <v>45881</v>
      </c>
    </row>
    <row r="254" spans="2:10" ht="15" customHeight="1">
      <c r="B254" s="7" t="s">
        <v>188</v>
      </c>
      <c r="C254" s="7" t="s">
        <v>216</v>
      </c>
      <c r="D254" s="7" t="s">
        <v>285</v>
      </c>
      <c r="E254" s="7" t="s">
        <v>640</v>
      </c>
      <c r="F254" s="8" t="s">
        <v>645</v>
      </c>
      <c r="G254" s="215"/>
      <c r="H254" s="10"/>
      <c r="I254" s="213">
        <f t="shared" si="15"/>
        <v>45868</v>
      </c>
      <c r="J254" s="219">
        <f t="shared" si="14"/>
        <v>45881</v>
      </c>
    </row>
    <row r="255" spans="2:10" ht="15" customHeight="1">
      <c r="B255" s="7" t="s">
        <v>188</v>
      </c>
      <c r="C255" s="7" t="s">
        <v>216</v>
      </c>
      <c r="D255" s="7" t="s">
        <v>285</v>
      </c>
      <c r="E255" s="7" t="s">
        <v>644</v>
      </c>
      <c r="F255" s="8" t="s">
        <v>645</v>
      </c>
      <c r="G255" s="215"/>
      <c r="H255" s="10"/>
      <c r="I255" s="213">
        <f t="shared" si="15"/>
        <v>45868</v>
      </c>
      <c r="J255" s="219">
        <f t="shared" si="14"/>
        <v>45881</v>
      </c>
    </row>
    <row r="256" spans="2:10" ht="15" customHeight="1">
      <c r="B256" s="7" t="s">
        <v>188</v>
      </c>
      <c r="C256" s="7" t="s">
        <v>216</v>
      </c>
      <c r="D256" s="7" t="s">
        <v>285</v>
      </c>
      <c r="E256" s="7" t="s">
        <v>636</v>
      </c>
      <c r="F256" s="8" t="s">
        <v>646</v>
      </c>
      <c r="G256" s="215"/>
      <c r="H256" s="10"/>
      <c r="I256" s="213">
        <f t="shared" si="15"/>
        <v>45868</v>
      </c>
      <c r="J256" s="219">
        <f t="shared" si="14"/>
        <v>45881</v>
      </c>
    </row>
    <row r="257" spans="2:10" ht="15" customHeight="1">
      <c r="B257" s="7" t="s">
        <v>188</v>
      </c>
      <c r="C257" s="7" t="s">
        <v>216</v>
      </c>
      <c r="D257" s="7" t="s">
        <v>285</v>
      </c>
      <c r="E257" s="7" t="s">
        <v>639</v>
      </c>
      <c r="F257" s="8" t="s">
        <v>646</v>
      </c>
      <c r="G257" s="215"/>
      <c r="H257" s="10"/>
      <c r="I257" s="213">
        <f t="shared" si="15"/>
        <v>45868</v>
      </c>
      <c r="J257" s="219">
        <f t="shared" si="14"/>
        <v>45881</v>
      </c>
    </row>
    <row r="258" spans="2:10" ht="15" customHeight="1">
      <c r="B258" s="7" t="s">
        <v>188</v>
      </c>
      <c r="C258" s="7" t="s">
        <v>216</v>
      </c>
      <c r="D258" s="7" t="s">
        <v>285</v>
      </c>
      <c r="E258" s="7" t="s">
        <v>640</v>
      </c>
      <c r="F258" s="8" t="s">
        <v>646</v>
      </c>
      <c r="G258" s="215"/>
      <c r="H258" s="10"/>
      <c r="I258" s="213">
        <f t="shared" si="15"/>
        <v>45868</v>
      </c>
      <c r="J258" s="219">
        <f t="shared" si="14"/>
        <v>45881</v>
      </c>
    </row>
    <row r="259" spans="2:10" ht="15" customHeight="1">
      <c r="B259" s="7" t="s">
        <v>188</v>
      </c>
      <c r="C259" s="7" t="s">
        <v>216</v>
      </c>
      <c r="D259" s="7" t="s">
        <v>285</v>
      </c>
      <c r="E259" s="7" t="s">
        <v>644</v>
      </c>
      <c r="F259" s="8" t="s">
        <v>646</v>
      </c>
      <c r="G259" s="215"/>
      <c r="H259" s="10"/>
      <c r="I259" s="213">
        <f t="shared" si="15"/>
        <v>45868</v>
      </c>
      <c r="J259" s="219">
        <f t="shared" si="14"/>
        <v>45881</v>
      </c>
    </row>
    <row r="260" spans="2:10" ht="15" customHeight="1">
      <c r="B260" s="7" t="s">
        <v>108</v>
      </c>
      <c r="C260" s="7" t="s">
        <v>216</v>
      </c>
      <c r="D260" s="7" t="s">
        <v>285</v>
      </c>
      <c r="E260" s="7" t="s">
        <v>108</v>
      </c>
      <c r="F260" s="8" t="s">
        <v>674</v>
      </c>
      <c r="G260" s="215"/>
      <c r="H260" s="10"/>
      <c r="I260" s="213">
        <f t="shared" si="15"/>
        <v>45868</v>
      </c>
      <c r="J260" s="219">
        <f t="shared" si="14"/>
        <v>45881</v>
      </c>
    </row>
    <row r="261" spans="2:10" ht="15" customHeight="1">
      <c r="B261" s="7" t="s">
        <v>108</v>
      </c>
      <c r="C261" s="7" t="s">
        <v>126</v>
      </c>
      <c r="D261" s="7" t="s">
        <v>285</v>
      </c>
      <c r="E261" s="7" t="s">
        <v>108</v>
      </c>
      <c r="F261" s="8" t="s">
        <v>287</v>
      </c>
      <c r="G261" s="215"/>
      <c r="H261" s="10"/>
      <c r="I261" s="213">
        <f t="shared" si="15"/>
        <v>45868</v>
      </c>
      <c r="J261" s="219">
        <f t="shared" si="14"/>
        <v>45881</v>
      </c>
    </row>
    <row r="262" spans="2:10" ht="15" customHeight="1">
      <c r="B262" s="7" t="s">
        <v>41</v>
      </c>
      <c r="C262" s="7" t="s">
        <v>42</v>
      </c>
      <c r="D262" s="7" t="s">
        <v>285</v>
      </c>
      <c r="E262" s="7" t="s">
        <v>41</v>
      </c>
      <c r="F262" s="16" t="s">
        <v>498</v>
      </c>
      <c r="G262" s="215"/>
      <c r="H262" s="10"/>
      <c r="I262" s="213">
        <f t="shared" si="15"/>
        <v>45868</v>
      </c>
      <c r="J262" s="219">
        <f t="shared" si="14"/>
        <v>45881</v>
      </c>
    </row>
    <row r="263" spans="2:10" ht="15" customHeight="1">
      <c r="B263" s="7"/>
      <c r="C263" s="7"/>
      <c r="D263" s="7"/>
      <c r="E263" s="7"/>
      <c r="F263" s="8"/>
      <c r="G263" s="217"/>
      <c r="H263" s="175"/>
      <c r="I263" s="218"/>
      <c r="J263" s="218"/>
    </row>
    <row r="264" spans="2:10" ht="15" customHeight="1">
      <c r="B264" s="7" t="s">
        <v>41</v>
      </c>
      <c r="C264" s="7" t="s">
        <v>42</v>
      </c>
      <c r="D264" s="7" t="s">
        <v>499</v>
      </c>
      <c r="E264" s="7" t="s">
        <v>41</v>
      </c>
      <c r="F264" s="8" t="s">
        <v>676</v>
      </c>
      <c r="G264" s="215"/>
      <c r="H264" s="10"/>
      <c r="I264" s="213">
        <f>J262+1</f>
        <v>45882</v>
      </c>
      <c r="J264" s="213">
        <f>I264+13</f>
        <v>45895</v>
      </c>
    </row>
    <row r="265" spans="2:10" ht="15" customHeight="1">
      <c r="B265" s="7" t="s">
        <v>41</v>
      </c>
      <c r="C265" s="7" t="s">
        <v>144</v>
      </c>
      <c r="D265" s="7" t="s">
        <v>499</v>
      </c>
      <c r="E265" s="7" t="s">
        <v>95</v>
      </c>
      <c r="F265" s="8" t="s">
        <v>141</v>
      </c>
      <c r="G265" s="215"/>
      <c r="H265" s="10"/>
      <c r="I265" s="213">
        <f>I264</f>
        <v>45882</v>
      </c>
      <c r="J265" s="213">
        <f>I265+13</f>
        <v>45895</v>
      </c>
    </row>
    <row r="266" spans="2:10" ht="15" customHeight="1">
      <c r="B266" s="7" t="s">
        <v>41</v>
      </c>
      <c r="C266" s="7" t="s">
        <v>144</v>
      </c>
      <c r="D266" s="7" t="s">
        <v>499</v>
      </c>
      <c r="E266" s="7" t="s">
        <v>95</v>
      </c>
      <c r="F266" s="8" t="s">
        <v>143</v>
      </c>
      <c r="G266" s="215"/>
      <c r="H266" s="10"/>
      <c r="I266" s="213">
        <f t="shared" ref="I266:I271" si="16">I265</f>
        <v>45882</v>
      </c>
      <c r="J266" s="213">
        <f t="shared" ref="J266:J271" si="17">I266+13</f>
        <v>45895</v>
      </c>
    </row>
    <row r="267" spans="2:10" ht="15" customHeight="1">
      <c r="B267" s="7" t="s">
        <v>677</v>
      </c>
      <c r="C267" s="7" t="s">
        <v>144</v>
      </c>
      <c r="D267" s="7" t="s">
        <v>499</v>
      </c>
      <c r="E267" s="7" t="s">
        <v>95</v>
      </c>
      <c r="F267" s="8" t="s">
        <v>146</v>
      </c>
      <c r="G267" s="215"/>
      <c r="H267" s="10"/>
      <c r="I267" s="213">
        <f t="shared" si="16"/>
        <v>45882</v>
      </c>
      <c r="J267" s="213">
        <f t="shared" si="17"/>
        <v>45895</v>
      </c>
    </row>
    <row r="268" spans="2:10" ht="15" customHeight="1">
      <c r="B268" s="7" t="s">
        <v>100</v>
      </c>
      <c r="C268" s="7" t="s">
        <v>144</v>
      </c>
      <c r="D268" s="7" t="s">
        <v>499</v>
      </c>
      <c r="E268" s="7" t="s">
        <v>95</v>
      </c>
      <c r="F268" s="8" t="s">
        <v>521</v>
      </c>
      <c r="G268" s="215"/>
      <c r="H268" s="10"/>
      <c r="I268" s="213">
        <f t="shared" si="16"/>
        <v>45882</v>
      </c>
      <c r="J268" s="213">
        <f t="shared" si="17"/>
        <v>45895</v>
      </c>
    </row>
    <row r="269" spans="2:10" ht="15" customHeight="1">
      <c r="B269" s="7" t="s">
        <v>108</v>
      </c>
      <c r="C269" s="7" t="s">
        <v>144</v>
      </c>
      <c r="D269" s="7" t="s">
        <v>499</v>
      </c>
      <c r="E269" s="7" t="s">
        <v>95</v>
      </c>
      <c r="F269" s="8" t="s">
        <v>149</v>
      </c>
      <c r="G269" s="215"/>
      <c r="H269" s="10"/>
      <c r="I269" s="213">
        <f t="shared" si="16"/>
        <v>45882</v>
      </c>
      <c r="J269" s="213">
        <f t="shared" si="17"/>
        <v>45895</v>
      </c>
    </row>
    <row r="270" spans="2:10" ht="15" customHeight="1">
      <c r="B270" s="7" t="s">
        <v>100</v>
      </c>
      <c r="C270" s="7" t="s">
        <v>144</v>
      </c>
      <c r="D270" s="7" t="s">
        <v>499</v>
      </c>
      <c r="E270" s="7" t="s">
        <v>95</v>
      </c>
      <c r="F270" s="8" t="s">
        <v>150</v>
      </c>
      <c r="G270" s="215"/>
      <c r="H270" s="10"/>
      <c r="I270" s="213">
        <f t="shared" si="16"/>
        <v>45882</v>
      </c>
      <c r="J270" s="213">
        <f t="shared" si="17"/>
        <v>45895</v>
      </c>
    </row>
    <row r="271" spans="2:10" ht="15" customHeight="1">
      <c r="B271" s="7" t="s">
        <v>41</v>
      </c>
      <c r="C271" s="7" t="s">
        <v>278</v>
      </c>
      <c r="D271" s="7" t="s">
        <v>499</v>
      </c>
      <c r="E271" s="7" t="s">
        <v>41</v>
      </c>
      <c r="F271" s="16" t="s">
        <v>504</v>
      </c>
      <c r="G271" s="215"/>
      <c r="H271" s="10"/>
      <c r="I271" s="213">
        <f t="shared" si="16"/>
        <v>45882</v>
      </c>
      <c r="J271" s="213">
        <f t="shared" si="17"/>
        <v>45895</v>
      </c>
    </row>
    <row r="272" spans="2:10" ht="15" customHeight="1">
      <c r="B272" s="7"/>
      <c r="C272" s="7"/>
      <c r="D272" s="7"/>
      <c r="E272" s="7"/>
      <c r="F272" s="8"/>
      <c r="G272" s="217"/>
      <c r="H272" s="175"/>
      <c r="I272" s="218"/>
      <c r="J272" s="218"/>
    </row>
    <row r="273" spans="2:10" ht="15" customHeight="1">
      <c r="B273" s="7" t="s">
        <v>41</v>
      </c>
      <c r="C273" s="7" t="s">
        <v>678</v>
      </c>
      <c r="D273" s="7" t="s">
        <v>506</v>
      </c>
      <c r="E273" s="7" t="s">
        <v>41</v>
      </c>
      <c r="F273" s="8" t="s">
        <v>507</v>
      </c>
      <c r="G273" s="215"/>
      <c r="H273" s="10"/>
      <c r="I273" s="213">
        <f>J271+1</f>
        <v>45896</v>
      </c>
      <c r="J273" s="213">
        <f>I273+13</f>
        <v>45909</v>
      </c>
    </row>
    <row r="274" spans="2:10" ht="15" customHeight="1">
      <c r="B274" s="7" t="s">
        <v>50</v>
      </c>
      <c r="C274" s="7" t="s">
        <v>678</v>
      </c>
      <c r="D274" s="7" t="s">
        <v>506</v>
      </c>
      <c r="E274" s="7" t="s">
        <v>95</v>
      </c>
      <c r="F274" s="8" t="s">
        <v>679</v>
      </c>
      <c r="G274" s="215"/>
      <c r="H274" s="10"/>
      <c r="I274" s="213">
        <f>I273</f>
        <v>45896</v>
      </c>
      <c r="J274" s="213">
        <f>I274+13</f>
        <v>45909</v>
      </c>
    </row>
    <row r="275" spans="2:10" ht="15" customHeight="1">
      <c r="B275" s="7" t="s">
        <v>41</v>
      </c>
      <c r="C275" s="7" t="s">
        <v>678</v>
      </c>
      <c r="D275" s="7" t="s">
        <v>506</v>
      </c>
      <c r="E275" s="7" t="s">
        <v>41</v>
      </c>
      <c r="F275" s="16" t="s">
        <v>514</v>
      </c>
      <c r="G275" s="215"/>
      <c r="H275" s="10"/>
      <c r="I275" s="213">
        <f>I274</f>
        <v>45896</v>
      </c>
      <c r="J275" s="213">
        <f>I275+13</f>
        <v>45909</v>
      </c>
    </row>
    <row r="276" spans="2:10" ht="15" customHeight="1">
      <c r="B276" s="7"/>
      <c r="C276" s="7"/>
      <c r="D276" s="7"/>
      <c r="E276" s="7"/>
      <c r="F276" s="8"/>
      <c r="G276" s="217"/>
      <c r="H276" s="175"/>
      <c r="I276" s="218"/>
      <c r="J276" s="218"/>
    </row>
    <row r="277" spans="2:10" ht="15" customHeight="1">
      <c r="B277" s="7" t="s">
        <v>41</v>
      </c>
      <c r="C277" s="7" t="s">
        <v>680</v>
      </c>
      <c r="D277" s="7" t="s">
        <v>515</v>
      </c>
      <c r="E277" s="7" t="s">
        <v>41</v>
      </c>
      <c r="F277" s="8" t="s">
        <v>681</v>
      </c>
      <c r="G277" s="215"/>
      <c r="H277" s="10"/>
      <c r="I277" s="213">
        <f>J275+1</f>
        <v>45910</v>
      </c>
      <c r="J277" s="213">
        <f>I277+13</f>
        <v>45923</v>
      </c>
    </row>
    <row r="278" spans="2:10" ht="15" customHeight="1">
      <c r="B278" s="7" t="s">
        <v>50</v>
      </c>
      <c r="C278" s="7" t="s">
        <v>680</v>
      </c>
      <c r="D278" s="7" t="s">
        <v>515</v>
      </c>
      <c r="E278" s="7" t="s">
        <v>95</v>
      </c>
      <c r="F278" s="8" t="s">
        <v>300</v>
      </c>
      <c r="G278" s="215"/>
      <c r="H278" s="10"/>
      <c r="I278" s="213">
        <f>I277</f>
        <v>45910</v>
      </c>
      <c r="J278" s="213">
        <f>I278+13</f>
        <v>45923</v>
      </c>
    </row>
    <row r="279" spans="2:10" ht="15" customHeight="1">
      <c r="B279" s="7" t="s">
        <v>50</v>
      </c>
      <c r="C279" s="7" t="s">
        <v>680</v>
      </c>
      <c r="D279" s="7" t="s">
        <v>515</v>
      </c>
      <c r="E279" s="7" t="s">
        <v>95</v>
      </c>
      <c r="F279" s="8" t="s">
        <v>301</v>
      </c>
      <c r="G279" s="215"/>
      <c r="H279" s="10"/>
      <c r="I279" s="213">
        <f t="shared" ref="I279:I280" si="18">I278</f>
        <v>45910</v>
      </c>
      <c r="J279" s="213">
        <f t="shared" ref="J279:J280" si="19">I279+13</f>
        <v>45923</v>
      </c>
    </row>
    <row r="280" spans="2:10" ht="15" customHeight="1">
      <c r="B280" s="7" t="s">
        <v>41</v>
      </c>
      <c r="C280" s="7" t="s">
        <v>680</v>
      </c>
      <c r="D280" s="7" t="s">
        <v>515</v>
      </c>
      <c r="E280" s="7" t="s">
        <v>41</v>
      </c>
      <c r="F280" s="16" t="s">
        <v>682</v>
      </c>
      <c r="G280" s="215"/>
      <c r="H280" s="10"/>
      <c r="I280" s="213">
        <f t="shared" si="18"/>
        <v>45910</v>
      </c>
      <c r="J280" s="213">
        <f t="shared" si="19"/>
        <v>45923</v>
      </c>
    </row>
    <row r="281" spans="2:10" ht="15" customHeight="1">
      <c r="F281" s="103" t="s">
        <v>157</v>
      </c>
    </row>
  </sheetData>
  <mergeCells count="4">
    <mergeCell ref="C1:J1"/>
    <mergeCell ref="C2:F3"/>
    <mergeCell ref="G2:H2"/>
    <mergeCell ref="I2:J2"/>
  </mergeCells>
  <conditionalFormatting sqref="H5:H280">
    <cfRule type="dataBar" priority="1">
      <dataBar>
        <cfvo type="num" val="0"/>
        <cfvo type="num" val="1"/>
        <color theme="0" tint="-0.249977111117893"/>
      </dataBar>
      <extLst>
        <ext xmlns:x14="http://schemas.microsoft.com/office/spreadsheetml/2009/9/main" uri="{B025F937-C7B1-47D3-B67F-A62EFF666E3E}">
          <x14:id>{8779B016-9BF8-46F4-9AD3-8698B9ADFF43}</x14:id>
        </ext>
      </extLst>
    </cfRule>
  </conditionalFormatting>
  <dataValidations count="1">
    <dataValidation allowBlank="1" showInputMessage="1" showErrorMessage="1" sqref="I9:J48 B49:J126 A127:XFD1048576 K9:XFD126 I2:XFD8 C1 A1:A126 K1:XFD1 B2:B48 C2 G2:H2 G3:H48 C4:F48" xr:uid="{56E5DC94-94CE-4445-8BCA-A220CE9419B3}"/>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779B016-9BF8-46F4-9AD3-8698B9ADFF43}">
            <x14:dataBar minLength="0" maxLength="100" gradient="0">
              <x14:cfvo type="num">
                <xm:f>0</xm:f>
              </x14:cfvo>
              <x14:cfvo type="num">
                <xm:f>1</xm:f>
              </x14:cfvo>
              <x14:negativeFillColor rgb="FFFF0000"/>
              <x14:axisColor rgb="FF000000"/>
            </x14:dataBar>
          </x14:cfRule>
          <xm:sqref>H5:H280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41BC8-4454-46B5-BDB8-0B17C892FA52}">
  <dimension ref="A1:L154"/>
  <sheetViews>
    <sheetView topLeftCell="A42" zoomScaleNormal="100" workbookViewId="0">
      <selection activeCell="I127" sqref="I127"/>
    </sheetView>
  </sheetViews>
  <sheetFormatPr defaultColWidth="8.85546875" defaultRowHeight="30" customHeight="1"/>
  <cols>
    <col min="1" max="1" width="2.5703125" style="4" customWidth="1"/>
    <col min="2" max="2" width="21.42578125" style="4" hidden="1" customWidth="1"/>
    <col min="3" max="3" width="26.42578125" style="4" customWidth="1"/>
    <col min="4" max="4" width="10" style="4" customWidth="1"/>
    <col min="5" max="5" width="21.42578125" style="4" customWidth="1"/>
    <col min="6" max="6" width="51.5703125" style="5" customWidth="1"/>
    <col min="7" max="7" width="8.42578125" style="5" customWidth="1"/>
    <col min="8" max="8" width="14.5703125" style="5" customWidth="1"/>
    <col min="9" max="9" width="10.42578125" style="97" customWidth="1"/>
    <col min="10" max="10" width="10.42578125" style="5" customWidth="1"/>
    <col min="11" max="11" width="2.5703125" style="5" customWidth="1"/>
    <col min="12" max="12" width="6.140625" style="5" hidden="1" customWidth="1"/>
    <col min="13" max="16384" width="8.85546875" style="5"/>
  </cols>
  <sheetData>
    <row r="1" spans="1:12" ht="30" customHeight="1">
      <c r="C1" s="253" t="s">
        <v>683</v>
      </c>
      <c r="D1" s="254"/>
      <c r="E1" s="254"/>
      <c r="F1" s="254"/>
      <c r="G1" s="254"/>
      <c r="H1" s="254"/>
      <c r="I1" s="254"/>
      <c r="J1" s="254"/>
    </row>
    <row r="2" spans="1:12" ht="27" customHeight="1" thickBot="1">
      <c r="A2" s="4" t="s">
        <v>684</v>
      </c>
      <c r="F2" s="231" t="s">
        <v>685</v>
      </c>
      <c r="G2" s="250" t="s">
        <v>686</v>
      </c>
      <c r="H2" s="251"/>
      <c r="I2" s="255">
        <v>45784</v>
      </c>
      <c r="J2" s="255"/>
    </row>
    <row r="3" spans="1:12" ht="15" customHeight="1" thickTop="1">
      <c r="A3" s="96" t="s">
        <v>23</v>
      </c>
      <c r="B3" s="1" t="s">
        <v>24</v>
      </c>
      <c r="C3" s="1" t="s">
        <v>25</v>
      </c>
      <c r="D3" s="1" t="s">
        <v>26</v>
      </c>
      <c r="E3" s="1" t="s">
        <v>27</v>
      </c>
      <c r="F3" s="2" t="s">
        <v>28</v>
      </c>
      <c r="G3" s="3" t="s">
        <v>158</v>
      </c>
      <c r="H3" s="3" t="s">
        <v>159</v>
      </c>
      <c r="I3" s="3" t="s">
        <v>34</v>
      </c>
      <c r="J3" s="3" t="s">
        <v>35</v>
      </c>
      <c r="K3" s="3"/>
      <c r="L3" s="3" t="s">
        <v>687</v>
      </c>
    </row>
    <row r="4" spans="1:12" ht="15" customHeight="1" thickBot="1">
      <c r="A4" s="4" t="s">
        <v>526</v>
      </c>
      <c r="G4" s="6"/>
      <c r="I4" s="5"/>
      <c r="L4" s="5" t="str">
        <f ca="1">IF(OR(ISBLANK(task_start),ISBLANK(task_end)),"",task_end-task_start+1)</f>
        <v/>
      </c>
    </row>
    <row r="5" spans="1:12" ht="15" customHeight="1" thickBot="1">
      <c r="A5" s="96"/>
      <c r="B5" s="7" t="s">
        <v>41</v>
      </c>
      <c r="C5" s="7" t="s">
        <v>42</v>
      </c>
      <c r="D5" s="7" t="s">
        <v>43</v>
      </c>
      <c r="E5" s="7" t="s">
        <v>362</v>
      </c>
      <c r="F5" s="8" t="s">
        <v>362</v>
      </c>
      <c r="G5" s="9"/>
      <c r="H5" s="10"/>
      <c r="I5" s="101">
        <f>I2</f>
        <v>45784</v>
      </c>
      <c r="J5" s="101">
        <f>I5+13</f>
        <v>45797</v>
      </c>
      <c r="K5" s="214"/>
      <c r="L5" s="214"/>
    </row>
    <row r="6" spans="1:12" ht="15" customHeight="1" thickBot="1">
      <c r="A6" s="96"/>
      <c r="B6" s="7" t="s">
        <v>50</v>
      </c>
      <c r="C6" s="7" t="s">
        <v>42</v>
      </c>
      <c r="D6" s="7" t="s">
        <v>43</v>
      </c>
      <c r="E6" s="7" t="s">
        <v>41</v>
      </c>
      <c r="F6" s="8" t="s">
        <v>51</v>
      </c>
      <c r="G6" s="11"/>
      <c r="H6" s="10"/>
      <c r="I6" s="101">
        <f>I5</f>
        <v>45784</v>
      </c>
      <c r="J6" s="101">
        <f t="shared" ref="J6:J19" si="0">I6+13</f>
        <v>45797</v>
      </c>
      <c r="K6" s="214"/>
      <c r="L6" s="214"/>
    </row>
    <row r="7" spans="1:12" ht="15" customHeight="1" thickBot="1">
      <c r="A7" s="96"/>
      <c r="B7" s="7" t="s">
        <v>50</v>
      </c>
      <c r="C7" s="7" t="s">
        <v>42</v>
      </c>
      <c r="D7" s="7" t="s">
        <v>43</v>
      </c>
      <c r="E7" s="7" t="s">
        <v>41</v>
      </c>
      <c r="F7" s="8" t="s">
        <v>54</v>
      </c>
      <c r="G7" s="11"/>
      <c r="H7" s="10"/>
      <c r="I7" s="101">
        <f t="shared" ref="I7:I19" si="1">I6</f>
        <v>45784</v>
      </c>
      <c r="J7" s="101">
        <f t="shared" si="0"/>
        <v>45797</v>
      </c>
      <c r="K7" s="214"/>
      <c r="L7" s="214"/>
    </row>
    <row r="8" spans="1:12" ht="15" customHeight="1" thickBot="1">
      <c r="A8" s="96" t="s">
        <v>57</v>
      </c>
      <c r="B8" s="7" t="s">
        <v>50</v>
      </c>
      <c r="C8" s="7" t="s">
        <v>42</v>
      </c>
      <c r="D8" s="7" t="s">
        <v>43</v>
      </c>
      <c r="E8" s="7" t="s">
        <v>41</v>
      </c>
      <c r="F8" s="8" t="s">
        <v>58</v>
      </c>
      <c r="G8" s="11"/>
      <c r="H8" s="10"/>
      <c r="I8" s="101">
        <f t="shared" si="1"/>
        <v>45784</v>
      </c>
      <c r="J8" s="101">
        <f t="shared" si="0"/>
        <v>45797</v>
      </c>
      <c r="K8" s="214"/>
      <c r="L8" s="214">
        <f t="shared" ref="L8" ca="1" si="2">IF(OR(ISBLANK(task_start),ISBLANK(task_end)),"",task_end-task_start+1)</f>
        <v>14</v>
      </c>
    </row>
    <row r="9" spans="1:12" ht="15" customHeight="1" thickBot="1">
      <c r="A9" s="96"/>
      <c r="B9" s="7" t="s">
        <v>50</v>
      </c>
      <c r="C9" s="7" t="s">
        <v>42</v>
      </c>
      <c r="D9" s="7" t="s">
        <v>43</v>
      </c>
      <c r="E9" s="7" t="s">
        <v>41</v>
      </c>
      <c r="F9" s="8" t="s">
        <v>59</v>
      </c>
      <c r="G9" s="11"/>
      <c r="H9" s="10"/>
      <c r="I9" s="101">
        <f t="shared" si="1"/>
        <v>45784</v>
      </c>
      <c r="J9" s="101">
        <f t="shared" si="0"/>
        <v>45797</v>
      </c>
      <c r="K9" s="214"/>
      <c r="L9" s="214"/>
    </row>
    <row r="10" spans="1:12" ht="15" customHeight="1" thickBot="1">
      <c r="A10" s="96"/>
      <c r="B10" s="7" t="s">
        <v>50</v>
      </c>
      <c r="C10" s="7" t="s">
        <v>42</v>
      </c>
      <c r="D10" s="7" t="s">
        <v>43</v>
      </c>
      <c r="E10" s="7" t="s">
        <v>41</v>
      </c>
      <c r="F10" s="8" t="s">
        <v>688</v>
      </c>
      <c r="G10" s="11"/>
      <c r="H10" s="10"/>
      <c r="I10" s="101">
        <f t="shared" si="1"/>
        <v>45784</v>
      </c>
      <c r="J10" s="101">
        <f t="shared" si="0"/>
        <v>45797</v>
      </c>
      <c r="K10" s="214"/>
      <c r="L10" s="214"/>
    </row>
    <row r="11" spans="1:12" ht="15" customHeight="1" thickBot="1">
      <c r="A11" s="96"/>
      <c r="B11" s="7" t="s">
        <v>50</v>
      </c>
      <c r="C11" s="7" t="s">
        <v>42</v>
      </c>
      <c r="D11" s="7" t="s">
        <v>43</v>
      </c>
      <c r="E11" s="7" t="s">
        <v>41</v>
      </c>
      <c r="F11" s="8" t="s">
        <v>529</v>
      </c>
      <c r="G11" s="11"/>
      <c r="H11" s="10"/>
      <c r="I11" s="101">
        <f t="shared" si="1"/>
        <v>45784</v>
      </c>
      <c r="J11" s="101">
        <f t="shared" si="0"/>
        <v>45797</v>
      </c>
      <c r="K11" s="214"/>
      <c r="L11" s="214"/>
    </row>
    <row r="12" spans="1:12" ht="15" customHeight="1" thickBot="1">
      <c r="A12" s="96"/>
      <c r="B12" s="7" t="s">
        <v>50</v>
      </c>
      <c r="C12" s="7" t="s">
        <v>42</v>
      </c>
      <c r="D12" s="7" t="s">
        <v>43</v>
      </c>
      <c r="E12" s="7" t="s">
        <v>41</v>
      </c>
      <c r="F12" s="8" t="s">
        <v>66</v>
      </c>
      <c r="G12" s="11"/>
      <c r="H12" s="10"/>
      <c r="I12" s="101">
        <f t="shared" si="1"/>
        <v>45784</v>
      </c>
      <c r="J12" s="101">
        <f t="shared" si="0"/>
        <v>45797</v>
      </c>
      <c r="K12" s="214"/>
      <c r="L12" s="214"/>
    </row>
    <row r="13" spans="1:12" ht="15" customHeight="1" thickBot="1">
      <c r="A13" s="96"/>
      <c r="B13" s="7" t="s">
        <v>50</v>
      </c>
      <c r="C13" s="7" t="s">
        <v>42</v>
      </c>
      <c r="D13" s="7" t="s">
        <v>43</v>
      </c>
      <c r="E13" s="7" t="s">
        <v>67</v>
      </c>
      <c r="F13" s="8" t="s">
        <v>421</v>
      </c>
      <c r="G13" s="11"/>
      <c r="H13" s="10"/>
      <c r="I13" s="101">
        <f t="shared" si="1"/>
        <v>45784</v>
      </c>
      <c r="J13" s="101">
        <f t="shared" si="0"/>
        <v>45797</v>
      </c>
      <c r="K13" s="214"/>
      <c r="L13" s="214"/>
    </row>
    <row r="14" spans="1:12" ht="15" customHeight="1" thickBot="1">
      <c r="A14" s="96"/>
      <c r="B14" s="7" t="s">
        <v>50</v>
      </c>
      <c r="C14" s="7" t="s">
        <v>42</v>
      </c>
      <c r="D14" s="7" t="s">
        <v>43</v>
      </c>
      <c r="E14" s="7" t="s">
        <v>67</v>
      </c>
      <c r="F14" s="8" t="s">
        <v>175</v>
      </c>
      <c r="G14" s="11"/>
      <c r="H14" s="10"/>
      <c r="I14" s="101">
        <f t="shared" si="1"/>
        <v>45784</v>
      </c>
      <c r="J14" s="101">
        <f t="shared" si="0"/>
        <v>45797</v>
      </c>
      <c r="K14" s="214"/>
      <c r="L14" s="214"/>
    </row>
    <row r="15" spans="1:12" ht="15" customHeight="1" thickBot="1">
      <c r="A15" s="96"/>
      <c r="B15" s="7" t="s">
        <v>50</v>
      </c>
      <c r="C15" s="7" t="s">
        <v>42</v>
      </c>
      <c r="D15" s="7" t="s">
        <v>43</v>
      </c>
      <c r="E15" s="7" t="s">
        <v>67</v>
      </c>
      <c r="F15" s="8" t="s">
        <v>366</v>
      </c>
      <c r="G15" s="11"/>
      <c r="H15" s="10"/>
      <c r="I15" s="101">
        <f t="shared" si="1"/>
        <v>45784</v>
      </c>
      <c r="J15" s="101">
        <f t="shared" si="0"/>
        <v>45797</v>
      </c>
      <c r="K15" s="214"/>
      <c r="L15" s="214"/>
    </row>
    <row r="16" spans="1:12" ht="15" customHeight="1" thickBot="1">
      <c r="A16" s="96"/>
      <c r="B16" s="7" t="s">
        <v>50</v>
      </c>
      <c r="C16" s="7" t="s">
        <v>42</v>
      </c>
      <c r="D16" s="7" t="s">
        <v>43</v>
      </c>
      <c r="E16" s="7" t="s">
        <v>67</v>
      </c>
      <c r="F16" s="8" t="s">
        <v>530</v>
      </c>
      <c r="G16" s="11"/>
      <c r="H16" s="10"/>
      <c r="I16" s="101">
        <f t="shared" si="1"/>
        <v>45784</v>
      </c>
      <c r="J16" s="101">
        <f t="shared" si="0"/>
        <v>45797</v>
      </c>
      <c r="K16" s="214"/>
      <c r="L16" s="214"/>
    </row>
    <row r="17" spans="2:12" ht="15" customHeight="1" thickBot="1">
      <c r="B17" s="7" t="s">
        <v>50</v>
      </c>
      <c r="C17" s="7" t="s">
        <v>42</v>
      </c>
      <c r="D17" s="7" t="s">
        <v>43</v>
      </c>
      <c r="E17" s="7" t="s">
        <v>67</v>
      </c>
      <c r="F17" s="8" t="s">
        <v>87</v>
      </c>
      <c r="G17" s="11"/>
      <c r="H17" s="10"/>
      <c r="I17" s="101">
        <f t="shared" si="1"/>
        <v>45784</v>
      </c>
      <c r="J17" s="101">
        <f t="shared" si="0"/>
        <v>45797</v>
      </c>
      <c r="K17" s="214"/>
      <c r="L17" s="214"/>
    </row>
    <row r="18" spans="2:12" ht="15" customHeight="1" thickBot="1">
      <c r="B18" s="7" t="s">
        <v>50</v>
      </c>
      <c r="C18" s="7" t="s">
        <v>42</v>
      </c>
      <c r="D18" s="7" t="s">
        <v>43</v>
      </c>
      <c r="E18" s="7" t="s">
        <v>41</v>
      </c>
      <c r="F18" s="8" t="s">
        <v>368</v>
      </c>
      <c r="G18" s="11"/>
      <c r="H18" s="10"/>
      <c r="I18" s="101">
        <f t="shared" si="1"/>
        <v>45784</v>
      </c>
      <c r="J18" s="101">
        <f t="shared" si="0"/>
        <v>45797</v>
      </c>
      <c r="K18" s="214"/>
      <c r="L18" s="214"/>
    </row>
    <row r="19" spans="2:12" ht="15" customHeight="1" thickBot="1">
      <c r="B19" s="7" t="s">
        <v>41</v>
      </c>
      <c r="C19" s="7" t="s">
        <v>42</v>
      </c>
      <c r="D19" s="7" t="s">
        <v>43</v>
      </c>
      <c r="E19" s="7" t="s">
        <v>369</v>
      </c>
      <c r="F19" s="8" t="s">
        <v>202</v>
      </c>
      <c r="G19" s="11"/>
      <c r="H19" s="10"/>
      <c r="I19" s="101">
        <f t="shared" si="1"/>
        <v>45784</v>
      </c>
      <c r="J19" s="101">
        <f t="shared" si="0"/>
        <v>45797</v>
      </c>
      <c r="K19" s="214"/>
      <c r="L19" s="214"/>
    </row>
    <row r="20" spans="2:12" ht="15" customHeight="1" thickBot="1">
      <c r="B20" s="7"/>
      <c r="C20" s="7"/>
      <c r="D20" s="7"/>
      <c r="E20" s="7"/>
      <c r="F20" s="8"/>
      <c r="G20" s="8"/>
      <c r="H20" s="8"/>
      <c r="I20" s="8"/>
      <c r="J20" s="8"/>
      <c r="K20" s="214"/>
      <c r="L20" s="214"/>
    </row>
    <row r="21" spans="2:12" ht="15" customHeight="1" thickBot="1">
      <c r="B21" s="7" t="s">
        <v>41</v>
      </c>
      <c r="C21" s="7" t="s">
        <v>42</v>
      </c>
      <c r="D21" s="7" t="s">
        <v>90</v>
      </c>
      <c r="E21" s="7" t="s">
        <v>362</v>
      </c>
      <c r="F21" s="8" t="s">
        <v>370</v>
      </c>
      <c r="G21" s="11"/>
      <c r="H21" s="10"/>
      <c r="I21" s="102">
        <f>J17+1</f>
        <v>45798</v>
      </c>
      <c r="J21" s="102">
        <f>I21+13</f>
        <v>45811</v>
      </c>
      <c r="K21" s="214"/>
      <c r="L21" s="214"/>
    </row>
    <row r="22" spans="2:12" ht="15" customHeight="1" thickBot="1">
      <c r="B22" s="7" t="s">
        <v>50</v>
      </c>
      <c r="C22" s="7" t="s">
        <v>246</v>
      </c>
      <c r="D22" s="7" t="s">
        <v>90</v>
      </c>
      <c r="E22" s="7" t="s">
        <v>689</v>
      </c>
      <c r="F22" s="79" t="s">
        <v>186</v>
      </c>
      <c r="G22" s="11"/>
      <c r="H22" s="10"/>
      <c r="I22" s="102">
        <f>I21</f>
        <v>45798</v>
      </c>
      <c r="J22" s="102">
        <f t="shared" ref="J22:J98" si="3">I22+13</f>
        <v>45811</v>
      </c>
      <c r="K22" s="214"/>
      <c r="L22" s="214"/>
    </row>
    <row r="23" spans="2:12" ht="15" customHeight="1" thickBot="1">
      <c r="B23" s="7" t="s">
        <v>50</v>
      </c>
      <c r="C23" s="7" t="s">
        <v>246</v>
      </c>
      <c r="D23" s="7" t="s">
        <v>90</v>
      </c>
      <c r="E23" s="7" t="s">
        <v>689</v>
      </c>
      <c r="F23" s="222" t="s">
        <v>375</v>
      </c>
      <c r="G23" s="11"/>
      <c r="H23" s="10"/>
      <c r="I23" s="102">
        <f>I22</f>
        <v>45798</v>
      </c>
      <c r="J23" s="102">
        <f t="shared" si="3"/>
        <v>45811</v>
      </c>
      <c r="K23" s="214"/>
      <c r="L23" s="214"/>
    </row>
    <row r="24" spans="2:12" ht="15" customHeight="1" thickBot="1">
      <c r="B24" s="7" t="s">
        <v>188</v>
      </c>
      <c r="C24" s="7" t="s">
        <v>246</v>
      </c>
      <c r="D24" s="7" t="s">
        <v>90</v>
      </c>
      <c r="E24" s="7" t="s">
        <v>689</v>
      </c>
      <c r="F24" s="8" t="s">
        <v>373</v>
      </c>
      <c r="G24" s="11"/>
      <c r="H24" s="10"/>
      <c r="I24" s="102">
        <f>I22</f>
        <v>45798</v>
      </c>
      <c r="J24" s="102">
        <f t="shared" si="3"/>
        <v>45811</v>
      </c>
      <c r="K24" s="214"/>
      <c r="L24" s="214"/>
    </row>
    <row r="25" spans="2:12" ht="15" customHeight="1" thickBot="1">
      <c r="B25" s="7" t="s">
        <v>188</v>
      </c>
      <c r="C25" s="7" t="s">
        <v>246</v>
      </c>
      <c r="D25" s="7" t="s">
        <v>90</v>
      </c>
      <c r="E25" s="7" t="s">
        <v>689</v>
      </c>
      <c r="F25" s="8" t="s">
        <v>690</v>
      </c>
      <c r="G25" s="11"/>
      <c r="H25" s="10"/>
      <c r="I25" s="102">
        <f>I24</f>
        <v>45798</v>
      </c>
      <c r="J25" s="102">
        <f t="shared" si="3"/>
        <v>45811</v>
      </c>
      <c r="K25" s="214"/>
      <c r="L25" s="214"/>
    </row>
    <row r="26" spans="2:12" ht="15" customHeight="1" thickBot="1">
      <c r="B26" s="7" t="s">
        <v>188</v>
      </c>
      <c r="C26" s="7" t="s">
        <v>246</v>
      </c>
      <c r="D26" s="7" t="s">
        <v>90</v>
      </c>
      <c r="E26" s="7" t="s">
        <v>689</v>
      </c>
      <c r="F26" s="8" t="s">
        <v>691</v>
      </c>
      <c r="G26" s="11"/>
      <c r="H26" s="10"/>
      <c r="I26" s="102">
        <f t="shared" ref="I26:I39" si="4">I25</f>
        <v>45798</v>
      </c>
      <c r="J26" s="102">
        <f t="shared" si="3"/>
        <v>45811</v>
      </c>
      <c r="K26" s="214"/>
      <c r="L26" s="214"/>
    </row>
    <row r="27" spans="2:12" ht="15" customHeight="1" thickBot="1">
      <c r="B27" s="7" t="s">
        <v>188</v>
      </c>
      <c r="C27" s="7" t="s">
        <v>246</v>
      </c>
      <c r="D27" s="7" t="s">
        <v>90</v>
      </c>
      <c r="E27" s="7" t="s">
        <v>689</v>
      </c>
      <c r="F27" s="222" t="s">
        <v>692</v>
      </c>
      <c r="G27" s="11"/>
      <c r="H27" s="10"/>
      <c r="I27" s="102">
        <f t="shared" si="4"/>
        <v>45798</v>
      </c>
      <c r="J27" s="102">
        <f t="shared" si="3"/>
        <v>45811</v>
      </c>
      <c r="K27" s="214"/>
      <c r="L27" s="214"/>
    </row>
    <row r="28" spans="2:12" ht="15" customHeight="1" thickBot="1">
      <c r="B28" s="7" t="s">
        <v>98</v>
      </c>
      <c r="C28" s="7" t="s">
        <v>246</v>
      </c>
      <c r="D28" s="7" t="s">
        <v>90</v>
      </c>
      <c r="E28" s="7" t="s">
        <v>689</v>
      </c>
      <c r="F28" s="8" t="s">
        <v>387</v>
      </c>
      <c r="G28" s="11"/>
      <c r="H28" s="10"/>
      <c r="I28" s="102">
        <f>I26</f>
        <v>45798</v>
      </c>
      <c r="J28" s="102">
        <f t="shared" si="3"/>
        <v>45811</v>
      </c>
      <c r="K28" s="214"/>
      <c r="L28" s="214"/>
    </row>
    <row r="29" spans="2:12" ht="15" customHeight="1" thickBot="1">
      <c r="B29" s="7" t="s">
        <v>98</v>
      </c>
      <c r="C29" s="7" t="s">
        <v>246</v>
      </c>
      <c r="D29" s="7" t="s">
        <v>90</v>
      </c>
      <c r="E29" s="7" t="s">
        <v>689</v>
      </c>
      <c r="F29" s="8" t="s">
        <v>378</v>
      </c>
      <c r="G29" s="11"/>
      <c r="H29" s="10"/>
      <c r="I29" s="102">
        <f t="shared" si="4"/>
        <v>45798</v>
      </c>
      <c r="J29" s="102">
        <f t="shared" si="3"/>
        <v>45811</v>
      </c>
      <c r="K29" s="214"/>
      <c r="L29" s="214"/>
    </row>
    <row r="30" spans="2:12" ht="15" customHeight="1" thickBot="1">
      <c r="B30" s="7" t="s">
        <v>98</v>
      </c>
      <c r="C30" s="7" t="s">
        <v>246</v>
      </c>
      <c r="D30" s="7" t="s">
        <v>90</v>
      </c>
      <c r="E30" s="7" t="s">
        <v>689</v>
      </c>
      <c r="F30" s="8" t="s">
        <v>693</v>
      </c>
      <c r="G30" s="11"/>
      <c r="H30" s="10"/>
      <c r="I30" s="102">
        <f t="shared" si="4"/>
        <v>45798</v>
      </c>
      <c r="J30" s="102">
        <f t="shared" si="3"/>
        <v>45811</v>
      </c>
      <c r="K30" s="214"/>
      <c r="L30" s="214"/>
    </row>
    <row r="31" spans="2:12" ht="15" customHeight="1" thickBot="1">
      <c r="B31" s="7" t="s">
        <v>100</v>
      </c>
      <c r="C31" s="7" t="s">
        <v>246</v>
      </c>
      <c r="D31" s="7" t="s">
        <v>90</v>
      </c>
      <c r="E31" s="7" t="s">
        <v>689</v>
      </c>
      <c r="F31" s="8" t="s">
        <v>694</v>
      </c>
      <c r="G31" s="11"/>
      <c r="H31" s="10"/>
      <c r="I31" s="102">
        <f>I29</f>
        <v>45798</v>
      </c>
      <c r="J31" s="102">
        <f t="shared" si="3"/>
        <v>45811</v>
      </c>
      <c r="K31" s="214"/>
      <c r="L31" s="214"/>
    </row>
    <row r="32" spans="2:12" ht="15" customHeight="1" thickBot="1">
      <c r="B32" s="7" t="s">
        <v>100</v>
      </c>
      <c r="C32" s="7" t="s">
        <v>246</v>
      </c>
      <c r="D32" s="7" t="s">
        <v>90</v>
      </c>
      <c r="E32" s="7" t="s">
        <v>689</v>
      </c>
      <c r="F32" s="8" t="s">
        <v>695</v>
      </c>
      <c r="G32" s="11"/>
      <c r="H32" s="10"/>
      <c r="I32" s="102">
        <f t="shared" si="4"/>
        <v>45798</v>
      </c>
      <c r="J32" s="102">
        <f t="shared" si="3"/>
        <v>45811</v>
      </c>
      <c r="K32" s="214"/>
      <c r="L32" s="214"/>
    </row>
    <row r="33" spans="2:12" ht="15" customHeight="1" thickBot="1">
      <c r="B33" s="7" t="s">
        <v>100</v>
      </c>
      <c r="C33" s="7" t="s">
        <v>246</v>
      </c>
      <c r="D33" s="7" t="s">
        <v>90</v>
      </c>
      <c r="E33" s="7" t="s">
        <v>689</v>
      </c>
      <c r="F33" s="79" t="s">
        <v>111</v>
      </c>
      <c r="G33" s="11"/>
      <c r="H33" s="10"/>
      <c r="I33" s="102">
        <f t="shared" si="4"/>
        <v>45798</v>
      </c>
      <c r="J33" s="102">
        <f t="shared" si="3"/>
        <v>45811</v>
      </c>
      <c r="K33" s="214"/>
      <c r="L33" s="214"/>
    </row>
    <row r="34" spans="2:12" ht="15" customHeight="1" thickBot="1">
      <c r="B34" s="7" t="s">
        <v>100</v>
      </c>
      <c r="C34" s="7" t="s">
        <v>246</v>
      </c>
      <c r="D34" s="7" t="s">
        <v>90</v>
      </c>
      <c r="E34" s="7" t="s">
        <v>689</v>
      </c>
      <c r="F34" s="79" t="s">
        <v>112</v>
      </c>
      <c r="G34" s="11"/>
      <c r="H34" s="10"/>
      <c r="I34" s="102">
        <f t="shared" si="4"/>
        <v>45798</v>
      </c>
      <c r="J34" s="102">
        <f t="shared" si="3"/>
        <v>45811</v>
      </c>
      <c r="K34" s="214"/>
      <c r="L34" s="214"/>
    </row>
    <row r="35" spans="2:12" ht="15" customHeight="1" thickBot="1">
      <c r="B35" s="7" t="s">
        <v>188</v>
      </c>
      <c r="C35" s="7" t="s">
        <v>246</v>
      </c>
      <c r="D35" s="7" t="s">
        <v>90</v>
      </c>
      <c r="E35" s="7" t="s">
        <v>689</v>
      </c>
      <c r="F35" s="8" t="s">
        <v>695</v>
      </c>
      <c r="G35" s="11"/>
      <c r="H35" s="10"/>
      <c r="I35" s="102">
        <f t="shared" si="4"/>
        <v>45798</v>
      </c>
      <c r="J35" s="102">
        <f t="shared" si="3"/>
        <v>45811</v>
      </c>
      <c r="K35" s="214"/>
      <c r="L35" s="214"/>
    </row>
    <row r="36" spans="2:12" ht="15" customHeight="1" thickBot="1">
      <c r="B36" s="7" t="s">
        <v>108</v>
      </c>
      <c r="C36" s="7" t="s">
        <v>246</v>
      </c>
      <c r="D36" s="7" t="s">
        <v>90</v>
      </c>
      <c r="E36" s="7" t="s">
        <v>689</v>
      </c>
      <c r="F36" s="79" t="s">
        <v>342</v>
      </c>
      <c r="G36" s="11"/>
      <c r="H36" s="10"/>
      <c r="I36" s="102">
        <f t="shared" si="4"/>
        <v>45798</v>
      </c>
      <c r="J36" s="102">
        <f t="shared" si="3"/>
        <v>45811</v>
      </c>
      <c r="K36" s="214"/>
      <c r="L36" s="214"/>
    </row>
    <row r="37" spans="2:12" ht="15" customHeight="1" thickBot="1">
      <c r="B37" s="7" t="s">
        <v>108</v>
      </c>
      <c r="C37" s="7" t="s">
        <v>246</v>
      </c>
      <c r="D37" s="7" t="s">
        <v>90</v>
      </c>
      <c r="E37" s="7" t="s">
        <v>689</v>
      </c>
      <c r="F37" s="79" t="s">
        <v>195</v>
      </c>
      <c r="G37" s="11"/>
      <c r="H37" s="10"/>
      <c r="I37" s="102">
        <f t="shared" si="4"/>
        <v>45798</v>
      </c>
      <c r="J37" s="102">
        <f t="shared" si="3"/>
        <v>45811</v>
      </c>
      <c r="K37" s="214"/>
      <c r="L37" s="214"/>
    </row>
    <row r="38" spans="2:12" ht="15" customHeight="1" thickBot="1">
      <c r="B38" s="7" t="s">
        <v>386</v>
      </c>
      <c r="C38" s="7" t="s">
        <v>246</v>
      </c>
      <c r="D38" s="7" t="s">
        <v>90</v>
      </c>
      <c r="E38" s="7" t="s">
        <v>689</v>
      </c>
      <c r="F38" s="8" t="s">
        <v>196</v>
      </c>
      <c r="G38" s="11"/>
      <c r="H38" s="10"/>
      <c r="I38" s="102">
        <f t="shared" si="4"/>
        <v>45798</v>
      </c>
      <c r="J38" s="102">
        <f t="shared" si="3"/>
        <v>45811</v>
      </c>
      <c r="K38" s="214"/>
      <c r="L38" s="214"/>
    </row>
    <row r="39" spans="2:12" ht="15" customHeight="1" thickBot="1">
      <c r="B39" s="7" t="s">
        <v>41</v>
      </c>
      <c r="C39" s="7" t="s">
        <v>246</v>
      </c>
      <c r="D39" s="7" t="s">
        <v>90</v>
      </c>
      <c r="E39" s="7" t="s">
        <v>689</v>
      </c>
      <c r="F39" s="8" t="s">
        <v>382</v>
      </c>
      <c r="G39" s="11"/>
      <c r="H39" s="10"/>
      <c r="I39" s="102">
        <f t="shared" si="4"/>
        <v>45798</v>
      </c>
      <c r="J39" s="102">
        <f t="shared" si="3"/>
        <v>45811</v>
      </c>
      <c r="K39" s="214"/>
      <c r="L39" s="214"/>
    </row>
    <row r="40" spans="2:12" ht="15" customHeight="1" thickBot="1">
      <c r="B40" s="7" t="s">
        <v>383</v>
      </c>
      <c r="C40" s="7" t="s">
        <v>246</v>
      </c>
      <c r="D40" s="7" t="s">
        <v>90</v>
      </c>
      <c r="E40" s="7" t="s">
        <v>369</v>
      </c>
      <c r="F40" s="8" t="s">
        <v>384</v>
      </c>
      <c r="G40" s="11"/>
      <c r="H40" s="10"/>
      <c r="I40" s="102">
        <f>I38</f>
        <v>45798</v>
      </c>
      <c r="J40" s="102">
        <f t="shared" si="3"/>
        <v>45811</v>
      </c>
      <c r="K40" s="214"/>
      <c r="L40" s="214"/>
    </row>
    <row r="41" spans="2:12" ht="15" customHeight="1" thickBot="1">
      <c r="B41" s="5"/>
      <c r="C41" s="5"/>
      <c r="D41" s="5"/>
      <c r="E41" s="5"/>
      <c r="I41" s="5"/>
      <c r="K41" s="214"/>
      <c r="L41" s="214"/>
    </row>
    <row r="42" spans="2:12" ht="15" customHeight="1" thickBot="1">
      <c r="B42" s="7" t="s">
        <v>41</v>
      </c>
      <c r="C42" s="7" t="s">
        <v>42</v>
      </c>
      <c r="D42" s="7" t="s">
        <v>127</v>
      </c>
      <c r="E42" s="7" t="s">
        <v>362</v>
      </c>
      <c r="F42" s="8" t="s">
        <v>385</v>
      </c>
      <c r="G42" s="9"/>
      <c r="H42" s="10"/>
      <c r="I42" s="102">
        <f>J40 + 1</f>
        <v>45812</v>
      </c>
      <c r="J42" s="102">
        <f>I42+13</f>
        <v>45825</v>
      </c>
      <c r="K42" s="214"/>
      <c r="L42" s="214"/>
    </row>
    <row r="43" spans="2:12" ht="15" customHeight="1" thickBot="1">
      <c r="B43" s="7" t="s">
        <v>50</v>
      </c>
      <c r="C43" s="7" t="s">
        <v>265</v>
      </c>
      <c r="D43" s="7" t="s">
        <v>127</v>
      </c>
      <c r="E43" s="7" t="s">
        <v>689</v>
      </c>
      <c r="F43" s="79" t="s">
        <v>696</v>
      </c>
      <c r="G43" s="9"/>
      <c r="H43" s="10"/>
      <c r="I43" s="101">
        <f t="shared" ref="I43:I54" si="5">I42</f>
        <v>45812</v>
      </c>
      <c r="J43" s="102">
        <f t="shared" si="3"/>
        <v>45825</v>
      </c>
      <c r="K43" s="214"/>
      <c r="L43" s="214"/>
    </row>
    <row r="44" spans="2:12" ht="15" customHeight="1" thickBot="1">
      <c r="B44" s="7" t="s">
        <v>50</v>
      </c>
      <c r="C44" s="7" t="s">
        <v>265</v>
      </c>
      <c r="D44" s="7" t="s">
        <v>127</v>
      </c>
      <c r="E44" s="7" t="s">
        <v>689</v>
      </c>
      <c r="F44" s="223" t="s">
        <v>375</v>
      </c>
      <c r="G44" s="11"/>
      <c r="H44" s="10"/>
      <c r="I44" s="101">
        <f t="shared" si="5"/>
        <v>45812</v>
      </c>
      <c r="J44" s="102">
        <f t="shared" si="3"/>
        <v>45825</v>
      </c>
      <c r="K44" s="214"/>
      <c r="L44" s="214"/>
    </row>
    <row r="45" spans="2:12" ht="15" customHeight="1" thickBot="1">
      <c r="B45" s="7" t="s">
        <v>188</v>
      </c>
      <c r="C45" s="7" t="s">
        <v>265</v>
      </c>
      <c r="D45" s="7" t="s">
        <v>127</v>
      </c>
      <c r="E45" s="7" t="s">
        <v>689</v>
      </c>
      <c r="F45" s="8" t="s">
        <v>373</v>
      </c>
      <c r="G45" s="9"/>
      <c r="H45" s="10"/>
      <c r="I45" s="101">
        <f>I43</f>
        <v>45812</v>
      </c>
      <c r="J45" s="102">
        <f t="shared" si="3"/>
        <v>45825</v>
      </c>
      <c r="K45" s="214"/>
      <c r="L45" s="214"/>
    </row>
    <row r="46" spans="2:12" ht="15" customHeight="1" thickBot="1">
      <c r="B46" s="7" t="s">
        <v>188</v>
      </c>
      <c r="C46" s="7" t="s">
        <v>265</v>
      </c>
      <c r="D46" s="7" t="s">
        <v>127</v>
      </c>
      <c r="E46" s="7" t="s">
        <v>689</v>
      </c>
      <c r="F46" s="8" t="s">
        <v>690</v>
      </c>
      <c r="G46" s="9"/>
      <c r="H46" s="10"/>
      <c r="I46" s="101">
        <f>I45</f>
        <v>45812</v>
      </c>
      <c r="J46" s="102">
        <f t="shared" si="3"/>
        <v>45825</v>
      </c>
      <c r="K46" s="214"/>
      <c r="L46" s="214"/>
    </row>
    <row r="47" spans="2:12" ht="15" customHeight="1" thickBot="1">
      <c r="B47" s="7" t="s">
        <v>188</v>
      </c>
      <c r="C47" s="7" t="s">
        <v>265</v>
      </c>
      <c r="D47" s="7" t="s">
        <v>127</v>
      </c>
      <c r="E47" s="7" t="s">
        <v>689</v>
      </c>
      <c r="F47" s="8" t="s">
        <v>691</v>
      </c>
      <c r="G47" s="9"/>
      <c r="H47" s="10"/>
      <c r="I47" s="101">
        <f t="shared" si="5"/>
        <v>45812</v>
      </c>
      <c r="J47" s="102">
        <f t="shared" si="3"/>
        <v>45825</v>
      </c>
      <c r="K47" s="214"/>
      <c r="L47" s="214"/>
    </row>
    <row r="48" spans="2:12" ht="15" customHeight="1" thickBot="1">
      <c r="B48" s="7" t="s">
        <v>188</v>
      </c>
      <c r="C48" s="7" t="s">
        <v>265</v>
      </c>
      <c r="D48" s="7" t="s">
        <v>127</v>
      </c>
      <c r="E48" s="7" t="s">
        <v>689</v>
      </c>
      <c r="F48" s="223" t="s">
        <v>692</v>
      </c>
      <c r="G48" s="11"/>
      <c r="H48" s="10"/>
      <c r="I48" s="102">
        <f t="shared" si="5"/>
        <v>45812</v>
      </c>
      <c r="J48" s="102">
        <f t="shared" si="3"/>
        <v>45825</v>
      </c>
      <c r="K48" s="214"/>
      <c r="L48" s="214"/>
    </row>
    <row r="49" spans="2:12" ht="15" customHeight="1" thickBot="1">
      <c r="B49" s="7" t="s">
        <v>98</v>
      </c>
      <c r="C49" s="7" t="s">
        <v>265</v>
      </c>
      <c r="D49" s="7" t="s">
        <v>127</v>
      </c>
      <c r="E49" s="7" t="s">
        <v>689</v>
      </c>
      <c r="F49" s="8" t="s">
        <v>387</v>
      </c>
      <c r="G49" s="9"/>
      <c r="H49" s="10"/>
      <c r="I49" s="101">
        <f>I47</f>
        <v>45812</v>
      </c>
      <c r="J49" s="102">
        <f t="shared" si="3"/>
        <v>45825</v>
      </c>
      <c r="K49" s="214"/>
      <c r="L49" s="214"/>
    </row>
    <row r="50" spans="2:12" ht="15" customHeight="1" thickBot="1">
      <c r="B50" s="7" t="s">
        <v>98</v>
      </c>
      <c r="C50" s="7" t="s">
        <v>265</v>
      </c>
      <c r="D50" s="7" t="s">
        <v>127</v>
      </c>
      <c r="E50" s="7" t="s">
        <v>689</v>
      </c>
      <c r="F50" s="8" t="s">
        <v>378</v>
      </c>
      <c r="G50" s="9"/>
      <c r="H50" s="10"/>
      <c r="I50" s="101">
        <f t="shared" si="5"/>
        <v>45812</v>
      </c>
      <c r="J50" s="102">
        <f t="shared" si="3"/>
        <v>45825</v>
      </c>
      <c r="K50" s="214"/>
      <c r="L50" s="214"/>
    </row>
    <row r="51" spans="2:12" ht="15" customHeight="1" thickBot="1">
      <c r="B51" s="7" t="s">
        <v>98</v>
      </c>
      <c r="C51" s="7" t="s">
        <v>265</v>
      </c>
      <c r="D51" s="7" t="s">
        <v>127</v>
      </c>
      <c r="E51" s="7" t="s">
        <v>689</v>
      </c>
      <c r="F51" s="8" t="s">
        <v>697</v>
      </c>
      <c r="G51" s="11"/>
      <c r="H51" s="10"/>
      <c r="I51" s="101">
        <f t="shared" si="5"/>
        <v>45812</v>
      </c>
      <c r="J51" s="102">
        <f t="shared" si="3"/>
        <v>45825</v>
      </c>
      <c r="K51" s="214"/>
      <c r="L51" s="214"/>
    </row>
    <row r="52" spans="2:12" ht="15" customHeight="1" thickBot="1">
      <c r="B52" s="7" t="s">
        <v>100</v>
      </c>
      <c r="C52" s="7" t="s">
        <v>265</v>
      </c>
      <c r="D52" s="7" t="s">
        <v>127</v>
      </c>
      <c r="E52" s="7" t="s">
        <v>689</v>
      </c>
      <c r="F52" s="8" t="s">
        <v>537</v>
      </c>
      <c r="G52" s="9"/>
      <c r="H52" s="10"/>
      <c r="I52" s="101">
        <f>I50</f>
        <v>45812</v>
      </c>
      <c r="J52" s="102">
        <f t="shared" si="3"/>
        <v>45825</v>
      </c>
      <c r="K52" s="214"/>
      <c r="L52" s="214"/>
    </row>
    <row r="53" spans="2:12" ht="15" customHeight="1" thickBot="1">
      <c r="B53" s="7" t="s">
        <v>188</v>
      </c>
      <c r="C53" s="7" t="s">
        <v>265</v>
      </c>
      <c r="D53" s="7" t="s">
        <v>127</v>
      </c>
      <c r="E53" s="7" t="s">
        <v>689</v>
      </c>
      <c r="F53" s="8" t="s">
        <v>694</v>
      </c>
      <c r="G53" s="9"/>
      <c r="H53" s="10"/>
      <c r="I53" s="101">
        <f t="shared" si="5"/>
        <v>45812</v>
      </c>
      <c r="J53" s="102">
        <f t="shared" si="3"/>
        <v>45825</v>
      </c>
      <c r="K53" s="214"/>
      <c r="L53" s="214"/>
    </row>
    <row r="54" spans="2:12" ht="15" customHeight="1" thickBot="1">
      <c r="B54" s="7" t="s">
        <v>188</v>
      </c>
      <c r="C54" s="7" t="s">
        <v>265</v>
      </c>
      <c r="D54" s="7" t="s">
        <v>127</v>
      </c>
      <c r="E54" s="7" t="s">
        <v>689</v>
      </c>
      <c r="F54" s="8" t="s">
        <v>695</v>
      </c>
      <c r="G54" s="9"/>
      <c r="H54" s="10"/>
      <c r="I54" s="101">
        <f t="shared" si="5"/>
        <v>45812</v>
      </c>
      <c r="J54" s="102">
        <f t="shared" si="3"/>
        <v>45825</v>
      </c>
      <c r="K54" s="214"/>
      <c r="L54" s="214"/>
    </row>
    <row r="55" spans="2:12" ht="15" customHeight="1" thickBot="1">
      <c r="B55" s="7" t="s">
        <v>100</v>
      </c>
      <c r="C55" s="7" t="s">
        <v>265</v>
      </c>
      <c r="D55" s="7" t="s">
        <v>127</v>
      </c>
      <c r="E55" s="7" t="s">
        <v>689</v>
      </c>
      <c r="F55" s="79" t="s">
        <v>111</v>
      </c>
      <c r="G55" s="9"/>
      <c r="H55" s="10"/>
      <c r="I55" s="101">
        <f>I52</f>
        <v>45812</v>
      </c>
      <c r="J55" s="102">
        <f t="shared" si="3"/>
        <v>45825</v>
      </c>
      <c r="K55" s="214"/>
      <c r="L55" s="214"/>
    </row>
    <row r="56" spans="2:12" ht="15" customHeight="1" thickBot="1">
      <c r="B56" s="7" t="s">
        <v>100</v>
      </c>
      <c r="C56" s="7" t="s">
        <v>265</v>
      </c>
      <c r="D56" s="7" t="s">
        <v>127</v>
      </c>
      <c r="E56" s="7" t="s">
        <v>689</v>
      </c>
      <c r="F56" s="79" t="s">
        <v>112</v>
      </c>
      <c r="G56" s="9"/>
      <c r="H56" s="10"/>
      <c r="I56" s="101">
        <f>I55</f>
        <v>45812</v>
      </c>
      <c r="J56" s="102">
        <f t="shared" si="3"/>
        <v>45825</v>
      </c>
      <c r="K56" s="214"/>
      <c r="L56" s="214"/>
    </row>
    <row r="57" spans="2:12" ht="15" customHeight="1" thickBot="1">
      <c r="B57" s="7" t="s">
        <v>108</v>
      </c>
      <c r="C57" s="7" t="s">
        <v>265</v>
      </c>
      <c r="D57" s="7" t="s">
        <v>127</v>
      </c>
      <c r="E57" s="7" t="s">
        <v>689</v>
      </c>
      <c r="F57" s="79" t="s">
        <v>342</v>
      </c>
      <c r="G57" s="9"/>
      <c r="H57" s="10"/>
      <c r="I57" s="101">
        <f>I54</f>
        <v>45812</v>
      </c>
      <c r="J57" s="102">
        <f t="shared" si="3"/>
        <v>45825</v>
      </c>
      <c r="K57" s="214"/>
      <c r="L57" s="214"/>
    </row>
    <row r="58" spans="2:12" ht="15" customHeight="1" thickBot="1">
      <c r="B58" s="7" t="s">
        <v>108</v>
      </c>
      <c r="C58" s="7" t="s">
        <v>265</v>
      </c>
      <c r="D58" s="7" t="s">
        <v>127</v>
      </c>
      <c r="E58" s="7" t="s">
        <v>689</v>
      </c>
      <c r="F58" s="79" t="s">
        <v>195</v>
      </c>
      <c r="G58" s="9"/>
      <c r="H58" s="10"/>
      <c r="I58" s="101">
        <f>I57</f>
        <v>45812</v>
      </c>
      <c r="J58" s="102">
        <f t="shared" si="3"/>
        <v>45825</v>
      </c>
      <c r="K58" s="214"/>
      <c r="L58" s="214"/>
    </row>
    <row r="59" spans="2:12" ht="15" customHeight="1" thickBot="1">
      <c r="B59" s="7" t="s">
        <v>386</v>
      </c>
      <c r="C59" s="7" t="s">
        <v>265</v>
      </c>
      <c r="D59" s="7" t="s">
        <v>127</v>
      </c>
      <c r="E59" s="7" t="s">
        <v>689</v>
      </c>
      <c r="F59" s="8" t="s">
        <v>201</v>
      </c>
      <c r="G59" s="9"/>
      <c r="H59" s="10"/>
      <c r="I59" s="101">
        <f>I57</f>
        <v>45812</v>
      </c>
      <c r="J59" s="102">
        <f t="shared" si="3"/>
        <v>45825</v>
      </c>
      <c r="K59" s="214"/>
      <c r="L59" s="214"/>
    </row>
    <row r="60" spans="2:12" ht="15" customHeight="1" thickBot="1">
      <c r="B60" s="7" t="s">
        <v>383</v>
      </c>
      <c r="C60" s="7" t="s">
        <v>42</v>
      </c>
      <c r="D60" s="7" t="s">
        <v>127</v>
      </c>
      <c r="E60" s="7" t="s">
        <v>369</v>
      </c>
      <c r="F60" s="8" t="s">
        <v>384</v>
      </c>
      <c r="G60" s="9"/>
      <c r="H60" s="10"/>
      <c r="I60" s="101">
        <f>I59</f>
        <v>45812</v>
      </c>
      <c r="J60" s="102">
        <f t="shared" si="3"/>
        <v>45825</v>
      </c>
      <c r="K60" s="214"/>
      <c r="L60" s="214"/>
    </row>
    <row r="61" spans="2:12" ht="15" customHeight="1" thickBot="1">
      <c r="I61" s="5"/>
      <c r="K61" s="214"/>
      <c r="L61" s="214"/>
    </row>
    <row r="62" spans="2:12" ht="15" customHeight="1" thickBot="1">
      <c r="B62" s="7" t="s">
        <v>41</v>
      </c>
      <c r="C62" s="7" t="s">
        <v>42</v>
      </c>
      <c r="D62" s="7" t="s">
        <v>138</v>
      </c>
      <c r="E62" s="7" t="s">
        <v>362</v>
      </c>
      <c r="F62" s="8" t="s">
        <v>385</v>
      </c>
      <c r="G62" s="11"/>
      <c r="H62" s="10"/>
      <c r="I62" s="102">
        <f>J60 +1</f>
        <v>45826</v>
      </c>
      <c r="J62" s="102">
        <f>I62+13</f>
        <v>45839</v>
      </c>
      <c r="K62" s="214"/>
      <c r="L62" s="214"/>
    </row>
    <row r="63" spans="2:12" ht="15" customHeight="1" thickBot="1">
      <c r="B63" s="7" t="s">
        <v>50</v>
      </c>
      <c r="C63" s="7" t="s">
        <v>198</v>
      </c>
      <c r="D63" s="7" t="s">
        <v>138</v>
      </c>
      <c r="E63" s="7" t="s">
        <v>689</v>
      </c>
      <c r="F63" s="79" t="s">
        <v>698</v>
      </c>
      <c r="G63" s="11"/>
      <c r="H63" s="10"/>
      <c r="I63" s="102">
        <f>I62</f>
        <v>45826</v>
      </c>
      <c r="J63" s="102">
        <f>I63+13</f>
        <v>45839</v>
      </c>
      <c r="K63" s="214"/>
      <c r="L63" s="214"/>
    </row>
    <row r="64" spans="2:12" ht="15" customHeight="1" thickBot="1">
      <c r="B64" s="7" t="s">
        <v>50</v>
      </c>
      <c r="C64" s="7" t="s">
        <v>198</v>
      </c>
      <c r="D64" s="7" t="s">
        <v>138</v>
      </c>
      <c r="E64" s="7" t="s">
        <v>689</v>
      </c>
      <c r="F64" s="223" t="s">
        <v>375</v>
      </c>
      <c r="G64" s="11"/>
      <c r="H64" s="10"/>
      <c r="I64" s="102">
        <f>I63</f>
        <v>45826</v>
      </c>
      <c r="J64" s="102">
        <f>I64+13</f>
        <v>45839</v>
      </c>
      <c r="K64" s="214"/>
      <c r="L64" s="214"/>
    </row>
    <row r="65" spans="2:12" ht="15" customHeight="1" thickBot="1">
      <c r="B65" s="7" t="s">
        <v>188</v>
      </c>
      <c r="C65" s="7" t="s">
        <v>198</v>
      </c>
      <c r="D65" s="7" t="s">
        <v>138</v>
      </c>
      <c r="E65" s="7" t="s">
        <v>689</v>
      </c>
      <c r="F65" s="8" t="s">
        <v>373</v>
      </c>
      <c r="G65" s="11"/>
      <c r="H65" s="10"/>
      <c r="I65" s="102">
        <f>I63</f>
        <v>45826</v>
      </c>
      <c r="J65" s="102">
        <f>I65+13</f>
        <v>45839</v>
      </c>
      <c r="K65" s="214"/>
      <c r="L65" s="214"/>
    </row>
    <row r="66" spans="2:12" ht="15" customHeight="1" thickBot="1">
      <c r="B66" s="7" t="s">
        <v>188</v>
      </c>
      <c r="C66" s="7" t="s">
        <v>198</v>
      </c>
      <c r="D66" s="7" t="s">
        <v>138</v>
      </c>
      <c r="E66" s="7" t="s">
        <v>689</v>
      </c>
      <c r="F66" s="8" t="s">
        <v>690</v>
      </c>
      <c r="G66" s="11"/>
      <c r="H66" s="10"/>
      <c r="I66" s="102">
        <f t="shared" ref="I66:I79" si="6">I65</f>
        <v>45826</v>
      </c>
      <c r="J66" s="102">
        <f>I66+13</f>
        <v>45839</v>
      </c>
      <c r="K66" s="214"/>
      <c r="L66" s="214"/>
    </row>
    <row r="67" spans="2:12" ht="15" customHeight="1" thickBot="1">
      <c r="B67" s="7" t="s">
        <v>188</v>
      </c>
      <c r="C67" s="7" t="s">
        <v>198</v>
      </c>
      <c r="D67" s="7" t="s">
        <v>138</v>
      </c>
      <c r="E67" s="7" t="s">
        <v>689</v>
      </c>
      <c r="F67" s="223" t="s">
        <v>692</v>
      </c>
      <c r="G67" s="11"/>
      <c r="H67" s="10"/>
      <c r="I67" s="102">
        <f t="shared" si="6"/>
        <v>45826</v>
      </c>
      <c r="J67" s="102">
        <f t="shared" ref="J67" si="7">I67+13</f>
        <v>45839</v>
      </c>
      <c r="K67" s="214"/>
      <c r="L67" s="214"/>
    </row>
    <row r="68" spans="2:12" ht="15" customHeight="1" thickBot="1">
      <c r="B68" s="7" t="s">
        <v>188</v>
      </c>
      <c r="C68" s="7" t="s">
        <v>198</v>
      </c>
      <c r="D68" s="7" t="s">
        <v>138</v>
      </c>
      <c r="E68" s="7" t="s">
        <v>689</v>
      </c>
      <c r="F68" s="8" t="s">
        <v>691</v>
      </c>
      <c r="G68" s="11"/>
      <c r="H68" s="10"/>
      <c r="I68" s="102">
        <f>I66</f>
        <v>45826</v>
      </c>
      <c r="J68" s="102">
        <f>I68+13</f>
        <v>45839</v>
      </c>
      <c r="K68" s="214"/>
      <c r="L68" s="214"/>
    </row>
    <row r="69" spans="2:12" ht="15" customHeight="1" thickBot="1">
      <c r="B69" s="7" t="s">
        <v>188</v>
      </c>
      <c r="C69" s="7" t="s">
        <v>198</v>
      </c>
      <c r="D69" s="7" t="s">
        <v>138</v>
      </c>
      <c r="E69" s="7" t="s">
        <v>689</v>
      </c>
      <c r="F69" s="223" t="s">
        <v>692</v>
      </c>
      <c r="G69" s="11"/>
      <c r="H69" s="10"/>
      <c r="I69" s="102">
        <f t="shared" ref="I69" si="8">I68</f>
        <v>45826</v>
      </c>
      <c r="J69" s="102">
        <f t="shared" ref="J69:J81" si="9">I69+13</f>
        <v>45839</v>
      </c>
      <c r="K69" s="214"/>
      <c r="L69" s="214"/>
    </row>
    <row r="70" spans="2:12" ht="15" customHeight="1" thickBot="1">
      <c r="B70" s="7" t="s">
        <v>98</v>
      </c>
      <c r="C70" s="7" t="s">
        <v>198</v>
      </c>
      <c r="D70" s="7" t="s">
        <v>138</v>
      </c>
      <c r="E70" s="7" t="s">
        <v>689</v>
      </c>
      <c r="F70" s="8" t="s">
        <v>387</v>
      </c>
      <c r="G70" s="11"/>
      <c r="H70" s="10"/>
      <c r="I70" s="102">
        <f>I68</f>
        <v>45826</v>
      </c>
      <c r="J70" s="102">
        <f t="shared" si="9"/>
        <v>45839</v>
      </c>
      <c r="K70" s="214"/>
      <c r="L70" s="214"/>
    </row>
    <row r="71" spans="2:12" ht="15" customHeight="1" thickBot="1">
      <c r="B71" s="7" t="s">
        <v>98</v>
      </c>
      <c r="C71" s="7" t="s">
        <v>198</v>
      </c>
      <c r="D71" s="7" t="s">
        <v>138</v>
      </c>
      <c r="E71" s="7" t="s">
        <v>689</v>
      </c>
      <c r="F71" s="8" t="s">
        <v>378</v>
      </c>
      <c r="G71" s="11"/>
      <c r="H71" s="10"/>
      <c r="I71" s="102">
        <f t="shared" si="6"/>
        <v>45826</v>
      </c>
      <c r="J71" s="102">
        <f t="shared" si="9"/>
        <v>45839</v>
      </c>
      <c r="K71" s="214"/>
      <c r="L71" s="214"/>
    </row>
    <row r="72" spans="2:12" ht="15" customHeight="1" thickBot="1">
      <c r="B72" s="7" t="s">
        <v>98</v>
      </c>
      <c r="C72" s="7" t="s">
        <v>198</v>
      </c>
      <c r="D72" s="7" t="s">
        <v>138</v>
      </c>
      <c r="E72" s="7" t="s">
        <v>689</v>
      </c>
      <c r="F72" s="8" t="s">
        <v>693</v>
      </c>
      <c r="G72" s="11"/>
      <c r="H72" s="10"/>
      <c r="I72" s="102">
        <f t="shared" si="6"/>
        <v>45826</v>
      </c>
      <c r="J72" s="102">
        <f t="shared" si="9"/>
        <v>45839</v>
      </c>
      <c r="K72" s="214"/>
      <c r="L72" s="214"/>
    </row>
    <row r="73" spans="2:12" ht="15" customHeight="1" thickBot="1">
      <c r="B73" s="7" t="s">
        <v>100</v>
      </c>
      <c r="C73" s="7" t="s">
        <v>198</v>
      </c>
      <c r="D73" s="7" t="s">
        <v>138</v>
      </c>
      <c r="E73" s="7" t="s">
        <v>689</v>
      </c>
      <c r="F73" s="8" t="s">
        <v>537</v>
      </c>
      <c r="G73" s="11"/>
      <c r="H73" s="10"/>
      <c r="I73" s="102">
        <f>I71</f>
        <v>45826</v>
      </c>
      <c r="J73" s="102">
        <f t="shared" si="9"/>
        <v>45839</v>
      </c>
      <c r="K73" s="214"/>
      <c r="L73" s="214"/>
    </row>
    <row r="74" spans="2:12" ht="15" customHeight="1" thickBot="1">
      <c r="B74" s="7" t="s">
        <v>188</v>
      </c>
      <c r="C74" s="7" t="s">
        <v>198</v>
      </c>
      <c r="D74" s="7" t="s">
        <v>138</v>
      </c>
      <c r="E74" s="7" t="s">
        <v>689</v>
      </c>
      <c r="F74" s="8" t="s">
        <v>694</v>
      </c>
      <c r="G74" s="11"/>
      <c r="H74" s="10"/>
      <c r="I74" s="102">
        <f>I73</f>
        <v>45826</v>
      </c>
      <c r="J74" s="102">
        <f t="shared" si="9"/>
        <v>45839</v>
      </c>
      <c r="K74" s="214"/>
      <c r="L74" s="214"/>
    </row>
    <row r="75" spans="2:12" ht="15" customHeight="1" thickBot="1">
      <c r="B75" s="7" t="s">
        <v>188</v>
      </c>
      <c r="C75" s="7" t="s">
        <v>198</v>
      </c>
      <c r="D75" s="7" t="s">
        <v>138</v>
      </c>
      <c r="E75" s="7" t="s">
        <v>689</v>
      </c>
      <c r="F75" s="8" t="s">
        <v>695</v>
      </c>
      <c r="G75" s="11"/>
      <c r="H75" s="10"/>
      <c r="I75" s="102">
        <f t="shared" si="6"/>
        <v>45826</v>
      </c>
      <c r="J75" s="102">
        <f t="shared" si="9"/>
        <v>45839</v>
      </c>
      <c r="K75" s="214"/>
      <c r="L75" s="214"/>
    </row>
    <row r="76" spans="2:12" ht="15" customHeight="1" thickBot="1">
      <c r="B76" s="7" t="s">
        <v>100</v>
      </c>
      <c r="C76" s="7" t="s">
        <v>198</v>
      </c>
      <c r="D76" s="7" t="s">
        <v>138</v>
      </c>
      <c r="E76" s="7" t="s">
        <v>689</v>
      </c>
      <c r="F76" s="79" t="s">
        <v>111</v>
      </c>
      <c r="G76" s="11"/>
      <c r="H76" s="10"/>
      <c r="I76" s="102">
        <f>I73</f>
        <v>45826</v>
      </c>
      <c r="J76" s="102">
        <f t="shared" si="9"/>
        <v>45839</v>
      </c>
      <c r="K76" s="214"/>
      <c r="L76" s="214"/>
    </row>
    <row r="77" spans="2:12" ht="15" customHeight="1" thickBot="1">
      <c r="B77" s="7" t="s">
        <v>100</v>
      </c>
      <c r="C77" s="7" t="s">
        <v>198</v>
      </c>
      <c r="D77" s="7" t="s">
        <v>138</v>
      </c>
      <c r="E77" s="7" t="s">
        <v>689</v>
      </c>
      <c r="F77" s="79" t="s">
        <v>112</v>
      </c>
      <c r="G77" s="11"/>
      <c r="H77" s="10"/>
      <c r="I77" s="102">
        <f>I76</f>
        <v>45826</v>
      </c>
      <c r="J77" s="102">
        <f t="shared" si="9"/>
        <v>45839</v>
      </c>
      <c r="K77" s="214"/>
      <c r="L77" s="214"/>
    </row>
    <row r="78" spans="2:12" ht="15" customHeight="1" thickBot="1">
      <c r="B78" s="7" t="s">
        <v>108</v>
      </c>
      <c r="C78" s="7" t="s">
        <v>198</v>
      </c>
      <c r="D78" s="7" t="s">
        <v>138</v>
      </c>
      <c r="E78" s="7" t="s">
        <v>689</v>
      </c>
      <c r="F78" s="79" t="s">
        <v>342</v>
      </c>
      <c r="G78" s="11"/>
      <c r="H78" s="10"/>
      <c r="I78" s="102">
        <f>I75</f>
        <v>45826</v>
      </c>
      <c r="J78" s="102">
        <f t="shared" si="9"/>
        <v>45839</v>
      </c>
      <c r="K78" s="214"/>
      <c r="L78" s="214"/>
    </row>
    <row r="79" spans="2:12" ht="15" customHeight="1" thickBot="1">
      <c r="B79" s="7" t="s">
        <v>108</v>
      </c>
      <c r="C79" s="7" t="s">
        <v>198</v>
      </c>
      <c r="D79" s="7" t="s">
        <v>138</v>
      </c>
      <c r="E79" s="7" t="s">
        <v>689</v>
      </c>
      <c r="F79" s="79" t="s">
        <v>195</v>
      </c>
      <c r="G79" s="11"/>
      <c r="H79" s="10"/>
      <c r="I79" s="102">
        <f t="shared" si="6"/>
        <v>45826</v>
      </c>
      <c r="J79" s="102">
        <f t="shared" si="9"/>
        <v>45839</v>
      </c>
      <c r="K79" s="214"/>
      <c r="L79" s="214"/>
    </row>
    <row r="80" spans="2:12" ht="15" customHeight="1" thickBot="1">
      <c r="B80" s="7" t="s">
        <v>386</v>
      </c>
      <c r="C80" s="7" t="s">
        <v>198</v>
      </c>
      <c r="D80" s="7" t="s">
        <v>138</v>
      </c>
      <c r="E80" s="7" t="s">
        <v>689</v>
      </c>
      <c r="F80" s="8" t="s">
        <v>201</v>
      </c>
      <c r="G80" s="11"/>
      <c r="H80" s="10"/>
      <c r="I80" s="102">
        <f>I78</f>
        <v>45826</v>
      </c>
      <c r="J80" s="102">
        <f t="shared" si="9"/>
        <v>45839</v>
      </c>
      <c r="K80" s="214"/>
      <c r="L80" s="214"/>
    </row>
    <row r="81" spans="1:12" ht="15" customHeight="1" thickBot="1">
      <c r="B81" s="7" t="s">
        <v>383</v>
      </c>
      <c r="C81" s="7" t="s">
        <v>41</v>
      </c>
      <c r="D81" s="7" t="s">
        <v>138</v>
      </c>
      <c r="E81" s="7" t="s">
        <v>369</v>
      </c>
      <c r="F81" s="8" t="s">
        <v>384</v>
      </c>
      <c r="G81" s="11"/>
      <c r="H81" s="10"/>
      <c r="I81" s="102">
        <f>I80</f>
        <v>45826</v>
      </c>
      <c r="J81" s="102">
        <f t="shared" si="9"/>
        <v>45839</v>
      </c>
      <c r="K81" s="214"/>
      <c r="L81" s="214"/>
    </row>
    <row r="82" spans="1:12" ht="15" customHeight="1" thickBot="1">
      <c r="B82" s="7"/>
      <c r="C82" s="7"/>
      <c r="D82" s="7"/>
      <c r="E82" s="7"/>
      <c r="F82" s="8"/>
      <c r="G82" s="8"/>
      <c r="H82" s="8"/>
      <c r="I82" s="8"/>
      <c r="J82" s="8"/>
      <c r="K82" s="214"/>
      <c r="L82" s="214"/>
    </row>
    <row r="83" spans="1:12" ht="15" customHeight="1" thickBot="1">
      <c r="B83" s="7" t="s">
        <v>41</v>
      </c>
      <c r="C83" s="7" t="s">
        <v>42</v>
      </c>
      <c r="D83" s="7" t="s">
        <v>207</v>
      </c>
      <c r="E83" s="7" t="s">
        <v>362</v>
      </c>
      <c r="F83" s="8" t="s">
        <v>699</v>
      </c>
      <c r="G83" s="11"/>
      <c r="H83" s="10"/>
      <c r="I83" s="102">
        <f>J81 +1</f>
        <v>45840</v>
      </c>
      <c r="J83" s="102">
        <f t="shared" si="3"/>
        <v>45853</v>
      </c>
      <c r="K83" s="214"/>
      <c r="L83" s="214"/>
    </row>
    <row r="84" spans="1:12" ht="15" customHeight="1" thickBot="1">
      <c r="B84" s="7" t="s">
        <v>50</v>
      </c>
      <c r="C84" s="7" t="s">
        <v>700</v>
      </c>
      <c r="D84" s="7" t="s">
        <v>207</v>
      </c>
      <c r="E84" s="7" t="s">
        <v>689</v>
      </c>
      <c r="F84" s="79" t="s">
        <v>200</v>
      </c>
      <c r="G84" s="11"/>
      <c r="H84" s="10"/>
      <c r="I84" s="102">
        <f>I83</f>
        <v>45840</v>
      </c>
      <c r="J84" s="102">
        <f t="shared" si="3"/>
        <v>45853</v>
      </c>
      <c r="K84" s="214"/>
      <c r="L84" s="214"/>
    </row>
    <row r="85" spans="1:12" ht="15" customHeight="1" thickBot="1">
      <c r="A85" s="4" t="s">
        <v>701</v>
      </c>
      <c r="B85" s="7" t="s">
        <v>50</v>
      </c>
      <c r="C85" s="7" t="s">
        <v>700</v>
      </c>
      <c r="D85" s="7" t="s">
        <v>207</v>
      </c>
      <c r="E85" s="7" t="s">
        <v>689</v>
      </c>
      <c r="F85" s="223" t="s">
        <v>375</v>
      </c>
      <c r="G85" s="11"/>
      <c r="H85" s="10"/>
      <c r="I85" s="102">
        <f>I84</f>
        <v>45840</v>
      </c>
      <c r="J85" s="102">
        <f t="shared" si="3"/>
        <v>45853</v>
      </c>
      <c r="K85" s="214"/>
      <c r="L85" s="214"/>
    </row>
    <row r="86" spans="1:12" ht="15" customHeight="1" thickBot="1">
      <c r="B86" s="7" t="s">
        <v>188</v>
      </c>
      <c r="C86" s="7" t="s">
        <v>700</v>
      </c>
      <c r="D86" s="7" t="s">
        <v>207</v>
      </c>
      <c r="E86" s="7" t="s">
        <v>689</v>
      </c>
      <c r="F86" s="8" t="s">
        <v>373</v>
      </c>
      <c r="G86" s="11"/>
      <c r="H86" s="10"/>
      <c r="I86" s="102">
        <f>I84</f>
        <v>45840</v>
      </c>
      <c r="J86" s="102">
        <f t="shared" si="3"/>
        <v>45853</v>
      </c>
      <c r="K86" s="214"/>
      <c r="L86" s="214"/>
    </row>
    <row r="87" spans="1:12" ht="15" customHeight="1" thickBot="1">
      <c r="B87" s="7" t="s">
        <v>188</v>
      </c>
      <c r="C87" s="7" t="s">
        <v>700</v>
      </c>
      <c r="D87" s="7" t="s">
        <v>207</v>
      </c>
      <c r="E87" s="7" t="s">
        <v>689</v>
      </c>
      <c r="F87" s="8" t="s">
        <v>690</v>
      </c>
      <c r="G87" s="11"/>
      <c r="H87" s="10"/>
      <c r="I87" s="102">
        <f t="shared" ref="I87:I99" si="10">I86</f>
        <v>45840</v>
      </c>
      <c r="J87" s="102">
        <f t="shared" si="3"/>
        <v>45853</v>
      </c>
      <c r="K87" s="214"/>
      <c r="L87" s="214"/>
    </row>
    <row r="88" spans="1:12" ht="15" customHeight="1" thickBot="1">
      <c r="B88" s="7" t="s">
        <v>188</v>
      </c>
      <c r="C88" s="7" t="s">
        <v>700</v>
      </c>
      <c r="D88" s="7" t="s">
        <v>207</v>
      </c>
      <c r="E88" s="7" t="s">
        <v>689</v>
      </c>
      <c r="F88" s="8" t="s">
        <v>691</v>
      </c>
      <c r="G88" s="11"/>
      <c r="H88" s="10"/>
      <c r="I88" s="102">
        <f t="shared" si="10"/>
        <v>45840</v>
      </c>
      <c r="J88" s="102">
        <f t="shared" si="3"/>
        <v>45853</v>
      </c>
      <c r="K88" s="214"/>
      <c r="L88" s="214"/>
    </row>
    <row r="89" spans="1:12" ht="15" customHeight="1" thickBot="1">
      <c r="B89" s="7" t="s">
        <v>188</v>
      </c>
      <c r="C89" s="7" t="s">
        <v>700</v>
      </c>
      <c r="D89" s="7" t="s">
        <v>207</v>
      </c>
      <c r="E89" s="7" t="s">
        <v>689</v>
      </c>
      <c r="F89" s="223" t="s">
        <v>692</v>
      </c>
      <c r="G89" s="11"/>
      <c r="H89" s="10"/>
      <c r="I89" s="102">
        <f t="shared" si="10"/>
        <v>45840</v>
      </c>
      <c r="J89" s="102">
        <f t="shared" si="3"/>
        <v>45853</v>
      </c>
      <c r="K89" s="214"/>
      <c r="L89" s="214"/>
    </row>
    <row r="90" spans="1:12" ht="15" customHeight="1" thickBot="1">
      <c r="B90" s="7" t="s">
        <v>98</v>
      </c>
      <c r="C90" s="7" t="s">
        <v>700</v>
      </c>
      <c r="D90" s="7" t="s">
        <v>207</v>
      </c>
      <c r="E90" s="7" t="s">
        <v>689</v>
      </c>
      <c r="F90" s="8" t="s">
        <v>387</v>
      </c>
      <c r="G90" s="11"/>
      <c r="H90" s="10"/>
      <c r="I90" s="102">
        <f>I88</f>
        <v>45840</v>
      </c>
      <c r="J90" s="102">
        <f t="shared" si="3"/>
        <v>45853</v>
      </c>
      <c r="K90" s="214"/>
      <c r="L90" s="214"/>
    </row>
    <row r="91" spans="1:12" ht="15" customHeight="1" thickBot="1">
      <c r="B91" s="7" t="s">
        <v>98</v>
      </c>
      <c r="C91" s="7" t="s">
        <v>700</v>
      </c>
      <c r="D91" s="7" t="s">
        <v>207</v>
      </c>
      <c r="E91" s="7" t="s">
        <v>689</v>
      </c>
      <c r="F91" s="8" t="s">
        <v>378</v>
      </c>
      <c r="G91" s="11"/>
      <c r="H91" s="10"/>
      <c r="I91" s="102">
        <f t="shared" si="10"/>
        <v>45840</v>
      </c>
      <c r="J91" s="102">
        <f t="shared" si="3"/>
        <v>45853</v>
      </c>
      <c r="K91" s="214"/>
      <c r="L91" s="214"/>
    </row>
    <row r="92" spans="1:12" ht="15" customHeight="1" thickBot="1">
      <c r="B92" s="7" t="s">
        <v>98</v>
      </c>
      <c r="C92" s="7" t="s">
        <v>700</v>
      </c>
      <c r="D92" s="7" t="s">
        <v>207</v>
      </c>
      <c r="E92" s="7" t="s">
        <v>689</v>
      </c>
      <c r="F92" s="8" t="s">
        <v>693</v>
      </c>
      <c r="G92" s="11"/>
      <c r="H92" s="10"/>
      <c r="I92" s="102">
        <f t="shared" si="10"/>
        <v>45840</v>
      </c>
      <c r="J92" s="102">
        <f t="shared" si="3"/>
        <v>45853</v>
      </c>
      <c r="K92" s="214"/>
      <c r="L92" s="214"/>
    </row>
    <row r="93" spans="1:12" ht="15" customHeight="1" thickBot="1">
      <c r="B93" s="7" t="s">
        <v>100</v>
      </c>
      <c r="C93" s="7" t="s">
        <v>700</v>
      </c>
      <c r="D93" s="7" t="s">
        <v>207</v>
      </c>
      <c r="E93" s="7" t="s">
        <v>689</v>
      </c>
      <c r="F93" s="8" t="s">
        <v>537</v>
      </c>
      <c r="G93" s="11"/>
      <c r="H93" s="10"/>
      <c r="I93" s="102">
        <f>I91</f>
        <v>45840</v>
      </c>
      <c r="J93" s="102">
        <f t="shared" si="3"/>
        <v>45853</v>
      </c>
      <c r="K93" s="214"/>
      <c r="L93" s="214"/>
    </row>
    <row r="94" spans="1:12" ht="15" customHeight="1" thickBot="1">
      <c r="B94" s="7" t="s">
        <v>188</v>
      </c>
      <c r="C94" s="7" t="s">
        <v>700</v>
      </c>
      <c r="D94" s="7" t="s">
        <v>207</v>
      </c>
      <c r="E94" s="7" t="s">
        <v>689</v>
      </c>
      <c r="F94" s="8" t="s">
        <v>694</v>
      </c>
      <c r="G94" s="11"/>
      <c r="H94" s="10"/>
      <c r="I94" s="102">
        <f>I93</f>
        <v>45840</v>
      </c>
      <c r="J94" s="102">
        <f t="shared" si="3"/>
        <v>45853</v>
      </c>
      <c r="K94" s="214"/>
      <c r="L94" s="214"/>
    </row>
    <row r="95" spans="1:12" ht="15" customHeight="1" thickBot="1">
      <c r="B95" s="7" t="s">
        <v>188</v>
      </c>
      <c r="C95" s="7" t="s">
        <v>700</v>
      </c>
      <c r="D95" s="7" t="s">
        <v>207</v>
      </c>
      <c r="E95" s="7" t="s">
        <v>689</v>
      </c>
      <c r="F95" s="8" t="s">
        <v>695</v>
      </c>
      <c r="G95" s="11"/>
      <c r="H95" s="10"/>
      <c r="I95" s="102">
        <f t="shared" si="10"/>
        <v>45840</v>
      </c>
      <c r="J95" s="102">
        <f t="shared" si="3"/>
        <v>45853</v>
      </c>
      <c r="K95" s="214"/>
      <c r="L95" s="214"/>
    </row>
    <row r="96" spans="1:12" ht="15" customHeight="1" thickBot="1">
      <c r="B96" s="7" t="s">
        <v>100</v>
      </c>
      <c r="C96" s="7" t="s">
        <v>700</v>
      </c>
      <c r="D96" s="7" t="s">
        <v>207</v>
      </c>
      <c r="E96" s="7" t="s">
        <v>689</v>
      </c>
      <c r="F96" s="79" t="s">
        <v>111</v>
      </c>
      <c r="G96" s="11"/>
      <c r="H96" s="10"/>
      <c r="I96" s="102">
        <f>I93</f>
        <v>45840</v>
      </c>
      <c r="J96" s="102">
        <f t="shared" si="3"/>
        <v>45853</v>
      </c>
      <c r="K96" s="214"/>
      <c r="L96" s="214"/>
    </row>
    <row r="97" spans="1:12" ht="15" customHeight="1" thickBot="1">
      <c r="B97" s="7" t="s">
        <v>100</v>
      </c>
      <c r="C97" s="7" t="s">
        <v>700</v>
      </c>
      <c r="D97" s="7" t="s">
        <v>207</v>
      </c>
      <c r="E97" s="7" t="s">
        <v>689</v>
      </c>
      <c r="F97" s="79" t="s">
        <v>112</v>
      </c>
      <c r="G97" s="11"/>
      <c r="H97" s="10"/>
      <c r="I97" s="102">
        <f>I96</f>
        <v>45840</v>
      </c>
      <c r="J97" s="102">
        <f t="shared" si="3"/>
        <v>45853</v>
      </c>
      <c r="K97" s="214"/>
      <c r="L97" s="214"/>
    </row>
    <row r="98" spans="1:12" ht="15" customHeight="1" thickBot="1">
      <c r="B98" s="7" t="s">
        <v>108</v>
      </c>
      <c r="C98" s="7" t="s">
        <v>700</v>
      </c>
      <c r="D98" s="7" t="s">
        <v>207</v>
      </c>
      <c r="E98" s="7" t="s">
        <v>689</v>
      </c>
      <c r="F98" s="79" t="s">
        <v>342</v>
      </c>
      <c r="G98" s="11"/>
      <c r="H98" s="10"/>
      <c r="I98" s="102">
        <f>I95</f>
        <v>45840</v>
      </c>
      <c r="J98" s="102">
        <f t="shared" si="3"/>
        <v>45853</v>
      </c>
      <c r="K98" s="214"/>
      <c r="L98" s="214"/>
    </row>
    <row r="99" spans="1:12" ht="15" customHeight="1" thickBot="1">
      <c r="B99" s="7" t="s">
        <v>108</v>
      </c>
      <c r="C99" s="7" t="s">
        <v>700</v>
      </c>
      <c r="D99" s="7" t="s">
        <v>207</v>
      </c>
      <c r="E99" s="7" t="s">
        <v>689</v>
      </c>
      <c r="F99" s="79" t="s">
        <v>195</v>
      </c>
      <c r="G99" s="11"/>
      <c r="H99" s="10"/>
      <c r="I99" s="102">
        <f t="shared" si="10"/>
        <v>45840</v>
      </c>
      <c r="J99" s="102">
        <f t="shared" ref="J99:J146" si="11">I99+13</f>
        <v>45853</v>
      </c>
      <c r="K99" s="214"/>
      <c r="L99" s="214"/>
    </row>
    <row r="100" spans="1:12" ht="15" customHeight="1" thickBot="1">
      <c r="B100" s="7" t="s">
        <v>386</v>
      </c>
      <c r="C100" s="7" t="s">
        <v>700</v>
      </c>
      <c r="D100" s="7" t="s">
        <v>207</v>
      </c>
      <c r="E100" s="7" t="s">
        <v>689</v>
      </c>
      <c r="F100" s="8" t="s">
        <v>201</v>
      </c>
      <c r="G100" s="11"/>
      <c r="H100" s="10"/>
      <c r="I100" s="102">
        <f>I98</f>
        <v>45840</v>
      </c>
      <c r="J100" s="102">
        <f t="shared" si="11"/>
        <v>45853</v>
      </c>
      <c r="K100" s="214"/>
      <c r="L100" s="214"/>
    </row>
    <row r="101" spans="1:12" ht="15" customHeight="1" thickBot="1">
      <c r="B101" s="7" t="s">
        <v>383</v>
      </c>
      <c r="C101" s="7" t="s">
        <v>41</v>
      </c>
      <c r="D101" s="7" t="s">
        <v>207</v>
      </c>
      <c r="E101" s="7" t="s">
        <v>369</v>
      </c>
      <c r="F101" s="8" t="s">
        <v>384</v>
      </c>
      <c r="G101" s="11"/>
      <c r="H101" s="10"/>
      <c r="I101" s="102">
        <f>I100</f>
        <v>45840</v>
      </c>
      <c r="J101" s="102">
        <f t="shared" si="11"/>
        <v>45853</v>
      </c>
      <c r="K101" s="214"/>
      <c r="L101" s="214"/>
    </row>
    <row r="102" spans="1:12" ht="15" customHeight="1" thickBot="1">
      <c r="I102" s="5"/>
      <c r="K102" s="214"/>
      <c r="L102" s="214"/>
    </row>
    <row r="103" spans="1:12" ht="15" customHeight="1" thickBot="1">
      <c r="B103" s="7" t="s">
        <v>41</v>
      </c>
      <c r="C103" s="7" t="s">
        <v>42</v>
      </c>
      <c r="D103" s="224" t="s">
        <v>223</v>
      </c>
      <c r="E103" s="7" t="s">
        <v>362</v>
      </c>
      <c r="F103" s="8" t="s">
        <v>702</v>
      </c>
      <c r="G103" s="11"/>
      <c r="H103" s="10"/>
      <c r="I103" s="102">
        <f>J100+1</f>
        <v>45854</v>
      </c>
      <c r="J103" s="102">
        <f t="shared" si="11"/>
        <v>45867</v>
      </c>
      <c r="K103" s="214"/>
      <c r="L103" s="214"/>
    </row>
    <row r="104" spans="1:12" ht="15" customHeight="1" thickBot="1">
      <c r="B104" s="7" t="s">
        <v>50</v>
      </c>
      <c r="C104" s="7" t="s">
        <v>203</v>
      </c>
      <c r="D104" s="224" t="s">
        <v>223</v>
      </c>
      <c r="E104" s="7" t="s">
        <v>689</v>
      </c>
      <c r="F104" s="79" t="s">
        <v>200</v>
      </c>
      <c r="G104" s="11"/>
      <c r="H104" s="10"/>
      <c r="I104" s="102">
        <f>J101+1</f>
        <v>45854</v>
      </c>
      <c r="J104" s="102">
        <f t="shared" si="11"/>
        <v>45867</v>
      </c>
      <c r="K104" s="214"/>
      <c r="L104" s="214"/>
    </row>
    <row r="105" spans="1:12" ht="15" customHeight="1" thickBot="1">
      <c r="A105" s="4" t="s">
        <v>701</v>
      </c>
      <c r="B105" s="7" t="s">
        <v>50</v>
      </c>
      <c r="C105" s="7" t="s">
        <v>203</v>
      </c>
      <c r="D105" s="7" t="s">
        <v>223</v>
      </c>
      <c r="E105" s="7" t="s">
        <v>689</v>
      </c>
      <c r="F105" s="223" t="s">
        <v>375</v>
      </c>
      <c r="G105" s="11"/>
      <c r="H105" s="10"/>
      <c r="I105" s="102">
        <v>45854</v>
      </c>
      <c r="J105" s="102">
        <v>45867</v>
      </c>
      <c r="K105" s="214"/>
      <c r="L105" s="214"/>
    </row>
    <row r="106" spans="1:12" ht="15" customHeight="1" thickBot="1">
      <c r="B106" s="7" t="s">
        <v>188</v>
      </c>
      <c r="C106" s="7" t="s">
        <v>203</v>
      </c>
      <c r="D106" s="224" t="s">
        <v>223</v>
      </c>
      <c r="E106" s="7" t="s">
        <v>689</v>
      </c>
      <c r="F106" s="8" t="s">
        <v>373</v>
      </c>
      <c r="G106" s="11"/>
      <c r="H106" s="10"/>
      <c r="I106" s="102">
        <f>I104</f>
        <v>45854</v>
      </c>
      <c r="J106" s="102">
        <f t="shared" si="11"/>
        <v>45867</v>
      </c>
      <c r="K106" s="214"/>
      <c r="L106" s="214"/>
    </row>
    <row r="107" spans="1:12" ht="15" customHeight="1" thickBot="1">
      <c r="B107" s="7" t="s">
        <v>188</v>
      </c>
      <c r="C107" s="7" t="s">
        <v>203</v>
      </c>
      <c r="D107" s="224" t="s">
        <v>223</v>
      </c>
      <c r="E107" s="7" t="s">
        <v>689</v>
      </c>
      <c r="F107" s="8" t="s">
        <v>690</v>
      </c>
      <c r="G107" s="11"/>
      <c r="H107" s="10"/>
      <c r="I107" s="102">
        <f t="shared" ref="I107:I121" si="12">I106</f>
        <v>45854</v>
      </c>
      <c r="J107" s="102">
        <f t="shared" si="11"/>
        <v>45867</v>
      </c>
      <c r="K107" s="214"/>
      <c r="L107" s="214"/>
    </row>
    <row r="108" spans="1:12" ht="15" customHeight="1" thickBot="1">
      <c r="B108" s="7" t="s">
        <v>188</v>
      </c>
      <c r="C108" s="7" t="s">
        <v>203</v>
      </c>
      <c r="D108" s="224" t="s">
        <v>223</v>
      </c>
      <c r="E108" s="7" t="s">
        <v>689</v>
      </c>
      <c r="F108" s="8" t="s">
        <v>703</v>
      </c>
      <c r="G108" s="11"/>
      <c r="H108" s="10"/>
      <c r="I108" s="102">
        <f t="shared" si="12"/>
        <v>45854</v>
      </c>
      <c r="J108" s="102">
        <f t="shared" si="11"/>
        <v>45867</v>
      </c>
      <c r="K108" s="214"/>
      <c r="L108" s="214"/>
    </row>
    <row r="109" spans="1:12" ht="15" customHeight="1" thickBot="1">
      <c r="B109" s="7" t="s">
        <v>188</v>
      </c>
      <c r="C109" s="7" t="s">
        <v>203</v>
      </c>
      <c r="D109" s="224" t="s">
        <v>223</v>
      </c>
      <c r="E109" s="7" t="s">
        <v>689</v>
      </c>
      <c r="F109" s="223" t="s">
        <v>692</v>
      </c>
      <c r="G109" s="11"/>
      <c r="H109" s="10"/>
      <c r="I109" s="102">
        <f t="shared" si="12"/>
        <v>45854</v>
      </c>
      <c r="J109" s="102">
        <f t="shared" si="11"/>
        <v>45867</v>
      </c>
      <c r="K109" s="214"/>
      <c r="L109" s="214"/>
    </row>
    <row r="110" spans="1:12" ht="15" customHeight="1" thickBot="1">
      <c r="B110" s="7" t="s">
        <v>98</v>
      </c>
      <c r="C110" s="7" t="s">
        <v>203</v>
      </c>
      <c r="D110" s="224" t="s">
        <v>223</v>
      </c>
      <c r="E110" s="7" t="s">
        <v>689</v>
      </c>
      <c r="F110" s="8" t="s">
        <v>387</v>
      </c>
      <c r="G110" s="11"/>
      <c r="H110" s="10"/>
      <c r="I110" s="102">
        <f>I108</f>
        <v>45854</v>
      </c>
      <c r="J110" s="102">
        <f t="shared" si="11"/>
        <v>45867</v>
      </c>
      <c r="K110" s="214"/>
      <c r="L110" s="214"/>
    </row>
    <row r="111" spans="1:12" ht="15" customHeight="1" thickBot="1">
      <c r="B111" s="7" t="s">
        <v>98</v>
      </c>
      <c r="C111" s="7" t="s">
        <v>203</v>
      </c>
      <c r="D111" s="224" t="s">
        <v>223</v>
      </c>
      <c r="E111" s="7" t="s">
        <v>689</v>
      </c>
      <c r="F111" s="8" t="s">
        <v>378</v>
      </c>
      <c r="G111" s="11"/>
      <c r="H111" s="10"/>
      <c r="I111" s="102">
        <f t="shared" si="12"/>
        <v>45854</v>
      </c>
      <c r="J111" s="102">
        <f t="shared" si="11"/>
        <v>45867</v>
      </c>
      <c r="K111" s="214"/>
      <c r="L111" s="214"/>
    </row>
    <row r="112" spans="1:12" ht="15" customHeight="1" thickBot="1">
      <c r="B112" s="7" t="s">
        <v>98</v>
      </c>
      <c r="C112" s="7" t="s">
        <v>203</v>
      </c>
      <c r="D112" s="224" t="s">
        <v>223</v>
      </c>
      <c r="E112" s="7" t="s">
        <v>689</v>
      </c>
      <c r="F112" s="8" t="s">
        <v>697</v>
      </c>
      <c r="G112" s="11"/>
      <c r="H112" s="10"/>
      <c r="I112" s="102">
        <f t="shared" si="12"/>
        <v>45854</v>
      </c>
      <c r="J112" s="102">
        <f t="shared" si="11"/>
        <v>45867</v>
      </c>
      <c r="K112" s="214"/>
      <c r="L112" s="214"/>
    </row>
    <row r="113" spans="2:12" ht="15" customHeight="1" thickBot="1">
      <c r="B113" s="7" t="s">
        <v>100</v>
      </c>
      <c r="C113" s="7" t="s">
        <v>203</v>
      </c>
      <c r="D113" s="224" t="s">
        <v>223</v>
      </c>
      <c r="E113" s="7" t="s">
        <v>689</v>
      </c>
      <c r="F113" s="8" t="s">
        <v>537</v>
      </c>
      <c r="G113" s="11"/>
      <c r="H113" s="10"/>
      <c r="I113" s="102">
        <f>I111</f>
        <v>45854</v>
      </c>
      <c r="J113" s="102">
        <f t="shared" si="11"/>
        <v>45867</v>
      </c>
      <c r="K113" s="214"/>
      <c r="L113" s="214"/>
    </row>
    <row r="114" spans="2:12" ht="15" customHeight="1" thickBot="1">
      <c r="B114" s="7" t="s">
        <v>188</v>
      </c>
      <c r="C114" s="7" t="s">
        <v>203</v>
      </c>
      <c r="D114" s="224" t="s">
        <v>223</v>
      </c>
      <c r="E114" s="7" t="s">
        <v>689</v>
      </c>
      <c r="F114" s="8" t="s">
        <v>694</v>
      </c>
      <c r="G114" s="11"/>
      <c r="H114" s="10"/>
      <c r="I114" s="102">
        <f t="shared" si="12"/>
        <v>45854</v>
      </c>
      <c r="J114" s="102">
        <f t="shared" si="11"/>
        <v>45867</v>
      </c>
      <c r="K114" s="214"/>
      <c r="L114" s="214"/>
    </row>
    <row r="115" spans="2:12" ht="15" customHeight="1" thickBot="1">
      <c r="B115" s="7" t="s">
        <v>188</v>
      </c>
      <c r="C115" s="7" t="s">
        <v>203</v>
      </c>
      <c r="D115" s="224" t="s">
        <v>223</v>
      </c>
      <c r="E115" s="7" t="s">
        <v>689</v>
      </c>
      <c r="F115" s="8" t="s">
        <v>695</v>
      </c>
      <c r="G115" s="11"/>
      <c r="H115" s="10"/>
      <c r="I115" s="102">
        <f t="shared" si="12"/>
        <v>45854</v>
      </c>
      <c r="J115" s="102">
        <f t="shared" si="11"/>
        <v>45867</v>
      </c>
      <c r="K115" s="214"/>
      <c r="L115" s="214"/>
    </row>
    <row r="116" spans="2:12" ht="15" customHeight="1" thickBot="1">
      <c r="B116" s="7" t="s">
        <v>100</v>
      </c>
      <c r="C116" s="7" t="s">
        <v>203</v>
      </c>
      <c r="D116" s="224" t="s">
        <v>223</v>
      </c>
      <c r="E116" s="7" t="s">
        <v>689</v>
      </c>
      <c r="F116" s="79" t="s">
        <v>111</v>
      </c>
      <c r="G116" s="11"/>
      <c r="H116" s="10"/>
      <c r="I116" s="102">
        <f t="shared" si="12"/>
        <v>45854</v>
      </c>
      <c r="J116" s="102">
        <f t="shared" si="11"/>
        <v>45867</v>
      </c>
      <c r="K116" s="214"/>
      <c r="L116" s="214"/>
    </row>
    <row r="117" spans="2:12" ht="15" customHeight="1" thickBot="1">
      <c r="B117" s="7" t="s">
        <v>100</v>
      </c>
      <c r="C117" s="7" t="s">
        <v>203</v>
      </c>
      <c r="D117" s="224" t="s">
        <v>223</v>
      </c>
      <c r="E117" s="7" t="s">
        <v>689</v>
      </c>
      <c r="F117" s="79" t="s">
        <v>112</v>
      </c>
      <c r="G117" s="11"/>
      <c r="H117" s="10"/>
      <c r="I117" s="102">
        <f t="shared" si="12"/>
        <v>45854</v>
      </c>
      <c r="J117" s="102">
        <f t="shared" si="11"/>
        <v>45867</v>
      </c>
      <c r="K117" s="214"/>
      <c r="L117" s="214"/>
    </row>
    <row r="118" spans="2:12" ht="15" customHeight="1" thickBot="1">
      <c r="B118" s="7" t="s">
        <v>108</v>
      </c>
      <c r="C118" s="7" t="s">
        <v>203</v>
      </c>
      <c r="D118" s="224" t="s">
        <v>223</v>
      </c>
      <c r="E118" s="7" t="s">
        <v>689</v>
      </c>
      <c r="F118" s="79" t="s">
        <v>342</v>
      </c>
      <c r="G118" s="11"/>
      <c r="H118" s="10"/>
      <c r="I118" s="102">
        <f t="shared" si="12"/>
        <v>45854</v>
      </c>
      <c r="J118" s="102">
        <f t="shared" si="11"/>
        <v>45867</v>
      </c>
      <c r="K118" s="214"/>
      <c r="L118" s="214"/>
    </row>
    <row r="119" spans="2:12" ht="15" customHeight="1" thickBot="1">
      <c r="B119" s="7" t="s">
        <v>108</v>
      </c>
      <c r="C119" s="7" t="s">
        <v>203</v>
      </c>
      <c r="D119" s="224" t="s">
        <v>223</v>
      </c>
      <c r="E119" s="7" t="s">
        <v>689</v>
      </c>
      <c r="F119" s="79" t="s">
        <v>195</v>
      </c>
      <c r="G119" s="11"/>
      <c r="H119" s="10"/>
      <c r="I119" s="102">
        <f t="shared" si="12"/>
        <v>45854</v>
      </c>
      <c r="J119" s="102">
        <f t="shared" si="11"/>
        <v>45867</v>
      </c>
      <c r="K119" s="214"/>
      <c r="L119" s="214"/>
    </row>
    <row r="120" spans="2:12" ht="15" customHeight="1" thickBot="1">
      <c r="B120" s="7" t="s">
        <v>386</v>
      </c>
      <c r="C120" s="7" t="s">
        <v>203</v>
      </c>
      <c r="D120" s="224" t="s">
        <v>223</v>
      </c>
      <c r="E120" s="7" t="s">
        <v>689</v>
      </c>
      <c r="F120" s="8" t="s">
        <v>322</v>
      </c>
      <c r="G120" s="11"/>
      <c r="H120" s="10"/>
      <c r="I120" s="102">
        <f t="shared" si="12"/>
        <v>45854</v>
      </c>
      <c r="J120" s="102">
        <f t="shared" si="11"/>
        <v>45867</v>
      </c>
      <c r="K120" s="214"/>
      <c r="L120" s="214"/>
    </row>
    <row r="121" spans="2:12" ht="15" customHeight="1" thickBot="1">
      <c r="B121" s="7" t="s">
        <v>383</v>
      </c>
      <c r="C121" s="7" t="s">
        <v>41</v>
      </c>
      <c r="D121" s="224" t="s">
        <v>223</v>
      </c>
      <c r="E121" s="7" t="s">
        <v>369</v>
      </c>
      <c r="F121" s="8" t="s">
        <v>384</v>
      </c>
      <c r="G121" s="11"/>
      <c r="H121" s="10"/>
      <c r="I121" s="102">
        <f t="shared" si="12"/>
        <v>45854</v>
      </c>
      <c r="J121" s="102">
        <f t="shared" si="11"/>
        <v>45867</v>
      </c>
      <c r="K121" s="214"/>
      <c r="L121" s="214"/>
    </row>
    <row r="122" spans="2:12" ht="15" customHeight="1" thickBot="1">
      <c r="I122" s="5"/>
      <c r="K122" s="214"/>
      <c r="L122" s="214"/>
    </row>
    <row r="123" spans="2:12" ht="15" customHeight="1">
      <c r="B123" s="224" t="s">
        <v>41</v>
      </c>
      <c r="C123" s="224" t="s">
        <v>203</v>
      </c>
      <c r="D123" s="224" t="s">
        <v>285</v>
      </c>
      <c r="E123" s="224" t="s">
        <v>362</v>
      </c>
      <c r="F123" s="225" t="s">
        <v>704</v>
      </c>
      <c r="G123" s="80"/>
      <c r="H123" s="80"/>
      <c r="I123" s="102">
        <f>J121 + 1</f>
        <v>45868</v>
      </c>
      <c r="J123" s="102">
        <f t="shared" si="11"/>
        <v>45881</v>
      </c>
    </row>
    <row r="124" spans="2:12" ht="15">
      <c r="B124" s="224" t="s">
        <v>41</v>
      </c>
      <c r="C124" s="224" t="s">
        <v>203</v>
      </c>
      <c r="D124" s="224" t="s">
        <v>285</v>
      </c>
      <c r="E124" s="224" t="s">
        <v>95</v>
      </c>
      <c r="F124" s="225" t="s">
        <v>141</v>
      </c>
      <c r="G124" s="80"/>
      <c r="H124" s="80"/>
      <c r="I124" s="101">
        <f>$I$123</f>
        <v>45868</v>
      </c>
      <c r="J124" s="102">
        <f t="shared" si="11"/>
        <v>45881</v>
      </c>
    </row>
    <row r="125" spans="2:12" ht="15">
      <c r="B125" s="224" t="s">
        <v>41</v>
      </c>
      <c r="C125" s="224" t="s">
        <v>203</v>
      </c>
      <c r="D125" s="224" t="s">
        <v>285</v>
      </c>
      <c r="E125" s="224" t="s">
        <v>95</v>
      </c>
      <c r="F125" s="225" t="s">
        <v>389</v>
      </c>
      <c r="G125" s="80"/>
      <c r="H125" s="80"/>
      <c r="I125" s="101">
        <f t="shared" ref="I125:I136" si="13">$I$123</f>
        <v>45868</v>
      </c>
      <c r="J125" s="102">
        <f t="shared" si="11"/>
        <v>45881</v>
      </c>
    </row>
    <row r="126" spans="2:12" ht="15">
      <c r="B126" s="224" t="s">
        <v>41</v>
      </c>
      <c r="C126" s="224" t="s">
        <v>203</v>
      </c>
      <c r="D126" s="224" t="s">
        <v>285</v>
      </c>
      <c r="E126" s="224" t="s">
        <v>95</v>
      </c>
      <c r="F126" s="225" t="s">
        <v>143</v>
      </c>
      <c r="G126" s="80"/>
      <c r="H126" s="80"/>
      <c r="I126" s="101">
        <f t="shared" si="13"/>
        <v>45868</v>
      </c>
      <c r="J126" s="102">
        <f t="shared" si="11"/>
        <v>45881</v>
      </c>
    </row>
    <row r="127" spans="2:12" ht="15">
      <c r="B127" s="224" t="s">
        <v>390</v>
      </c>
      <c r="C127" s="224" t="s">
        <v>203</v>
      </c>
      <c r="D127" s="224" t="s">
        <v>285</v>
      </c>
      <c r="E127" s="224" t="s">
        <v>95</v>
      </c>
      <c r="F127" s="225" t="s">
        <v>346</v>
      </c>
      <c r="G127" s="80"/>
      <c r="H127" s="80"/>
      <c r="I127" s="101">
        <f t="shared" si="13"/>
        <v>45868</v>
      </c>
      <c r="J127" s="102">
        <f t="shared" si="11"/>
        <v>45881</v>
      </c>
    </row>
    <row r="128" spans="2:12" ht="15">
      <c r="B128" s="224" t="s">
        <v>390</v>
      </c>
      <c r="C128" s="224" t="s">
        <v>203</v>
      </c>
      <c r="D128" s="224" t="s">
        <v>285</v>
      </c>
      <c r="E128" s="224" t="s">
        <v>95</v>
      </c>
      <c r="F128" s="225" t="s">
        <v>347</v>
      </c>
      <c r="G128" s="80"/>
      <c r="H128" s="80"/>
      <c r="I128" s="101">
        <f t="shared" si="13"/>
        <v>45868</v>
      </c>
      <c r="J128" s="102">
        <f t="shared" si="11"/>
        <v>45881</v>
      </c>
    </row>
    <row r="129" spans="2:12" ht="15">
      <c r="B129" s="224" t="s">
        <v>390</v>
      </c>
      <c r="C129" s="224" t="s">
        <v>203</v>
      </c>
      <c r="D129" s="224" t="s">
        <v>285</v>
      </c>
      <c r="E129" s="224" t="s">
        <v>95</v>
      </c>
      <c r="F129" s="225" t="s">
        <v>348</v>
      </c>
      <c r="G129" s="80"/>
      <c r="H129" s="80"/>
      <c r="I129" s="101">
        <f t="shared" si="13"/>
        <v>45868</v>
      </c>
      <c r="J129" s="102">
        <f t="shared" si="11"/>
        <v>45881</v>
      </c>
    </row>
    <row r="130" spans="2:12" ht="15">
      <c r="B130" s="224" t="s">
        <v>294</v>
      </c>
      <c r="C130" s="224" t="s">
        <v>349</v>
      </c>
      <c r="D130" s="224" t="s">
        <v>285</v>
      </c>
      <c r="E130" s="224" t="s">
        <v>95</v>
      </c>
      <c r="F130" s="225" t="s">
        <v>350</v>
      </c>
      <c r="G130" s="80"/>
      <c r="H130" s="80"/>
      <c r="I130" s="101">
        <f t="shared" si="13"/>
        <v>45868</v>
      </c>
      <c r="J130" s="102">
        <f t="shared" si="11"/>
        <v>45881</v>
      </c>
    </row>
    <row r="131" spans="2:12" ht="15">
      <c r="B131" s="224" t="s">
        <v>50</v>
      </c>
      <c r="C131" s="224" t="s">
        <v>216</v>
      </c>
      <c r="D131" s="224" t="s">
        <v>285</v>
      </c>
      <c r="E131" s="224" t="s">
        <v>95</v>
      </c>
      <c r="F131" s="225" t="s">
        <v>352</v>
      </c>
      <c r="G131" s="80"/>
      <c r="H131" s="80"/>
      <c r="I131" s="101">
        <f t="shared" si="13"/>
        <v>45868</v>
      </c>
      <c r="J131" s="102">
        <f t="shared" si="11"/>
        <v>45881</v>
      </c>
    </row>
    <row r="132" spans="2:12" ht="15">
      <c r="B132" s="224" t="s">
        <v>50</v>
      </c>
      <c r="C132" s="224" t="s">
        <v>216</v>
      </c>
      <c r="D132" s="224" t="s">
        <v>285</v>
      </c>
      <c r="E132" s="224" t="s">
        <v>95</v>
      </c>
      <c r="F132" s="225" t="s">
        <v>391</v>
      </c>
      <c r="G132" s="80"/>
      <c r="H132" s="85"/>
      <c r="I132" s="101">
        <f t="shared" si="13"/>
        <v>45868</v>
      </c>
      <c r="J132" s="102">
        <f t="shared" si="11"/>
        <v>45881</v>
      </c>
    </row>
    <row r="133" spans="2:12" ht="15">
      <c r="B133" s="224" t="s">
        <v>50</v>
      </c>
      <c r="C133" s="224" t="s">
        <v>216</v>
      </c>
      <c r="D133" s="224" t="s">
        <v>285</v>
      </c>
      <c r="E133" s="224" t="s">
        <v>95</v>
      </c>
      <c r="F133" s="225" t="s">
        <v>354</v>
      </c>
      <c r="G133" s="80"/>
      <c r="H133" s="80"/>
      <c r="I133" s="101">
        <f t="shared" si="13"/>
        <v>45868</v>
      </c>
      <c r="J133" s="102">
        <f t="shared" si="11"/>
        <v>45881</v>
      </c>
    </row>
    <row r="134" spans="2:12" ht="15">
      <c r="B134" s="224" t="s">
        <v>50</v>
      </c>
      <c r="C134" s="224" t="s">
        <v>216</v>
      </c>
      <c r="D134" s="224" t="s">
        <v>285</v>
      </c>
      <c r="E134" s="224" t="s">
        <v>95</v>
      </c>
      <c r="F134" s="225" t="s">
        <v>355</v>
      </c>
      <c r="G134" s="80"/>
      <c r="H134" s="80"/>
      <c r="I134" s="101">
        <f t="shared" si="13"/>
        <v>45868</v>
      </c>
      <c r="J134" s="102">
        <f t="shared" si="11"/>
        <v>45881</v>
      </c>
    </row>
    <row r="135" spans="2:12" ht="15">
      <c r="B135" s="224" t="s">
        <v>50</v>
      </c>
      <c r="C135" s="224" t="s">
        <v>216</v>
      </c>
      <c r="D135" s="224" t="s">
        <v>285</v>
      </c>
      <c r="E135" s="224" t="s">
        <v>95</v>
      </c>
      <c r="F135" s="225" t="s">
        <v>356</v>
      </c>
      <c r="G135" s="80"/>
      <c r="H135" s="80"/>
      <c r="I135" s="101">
        <f t="shared" si="13"/>
        <v>45868</v>
      </c>
      <c r="J135" s="102">
        <f t="shared" si="11"/>
        <v>45881</v>
      </c>
    </row>
    <row r="136" spans="2:12" ht="15">
      <c r="B136" s="224" t="s">
        <v>41</v>
      </c>
      <c r="C136" s="224"/>
      <c r="D136" s="224" t="s">
        <v>285</v>
      </c>
      <c r="E136" s="224" t="s">
        <v>369</v>
      </c>
      <c r="F136" s="225" t="s">
        <v>331</v>
      </c>
      <c r="G136" s="80"/>
      <c r="H136" s="80"/>
      <c r="I136" s="101">
        <f t="shared" si="13"/>
        <v>45868</v>
      </c>
      <c r="J136" s="102">
        <f t="shared" si="11"/>
        <v>45881</v>
      </c>
    </row>
    <row r="137" spans="2:12" ht="15">
      <c r="B137" s="224"/>
      <c r="C137" s="224"/>
      <c r="D137" s="224"/>
      <c r="E137" s="224"/>
      <c r="I137" s="5"/>
    </row>
    <row r="138" spans="2:12" ht="15">
      <c r="B138" s="224" t="s">
        <v>41</v>
      </c>
      <c r="C138" s="224" t="s">
        <v>144</v>
      </c>
      <c r="D138" s="224" t="s">
        <v>499</v>
      </c>
      <c r="E138" s="224" t="s">
        <v>362</v>
      </c>
      <c r="F138" s="8" t="s">
        <v>705</v>
      </c>
      <c r="G138" s="80"/>
      <c r="H138" s="80"/>
      <c r="I138" s="102">
        <f>J136 + 1</f>
        <v>45882</v>
      </c>
      <c r="J138" s="102">
        <f t="shared" si="11"/>
        <v>45895</v>
      </c>
    </row>
    <row r="139" spans="2:12" ht="15">
      <c r="B139" s="226" t="s">
        <v>50</v>
      </c>
      <c r="C139" s="226" t="s">
        <v>144</v>
      </c>
      <c r="D139" s="226" t="s">
        <v>499</v>
      </c>
      <c r="E139" s="226" t="s">
        <v>95</v>
      </c>
      <c r="F139" s="227" t="s">
        <v>146</v>
      </c>
      <c r="G139" s="80"/>
      <c r="H139" s="80"/>
      <c r="I139" s="101">
        <f>I138</f>
        <v>45882</v>
      </c>
      <c r="J139" s="102">
        <f t="shared" si="11"/>
        <v>45895</v>
      </c>
    </row>
    <row r="140" spans="2:12" ht="19.5" customHeight="1" thickBot="1">
      <c r="B140" s="224" t="s">
        <v>188</v>
      </c>
      <c r="C140" s="224" t="s">
        <v>144</v>
      </c>
      <c r="D140" s="224" t="s">
        <v>499</v>
      </c>
      <c r="E140" s="226" t="s">
        <v>95</v>
      </c>
      <c r="F140" s="228" t="s">
        <v>706</v>
      </c>
      <c r="G140" s="90"/>
      <c r="H140" s="80"/>
      <c r="I140" s="101">
        <f t="shared" ref="I140:I146" si="14">I139</f>
        <v>45882</v>
      </c>
      <c r="J140" s="102">
        <f t="shared" si="11"/>
        <v>45895</v>
      </c>
    </row>
    <row r="141" spans="2:12" ht="15" customHeight="1" thickBot="1">
      <c r="B141" s="229" t="s">
        <v>98</v>
      </c>
      <c r="C141" s="230" t="s">
        <v>144</v>
      </c>
      <c r="D141" s="224" t="s">
        <v>499</v>
      </c>
      <c r="E141" s="226" t="s">
        <v>95</v>
      </c>
      <c r="F141" s="16" t="s">
        <v>394</v>
      </c>
      <c r="G141" s="9"/>
      <c r="H141" s="10"/>
      <c r="I141" s="101">
        <f t="shared" si="14"/>
        <v>45882</v>
      </c>
      <c r="J141" s="102">
        <f t="shared" si="11"/>
        <v>45895</v>
      </c>
      <c r="K141" s="214"/>
      <c r="L141" s="214"/>
    </row>
    <row r="142" spans="2:12" ht="15">
      <c r="B142" s="224" t="s">
        <v>100</v>
      </c>
      <c r="C142" s="224" t="s">
        <v>144</v>
      </c>
      <c r="D142" s="224" t="s">
        <v>499</v>
      </c>
      <c r="E142" s="224" t="s">
        <v>95</v>
      </c>
      <c r="F142" s="225" t="s">
        <v>227</v>
      </c>
      <c r="G142" s="80"/>
      <c r="H142" s="80"/>
      <c r="I142" s="101">
        <f t="shared" si="14"/>
        <v>45882</v>
      </c>
      <c r="J142" s="102">
        <f t="shared" si="11"/>
        <v>45895</v>
      </c>
    </row>
    <row r="143" spans="2:12" ht="15">
      <c r="B143" s="224" t="s">
        <v>188</v>
      </c>
      <c r="C143" s="224" t="s">
        <v>144</v>
      </c>
      <c r="D143" s="224" t="s">
        <v>499</v>
      </c>
      <c r="E143" s="224" t="s">
        <v>95</v>
      </c>
      <c r="F143" s="225" t="s">
        <v>149</v>
      </c>
      <c r="G143" s="80"/>
      <c r="H143" s="80"/>
      <c r="I143" s="101">
        <f t="shared" si="14"/>
        <v>45882</v>
      </c>
      <c r="J143" s="102">
        <f t="shared" si="11"/>
        <v>45895</v>
      </c>
    </row>
    <row r="144" spans="2:12" ht="15">
      <c r="B144" s="224" t="s">
        <v>188</v>
      </c>
      <c r="C144" s="224" t="s">
        <v>144</v>
      </c>
      <c r="D144" s="224" t="s">
        <v>506</v>
      </c>
      <c r="E144" s="224" t="s">
        <v>95</v>
      </c>
      <c r="F144" s="225" t="s">
        <v>395</v>
      </c>
      <c r="G144" s="80"/>
      <c r="H144" s="80"/>
      <c r="I144" s="101">
        <f t="shared" si="14"/>
        <v>45882</v>
      </c>
      <c r="J144" s="102">
        <f t="shared" si="11"/>
        <v>45895</v>
      </c>
    </row>
    <row r="145" spans="2:10" ht="15">
      <c r="B145" s="224" t="s">
        <v>100</v>
      </c>
      <c r="C145" s="224" t="s">
        <v>144</v>
      </c>
      <c r="D145" s="224" t="s">
        <v>499</v>
      </c>
      <c r="E145" s="224" t="s">
        <v>95</v>
      </c>
      <c r="F145" s="225" t="s">
        <v>150</v>
      </c>
      <c r="G145" s="80"/>
      <c r="H145" s="80"/>
      <c r="I145" s="101">
        <f t="shared" si="14"/>
        <v>45882</v>
      </c>
      <c r="J145" s="102">
        <f t="shared" si="11"/>
        <v>45895</v>
      </c>
    </row>
    <row r="146" spans="2:10" ht="15">
      <c r="B146" s="7" t="s">
        <v>41</v>
      </c>
      <c r="C146" s="224" t="s">
        <v>144</v>
      </c>
      <c r="D146" s="224" t="s">
        <v>499</v>
      </c>
      <c r="E146" s="7" t="s">
        <v>369</v>
      </c>
      <c r="F146" s="16" t="s">
        <v>707</v>
      </c>
      <c r="G146" s="11"/>
      <c r="H146" s="10"/>
      <c r="I146" s="101">
        <f t="shared" si="14"/>
        <v>45882</v>
      </c>
      <c r="J146" s="102">
        <f t="shared" si="11"/>
        <v>45895</v>
      </c>
    </row>
    <row r="147" spans="2:10" ht="21" customHeight="1">
      <c r="I147" s="5"/>
    </row>
    <row r="148" spans="2:10" ht="21" customHeight="1">
      <c r="B148" s="224" t="s">
        <v>50</v>
      </c>
      <c r="C148" s="224" t="s">
        <v>151</v>
      </c>
      <c r="D148" s="224" t="s">
        <v>506</v>
      </c>
      <c r="E148" s="224" t="s">
        <v>362</v>
      </c>
      <c r="F148" s="8" t="s">
        <v>507</v>
      </c>
      <c r="G148" s="80"/>
      <c r="H148" s="80"/>
      <c r="I148" s="102">
        <f>J146 + 1</f>
        <v>45896</v>
      </c>
      <c r="J148" s="102">
        <f>I148+26</f>
        <v>45922</v>
      </c>
    </row>
    <row r="149" spans="2:10" ht="21" customHeight="1">
      <c r="B149" s="224" t="s">
        <v>50</v>
      </c>
      <c r="C149" s="224" t="s">
        <v>151</v>
      </c>
      <c r="D149" s="224" t="s">
        <v>506</v>
      </c>
      <c r="E149" s="224" t="s">
        <v>95</v>
      </c>
      <c r="F149" s="225" t="s">
        <v>398</v>
      </c>
      <c r="G149" s="80"/>
      <c r="H149" s="80"/>
      <c r="I149" s="101">
        <f>I148</f>
        <v>45896</v>
      </c>
      <c r="J149" s="102">
        <f t="shared" ref="J149:J154" si="15">I149+26</f>
        <v>45922</v>
      </c>
    </row>
    <row r="150" spans="2:10" ht="15.75" customHeight="1">
      <c r="B150" s="224" t="s">
        <v>50</v>
      </c>
      <c r="C150" s="224" t="s">
        <v>151</v>
      </c>
      <c r="D150" s="224" t="s">
        <v>506</v>
      </c>
      <c r="E150" s="224" t="s">
        <v>95</v>
      </c>
      <c r="F150" s="225" t="s">
        <v>360</v>
      </c>
      <c r="G150" s="80"/>
      <c r="H150" s="80"/>
      <c r="I150" s="101">
        <f t="shared" ref="I150:I154" si="16">I149</f>
        <v>45896</v>
      </c>
      <c r="J150" s="102">
        <f t="shared" si="15"/>
        <v>45922</v>
      </c>
    </row>
    <row r="151" spans="2:10" ht="17.25" customHeight="1">
      <c r="B151" s="224" t="s">
        <v>50</v>
      </c>
      <c r="C151" s="224" t="s">
        <v>151</v>
      </c>
      <c r="D151" s="224" t="s">
        <v>506</v>
      </c>
      <c r="E151" s="224" t="s">
        <v>95</v>
      </c>
      <c r="F151" s="225" t="s">
        <v>361</v>
      </c>
      <c r="G151" s="80"/>
      <c r="H151" s="80"/>
      <c r="I151" s="101">
        <f t="shared" si="16"/>
        <v>45896</v>
      </c>
      <c r="J151" s="102">
        <f t="shared" si="15"/>
        <v>45922</v>
      </c>
    </row>
    <row r="152" spans="2:10" ht="18" customHeight="1">
      <c r="B152" s="7" t="s">
        <v>50</v>
      </c>
      <c r="C152" s="7" t="s">
        <v>151</v>
      </c>
      <c r="D152" s="224" t="s">
        <v>506</v>
      </c>
      <c r="E152" s="7" t="s">
        <v>95</v>
      </c>
      <c r="F152" s="8" t="s">
        <v>300</v>
      </c>
      <c r="G152" s="9"/>
      <c r="H152" s="10"/>
      <c r="I152" s="101">
        <f t="shared" si="16"/>
        <v>45896</v>
      </c>
      <c r="J152" s="102">
        <f t="shared" si="15"/>
        <v>45922</v>
      </c>
    </row>
    <row r="153" spans="2:10" ht="18.75" customHeight="1">
      <c r="B153" s="7" t="s">
        <v>50</v>
      </c>
      <c r="C153" s="7" t="s">
        <v>151</v>
      </c>
      <c r="D153" s="224" t="s">
        <v>506</v>
      </c>
      <c r="E153" s="7" t="s">
        <v>95</v>
      </c>
      <c r="F153" s="8" t="s">
        <v>301</v>
      </c>
      <c r="G153" s="9"/>
      <c r="H153" s="10"/>
      <c r="I153" s="101">
        <f t="shared" si="16"/>
        <v>45896</v>
      </c>
      <c r="J153" s="102">
        <f t="shared" si="15"/>
        <v>45922</v>
      </c>
    </row>
    <row r="154" spans="2:10" ht="16.5" customHeight="1">
      <c r="B154" s="7" t="s">
        <v>41</v>
      </c>
      <c r="C154" s="7" t="s">
        <v>151</v>
      </c>
      <c r="D154" s="224" t="s">
        <v>506</v>
      </c>
      <c r="E154" s="7" t="s">
        <v>369</v>
      </c>
      <c r="F154" s="16" t="s">
        <v>708</v>
      </c>
      <c r="G154" s="9"/>
      <c r="H154" s="10"/>
      <c r="I154" s="101">
        <f t="shared" si="16"/>
        <v>45896</v>
      </c>
      <c r="J154" s="102">
        <f t="shared" si="15"/>
        <v>45922</v>
      </c>
    </row>
  </sheetData>
  <mergeCells count="3">
    <mergeCell ref="C1:J1"/>
    <mergeCell ref="G2:H2"/>
    <mergeCell ref="I2:J2"/>
  </mergeCells>
  <phoneticPr fontId="14" type="noConversion"/>
  <conditionalFormatting sqref="H4:H19 H21:H40 H42:H60 H62:H81 H83:H101 H103:H121">
    <cfRule type="dataBar" priority="4">
      <dataBar>
        <cfvo type="num" val="0"/>
        <cfvo type="num" val="1"/>
        <color theme="0" tint="-0.249977111117893"/>
      </dataBar>
      <extLst>
        <ext xmlns:x14="http://schemas.microsoft.com/office/spreadsheetml/2009/9/main" uri="{B025F937-C7B1-47D3-B67F-A62EFF666E3E}">
          <x14:id>{A32D2186-7692-4E93-A19D-955E061B4F11}</x14:id>
        </ext>
      </extLst>
    </cfRule>
  </conditionalFormatting>
  <conditionalFormatting sqref="H141">
    <cfRule type="dataBar" priority="1">
      <dataBar>
        <cfvo type="num" val="0"/>
        <cfvo type="num" val="1"/>
        <color theme="0" tint="-0.249977111117893"/>
      </dataBar>
      <extLst>
        <ext xmlns:x14="http://schemas.microsoft.com/office/spreadsheetml/2009/9/main" uri="{B025F937-C7B1-47D3-B67F-A62EFF666E3E}">
          <x14:id>{BC366DBD-E157-46A6-94AA-89B3878C9AE5}</x14:id>
        </ext>
      </extLst>
    </cfRule>
  </conditionalFormatting>
  <conditionalFormatting sqref="H146">
    <cfRule type="dataBar" priority="5">
      <dataBar>
        <cfvo type="num" val="0"/>
        <cfvo type="num" val="1"/>
        <color theme="0" tint="-0.249977111117893"/>
      </dataBar>
      <extLst>
        <ext xmlns:x14="http://schemas.microsoft.com/office/spreadsheetml/2009/9/main" uri="{B025F937-C7B1-47D3-B67F-A62EFF666E3E}">
          <x14:id>{390CC472-5AAD-4907-8E82-A127D0F9383C}</x14:id>
        </ext>
      </extLst>
    </cfRule>
  </conditionalFormatting>
  <conditionalFormatting sqref="H152:H154">
    <cfRule type="dataBar" priority="3">
      <dataBar>
        <cfvo type="num" val="0"/>
        <cfvo type="num" val="1"/>
        <color theme="0" tint="-0.249977111117893"/>
      </dataBar>
      <extLst>
        <ext xmlns:x14="http://schemas.microsoft.com/office/spreadsheetml/2009/9/main" uri="{B025F937-C7B1-47D3-B67F-A62EFF666E3E}">
          <x14:id>{E327121B-6B9C-44CB-9262-79F3E94CEA6D}</x14:id>
        </ext>
      </extLst>
    </cfRule>
  </conditionalFormatting>
  <dataValidations count="1">
    <dataValidation allowBlank="1" showInputMessage="1" showErrorMessage="1" sqref="F35 E152:H154 F38:F40 E112:E122 F20:F21 J138:J154 F112:F117 F100:F103 F120:F122 E146:I146 I3:J6 B152:C1048576 F138 D93:D102 D122 D155:J1048576 I147:I154 F141:H141 B141 B146:B147 F148 I138:I145 C147:H147 I8:J19 I42:J136 B20:E40 E93:E104 F42 B105:E105 F59:F63 F28:F32 G20:J40 F24:F26 F65:F66 F49:F56 F45:F47 F70:F83 F68 B3:H19 F90:F97 F86:F88 E109 E106:F108 E110:F111 G42:H122 B106:C122 D42:E92 B42:C104 I7:XFD7 K8:XFD1048576 B2:J2 A1:A1048576 K2:XFD6" xr:uid="{BADF440D-A3A7-49D8-90BE-9BC7D86ED688}"/>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A32D2186-7692-4E93-A19D-955E061B4F11}">
            <x14:dataBar minLength="0" maxLength="100" gradient="0">
              <x14:cfvo type="num">
                <xm:f>0</xm:f>
              </x14:cfvo>
              <x14:cfvo type="num">
                <xm:f>1</xm:f>
              </x14:cfvo>
              <x14:negativeFillColor rgb="FFFF0000"/>
              <x14:axisColor rgb="FF000000"/>
            </x14:dataBar>
          </x14:cfRule>
          <xm:sqref>H4:H19 H21:H40 H42:H60 H62:H81 H83:H101 H103:H121</xm:sqref>
        </x14:conditionalFormatting>
        <x14:conditionalFormatting xmlns:xm="http://schemas.microsoft.com/office/excel/2006/main">
          <x14:cfRule type="dataBar" id="{BC366DBD-E157-46A6-94AA-89B3878C9AE5}">
            <x14:dataBar minLength="0" maxLength="100" gradient="0">
              <x14:cfvo type="num">
                <xm:f>0</xm:f>
              </x14:cfvo>
              <x14:cfvo type="num">
                <xm:f>1</xm:f>
              </x14:cfvo>
              <x14:negativeFillColor rgb="FFFF0000"/>
              <x14:axisColor rgb="FF000000"/>
            </x14:dataBar>
          </x14:cfRule>
          <xm:sqref>H141</xm:sqref>
        </x14:conditionalFormatting>
        <x14:conditionalFormatting xmlns:xm="http://schemas.microsoft.com/office/excel/2006/main">
          <x14:cfRule type="dataBar" id="{390CC472-5AAD-4907-8E82-A127D0F9383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E327121B-6B9C-44CB-9262-79F3E94CEA6D}">
            <x14:dataBar minLength="0" maxLength="100" gradient="0">
              <x14:cfvo type="num">
                <xm:f>0</xm:f>
              </x14:cfvo>
              <x14:cfvo type="num">
                <xm:f>1</xm:f>
              </x14:cfvo>
              <x14:negativeFillColor rgb="FFFF0000"/>
              <x14:axisColor rgb="FF000000"/>
            </x14:dataBar>
          </x14:cfRule>
          <xm:sqref>H152:H154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72E20-530C-4FED-86FD-5285DC663931}">
  <dimension ref="B4:T91"/>
  <sheetViews>
    <sheetView topLeftCell="B1" workbookViewId="0">
      <selection activeCell="K10" sqref="K10"/>
    </sheetView>
  </sheetViews>
  <sheetFormatPr defaultColWidth="8.85546875" defaultRowHeight="15"/>
  <cols>
    <col min="2" max="2" width="21.42578125" customWidth="1"/>
    <col min="3" max="3" width="26.28515625" customWidth="1"/>
    <col min="4" max="5" width="21.42578125" customWidth="1"/>
    <col min="6" max="6" width="69.28515625" style="63" customWidth="1"/>
    <col min="7" max="7" width="30.7109375" customWidth="1"/>
    <col min="8" max="8" width="33.140625" customWidth="1"/>
    <col min="9" max="9" width="33.140625" style="132" customWidth="1"/>
    <col min="10" max="11" width="33.140625" customWidth="1"/>
    <col min="12" max="13" width="10.42578125" style="27" customWidth="1"/>
    <col min="14" max="14" width="9.140625"/>
    <col min="15" max="15" width="4.7109375" customWidth="1"/>
    <col min="16" max="16" width="56.5703125" bestFit="1" customWidth="1"/>
    <col min="17" max="17" width="10.85546875" bestFit="1" customWidth="1"/>
    <col min="18" max="18" width="9.140625"/>
    <col min="19" max="19" width="10.42578125" style="27" bestFit="1" customWidth="1"/>
    <col min="20" max="20" width="7.42578125" style="27" bestFit="1" customWidth="1"/>
  </cols>
  <sheetData>
    <row r="4" spans="2:20" ht="24">
      <c r="B4" s="1" t="s">
        <v>24</v>
      </c>
      <c r="C4" s="1" t="s">
        <v>25</v>
      </c>
      <c r="D4" s="1" t="s">
        <v>26</v>
      </c>
      <c r="E4" s="1" t="s">
        <v>27</v>
      </c>
      <c r="F4" s="59" t="s">
        <v>28</v>
      </c>
      <c r="G4" s="3" t="s">
        <v>158</v>
      </c>
      <c r="H4" s="3" t="s">
        <v>30</v>
      </c>
      <c r="I4" s="127" t="s">
        <v>32</v>
      </c>
      <c r="J4" s="3" t="s">
        <v>31</v>
      </c>
      <c r="K4" s="3" t="s">
        <v>33</v>
      </c>
      <c r="L4" s="23" t="s">
        <v>34</v>
      </c>
      <c r="M4" s="23" t="s">
        <v>35</v>
      </c>
      <c r="O4" s="19" t="s">
        <v>36</v>
      </c>
      <c r="P4" s="19" t="s">
        <v>37</v>
      </c>
      <c r="Q4" s="19" t="s">
        <v>30</v>
      </c>
      <c r="R4" s="19" t="s">
        <v>38</v>
      </c>
      <c r="S4" s="28" t="s">
        <v>39</v>
      </c>
      <c r="T4" s="29" t="s">
        <v>40</v>
      </c>
    </row>
    <row r="5" spans="2:20">
      <c r="B5" s="4"/>
      <c r="C5" s="4"/>
      <c r="D5" s="4"/>
      <c r="E5" s="4"/>
      <c r="F5" s="60"/>
      <c r="G5" s="6"/>
      <c r="H5" s="5"/>
      <c r="I5" s="128"/>
      <c r="J5" s="5"/>
      <c r="K5" s="5"/>
      <c r="L5" s="24"/>
      <c r="M5" s="24"/>
      <c r="O5" s="20">
        <v>1</v>
      </c>
      <c r="P5" s="20" t="s">
        <v>405</v>
      </c>
      <c r="Q5" s="20" t="s">
        <v>116</v>
      </c>
      <c r="R5" s="20" t="s">
        <v>406</v>
      </c>
      <c r="S5" s="30">
        <v>45749</v>
      </c>
      <c r="T5" s="30"/>
    </row>
    <row r="6" spans="2:20">
      <c r="B6" s="7" t="s">
        <v>41</v>
      </c>
      <c r="C6" s="7" t="s">
        <v>709</v>
      </c>
      <c r="D6" s="7"/>
      <c r="E6" s="14" t="s">
        <v>41</v>
      </c>
      <c r="F6" s="61" t="s">
        <v>710</v>
      </c>
      <c r="G6" s="64" t="s">
        <v>552</v>
      </c>
      <c r="H6" s="10" t="s">
        <v>94</v>
      </c>
      <c r="I6" s="129">
        <v>4</v>
      </c>
      <c r="J6" s="145">
        <v>0.44444444444444442</v>
      </c>
      <c r="K6" s="10"/>
      <c r="L6" s="31"/>
      <c r="M6" s="32"/>
      <c r="O6" s="20">
        <v>6</v>
      </c>
      <c r="P6" s="20"/>
      <c r="Q6" s="20"/>
      <c r="R6" s="20"/>
      <c r="S6" s="30"/>
      <c r="T6" s="30"/>
    </row>
    <row r="7" spans="2:20">
      <c r="B7" s="7" t="s">
        <v>50</v>
      </c>
      <c r="C7" s="7" t="s">
        <v>709</v>
      </c>
      <c r="D7" s="7"/>
      <c r="E7" s="14" t="s">
        <v>560</v>
      </c>
      <c r="F7" s="61" t="s">
        <v>711</v>
      </c>
      <c r="G7" s="64" t="s">
        <v>552</v>
      </c>
      <c r="H7" s="10" t="s">
        <v>94</v>
      </c>
      <c r="I7" s="129">
        <v>4</v>
      </c>
      <c r="J7" s="22">
        <v>45756</v>
      </c>
      <c r="K7" s="10"/>
      <c r="L7" s="31"/>
      <c r="M7" s="32"/>
      <c r="O7" s="20"/>
      <c r="P7" s="20"/>
      <c r="Q7" s="20"/>
      <c r="R7" s="20"/>
      <c r="S7" s="30"/>
      <c r="T7" s="30"/>
    </row>
    <row r="8" spans="2:20">
      <c r="B8" s="7" t="s">
        <v>50</v>
      </c>
      <c r="C8" s="7" t="s">
        <v>709</v>
      </c>
      <c r="D8" s="7"/>
      <c r="E8" s="14" t="s">
        <v>572</v>
      </c>
      <c r="F8" s="61" t="s">
        <v>712</v>
      </c>
      <c r="G8" s="64" t="s">
        <v>713</v>
      </c>
      <c r="H8" s="10" t="s">
        <v>116</v>
      </c>
      <c r="I8" s="129">
        <v>4</v>
      </c>
      <c r="J8" s="22"/>
      <c r="K8" s="10"/>
      <c r="L8" s="31"/>
      <c r="M8" s="32"/>
      <c r="O8" s="20">
        <v>7</v>
      </c>
      <c r="P8" s="20"/>
      <c r="Q8" s="20"/>
      <c r="R8" s="20"/>
      <c r="S8" s="30"/>
      <c r="T8" s="30"/>
    </row>
    <row r="9" spans="2:20">
      <c r="B9" s="7" t="s">
        <v>50</v>
      </c>
      <c r="C9" s="7" t="s">
        <v>709</v>
      </c>
      <c r="D9" s="7"/>
      <c r="E9" s="14" t="s">
        <v>67</v>
      </c>
      <c r="F9" s="61" t="s">
        <v>714</v>
      </c>
      <c r="G9" s="64" t="s">
        <v>715</v>
      </c>
      <c r="H9" s="10" t="s">
        <v>94</v>
      </c>
      <c r="I9" s="129">
        <v>8</v>
      </c>
      <c r="J9" s="22"/>
      <c r="K9" s="10"/>
      <c r="L9" s="31"/>
      <c r="M9" s="32"/>
      <c r="O9" s="20"/>
      <c r="P9" s="20"/>
      <c r="Q9" s="20"/>
      <c r="R9" s="20"/>
      <c r="S9" s="30"/>
      <c r="T9" s="30"/>
    </row>
    <row r="10" spans="2:20">
      <c r="B10" s="7" t="s">
        <v>50</v>
      </c>
      <c r="C10" s="7" t="s">
        <v>709</v>
      </c>
      <c r="D10" s="7"/>
      <c r="E10" s="14" t="s">
        <v>67</v>
      </c>
      <c r="F10" s="61" t="s">
        <v>716</v>
      </c>
      <c r="G10" s="64" t="s">
        <v>552</v>
      </c>
      <c r="H10" s="10" t="s">
        <v>94</v>
      </c>
      <c r="I10" s="129">
        <v>32</v>
      </c>
      <c r="J10" s="10"/>
      <c r="K10" s="10"/>
      <c r="L10" s="31"/>
      <c r="M10" s="32"/>
      <c r="O10" s="20">
        <v>11</v>
      </c>
      <c r="P10" s="20"/>
      <c r="Q10" s="20"/>
      <c r="R10" s="20"/>
      <c r="S10" s="30"/>
      <c r="T10" s="30"/>
    </row>
    <row r="11" spans="2:20">
      <c r="B11" s="7" t="s">
        <v>50</v>
      </c>
      <c r="C11" s="7"/>
      <c r="D11" s="7"/>
      <c r="E11" s="14"/>
      <c r="F11" s="61"/>
      <c r="G11" s="64"/>
      <c r="H11" s="10"/>
      <c r="I11" s="129"/>
      <c r="J11" s="10"/>
      <c r="K11" s="10"/>
      <c r="L11" s="31"/>
      <c r="M11" s="32"/>
      <c r="O11" s="20">
        <v>19</v>
      </c>
      <c r="P11" s="20"/>
      <c r="Q11" s="20"/>
      <c r="R11" s="20"/>
      <c r="S11" s="30"/>
      <c r="T11" s="30"/>
    </row>
    <row r="12" spans="2:20">
      <c r="B12" s="7" t="s">
        <v>50</v>
      </c>
      <c r="C12" s="7"/>
      <c r="D12" s="7"/>
      <c r="E12" s="14"/>
      <c r="F12" s="61"/>
      <c r="G12" s="64"/>
      <c r="H12" s="10"/>
      <c r="I12" s="129"/>
      <c r="J12" s="10"/>
      <c r="K12" s="10"/>
      <c r="L12" s="31"/>
      <c r="M12" s="32"/>
      <c r="O12" s="20">
        <v>21</v>
      </c>
      <c r="P12" s="20"/>
      <c r="Q12" s="20"/>
      <c r="R12" s="20"/>
      <c r="S12" s="30"/>
      <c r="T12" s="30"/>
    </row>
    <row r="13" spans="2:20">
      <c r="B13" s="7" t="s">
        <v>50</v>
      </c>
      <c r="C13" s="7"/>
      <c r="D13" s="7"/>
      <c r="E13" s="14"/>
      <c r="F13" s="61"/>
      <c r="G13" s="64"/>
      <c r="H13" s="10"/>
      <c r="I13" s="129"/>
      <c r="J13" s="10"/>
      <c r="K13" s="10"/>
      <c r="L13" s="31"/>
      <c r="M13" s="32"/>
    </row>
    <row r="14" spans="2:20">
      <c r="B14" s="7" t="s">
        <v>41</v>
      </c>
      <c r="C14" s="7"/>
      <c r="D14" s="7"/>
      <c r="E14" s="14"/>
      <c r="F14" s="61"/>
      <c r="G14" s="64"/>
      <c r="H14" s="10"/>
      <c r="I14" s="129"/>
      <c r="J14" s="10"/>
      <c r="K14" s="10"/>
      <c r="L14" s="31"/>
      <c r="M14" s="32"/>
    </row>
    <row r="15" spans="2:20">
      <c r="B15" s="7"/>
      <c r="C15" s="7"/>
      <c r="D15" s="7"/>
      <c r="E15" s="14"/>
      <c r="F15" s="61"/>
      <c r="G15" s="64"/>
      <c r="H15" s="10"/>
      <c r="I15" s="129"/>
      <c r="J15" s="10"/>
      <c r="K15" s="10"/>
      <c r="L15" s="31"/>
      <c r="M15" s="32"/>
      <c r="P15" s="63" t="s">
        <v>717</v>
      </c>
      <c r="Q15" s="63"/>
    </row>
    <row r="16" spans="2:20">
      <c r="B16" s="7"/>
      <c r="C16" s="7"/>
      <c r="D16" s="7"/>
      <c r="E16" s="14"/>
      <c r="F16" s="61"/>
      <c r="G16" s="64"/>
      <c r="H16" s="10"/>
      <c r="I16" s="129"/>
      <c r="J16" s="10"/>
      <c r="K16" s="10"/>
      <c r="L16" s="31"/>
      <c r="M16" s="32"/>
      <c r="P16" s="63" t="s">
        <v>718</v>
      </c>
      <c r="Q16" s="63" t="s">
        <v>719</v>
      </c>
    </row>
    <row r="17" spans="2:17">
      <c r="B17" s="7"/>
      <c r="C17" s="7"/>
      <c r="D17" s="7"/>
      <c r="E17" s="14"/>
      <c r="F17" s="62"/>
      <c r="G17" s="64"/>
      <c r="H17" s="10"/>
      <c r="I17" s="129"/>
      <c r="J17" s="10"/>
      <c r="K17" s="10"/>
      <c r="L17" s="31"/>
      <c r="M17" s="32"/>
      <c r="P17" s="63" t="s">
        <v>720</v>
      </c>
      <c r="Q17" s="63" t="s">
        <v>721</v>
      </c>
    </row>
    <row r="18" spans="2:17">
      <c r="B18" s="7"/>
      <c r="C18" s="7"/>
      <c r="D18" s="7"/>
      <c r="E18" s="14"/>
      <c r="F18" s="62"/>
      <c r="G18" s="64"/>
      <c r="H18" s="10"/>
      <c r="I18" s="129"/>
      <c r="J18" s="10"/>
      <c r="K18" s="10"/>
      <c r="L18" s="42"/>
      <c r="M18" s="44"/>
      <c r="P18" s="63" t="s">
        <v>722</v>
      </c>
      <c r="Q18" s="63" t="s">
        <v>723</v>
      </c>
    </row>
    <row r="19" spans="2:17">
      <c r="B19" s="7"/>
      <c r="C19" s="7"/>
      <c r="D19" s="7"/>
      <c r="E19" s="14"/>
      <c r="F19" s="62"/>
      <c r="G19" s="64"/>
      <c r="H19" s="10"/>
      <c r="I19" s="129"/>
      <c r="J19" s="10"/>
      <c r="K19" s="10"/>
      <c r="L19" s="42"/>
      <c r="M19" s="44"/>
      <c r="P19" s="63" t="s">
        <v>718</v>
      </c>
      <c r="Q19" s="63" t="s">
        <v>724</v>
      </c>
    </row>
    <row r="20" spans="2:17">
      <c r="B20" s="7"/>
      <c r="C20" s="7"/>
      <c r="D20" s="7"/>
      <c r="E20" s="14"/>
      <c r="F20" s="62"/>
      <c r="G20" s="64"/>
      <c r="H20" s="10"/>
      <c r="I20" s="129"/>
      <c r="J20" s="10"/>
      <c r="K20" s="10"/>
      <c r="L20" s="42"/>
      <c r="M20" s="44"/>
    </row>
    <row r="21" spans="2:17">
      <c r="B21" s="7"/>
      <c r="C21" s="7"/>
      <c r="D21" s="7"/>
      <c r="E21" s="14"/>
      <c r="F21" s="62"/>
      <c r="G21" s="64"/>
      <c r="H21" s="10"/>
      <c r="I21" s="129"/>
      <c r="J21" s="10"/>
      <c r="K21" s="10"/>
      <c r="L21" s="42"/>
      <c r="M21" s="44"/>
    </row>
    <row r="22" spans="2:17">
      <c r="B22" s="7"/>
      <c r="C22" s="7"/>
      <c r="D22" s="7"/>
      <c r="E22" s="14"/>
      <c r="G22" s="64"/>
      <c r="H22" s="10"/>
      <c r="I22" s="129"/>
      <c r="J22" s="10"/>
      <c r="K22" s="10"/>
      <c r="L22" s="42"/>
      <c r="M22" s="44"/>
    </row>
    <row r="23" spans="2:17">
      <c r="B23" s="7"/>
      <c r="C23" s="7"/>
      <c r="D23" s="7"/>
      <c r="E23" s="14"/>
      <c r="G23" s="64"/>
      <c r="H23" s="10"/>
      <c r="I23" s="129"/>
      <c r="J23" s="10"/>
      <c r="K23" s="10"/>
      <c r="L23" s="26"/>
      <c r="M23" s="26"/>
    </row>
    <row r="24" spans="2:17">
      <c r="B24" s="7"/>
      <c r="C24" s="7"/>
      <c r="D24" s="7"/>
      <c r="E24" s="14"/>
      <c r="G24" s="64"/>
      <c r="H24" s="10"/>
      <c r="I24" s="129"/>
      <c r="J24" s="10"/>
      <c r="K24" s="10"/>
      <c r="L24" s="26"/>
      <c r="M24" s="26"/>
    </row>
    <row r="25" spans="2:17">
      <c r="B25" s="7"/>
      <c r="C25" s="7"/>
      <c r="D25" s="7"/>
      <c r="E25" s="104"/>
      <c r="F25" s="62"/>
      <c r="G25" s="64"/>
      <c r="H25" s="10"/>
      <c r="I25" s="129"/>
      <c r="J25" s="10"/>
      <c r="K25" s="10"/>
      <c r="L25" s="31"/>
      <c r="M25" s="32"/>
    </row>
    <row r="26" spans="2:17">
      <c r="B26" s="7"/>
      <c r="C26" s="7"/>
      <c r="D26" s="7"/>
      <c r="E26" s="105"/>
      <c r="F26" s="62"/>
      <c r="G26" s="64"/>
      <c r="H26" s="10"/>
      <c r="I26" s="129"/>
      <c r="J26" s="10"/>
      <c r="K26" s="10"/>
      <c r="L26" s="42"/>
      <c r="M26" s="44"/>
    </row>
    <row r="27" spans="2:17">
      <c r="B27" s="7"/>
      <c r="C27" s="7"/>
      <c r="D27" s="7"/>
      <c r="E27" s="105"/>
      <c r="F27" s="62"/>
      <c r="G27" s="64"/>
      <c r="H27" s="10"/>
      <c r="I27" s="129"/>
      <c r="J27" s="10"/>
      <c r="K27" s="10"/>
      <c r="L27" s="42"/>
      <c r="M27" s="44"/>
    </row>
    <row r="28" spans="2:17">
      <c r="B28" s="7"/>
      <c r="C28" s="7"/>
      <c r="D28" s="7"/>
      <c r="E28" s="105"/>
      <c r="F28" s="62"/>
      <c r="G28" s="64"/>
      <c r="H28" s="10"/>
      <c r="I28" s="129"/>
      <c r="J28" s="10"/>
      <c r="K28" s="10"/>
      <c r="L28" s="42"/>
      <c r="M28" s="44"/>
    </row>
    <row r="29" spans="2:17">
      <c r="B29" s="7"/>
      <c r="C29" s="7"/>
      <c r="D29" s="7"/>
      <c r="E29" s="105"/>
      <c r="F29" s="62"/>
      <c r="G29" s="64"/>
      <c r="H29" s="10"/>
      <c r="I29" s="129"/>
      <c r="J29" s="10"/>
      <c r="K29" s="10"/>
      <c r="L29" s="42"/>
      <c r="M29" s="44"/>
    </row>
    <row r="30" spans="2:17">
      <c r="B30" s="7"/>
      <c r="C30" s="7"/>
      <c r="D30" s="7"/>
      <c r="E30" s="105"/>
      <c r="F30" s="62"/>
      <c r="G30" s="64"/>
      <c r="H30" s="10"/>
      <c r="I30" s="129"/>
      <c r="J30" s="10"/>
      <c r="K30" s="10"/>
      <c r="L30" s="42"/>
      <c r="M30" s="44"/>
    </row>
    <row r="31" spans="2:17">
      <c r="B31" s="7"/>
      <c r="C31" s="7"/>
      <c r="D31" s="7"/>
      <c r="E31" s="105"/>
      <c r="F31" s="62"/>
      <c r="G31" s="64"/>
      <c r="H31" s="10"/>
      <c r="I31" s="129"/>
      <c r="J31" s="10"/>
      <c r="K31" s="10"/>
      <c r="L31" s="42"/>
      <c r="M31" s="44"/>
    </row>
    <row r="32" spans="2:17">
      <c r="B32" s="7"/>
      <c r="C32" s="7"/>
      <c r="D32" s="7"/>
      <c r="E32" s="105"/>
      <c r="F32" s="62"/>
      <c r="G32" s="64"/>
      <c r="H32" s="10"/>
      <c r="I32" s="129"/>
      <c r="J32" s="10"/>
      <c r="K32" s="10"/>
      <c r="L32" s="42"/>
      <c r="M32" s="44"/>
    </row>
    <row r="33" spans="2:13">
      <c r="B33" s="7"/>
      <c r="C33" s="7"/>
      <c r="D33" s="7"/>
      <c r="E33" s="14"/>
      <c r="F33" s="61"/>
      <c r="G33" s="64"/>
      <c r="H33" s="10"/>
      <c r="I33" s="129"/>
      <c r="J33" s="10"/>
      <c r="K33" s="10"/>
      <c r="L33" s="42"/>
      <c r="M33" s="44"/>
    </row>
    <row r="34" spans="2:13">
      <c r="B34" s="7"/>
      <c r="C34" s="7"/>
      <c r="D34" s="7"/>
      <c r="E34" s="14"/>
      <c r="F34" s="61"/>
      <c r="G34" s="64"/>
      <c r="H34" s="10"/>
      <c r="I34" s="129"/>
      <c r="J34" s="10"/>
      <c r="K34" s="10"/>
      <c r="L34" s="26"/>
      <c r="M34" s="26"/>
    </row>
    <row r="35" spans="2:13">
      <c r="B35" s="7"/>
      <c r="C35" s="7"/>
      <c r="D35" s="7"/>
      <c r="E35" s="14"/>
      <c r="F35" s="106"/>
      <c r="G35" s="64"/>
      <c r="H35" s="10"/>
      <c r="I35" s="129"/>
      <c r="J35" s="10"/>
      <c r="K35" s="10"/>
      <c r="L35" s="26"/>
      <c r="M35" s="26"/>
    </row>
    <row r="36" spans="2:13">
      <c r="B36" s="7"/>
      <c r="C36" s="7"/>
      <c r="D36" s="7"/>
      <c r="E36" s="14"/>
      <c r="F36" s="106"/>
      <c r="G36" s="64"/>
      <c r="H36" s="10"/>
      <c r="I36" s="129"/>
      <c r="J36" s="10"/>
      <c r="K36" s="10"/>
      <c r="L36" s="107"/>
      <c r="M36" s="108"/>
    </row>
    <row r="37" spans="2:13">
      <c r="B37" s="7"/>
      <c r="C37" s="7"/>
      <c r="D37" s="7"/>
      <c r="E37" s="14"/>
      <c r="F37" s="106"/>
      <c r="G37" s="64"/>
      <c r="H37" s="10"/>
      <c r="I37" s="129"/>
      <c r="J37" s="10"/>
      <c r="K37" s="10"/>
      <c r="L37" s="109"/>
      <c r="M37" s="110"/>
    </row>
    <row r="38" spans="2:13">
      <c r="B38" s="7"/>
      <c r="C38" s="7"/>
      <c r="D38" s="7"/>
      <c r="E38" s="14"/>
      <c r="F38" s="106"/>
      <c r="G38" s="64"/>
      <c r="H38" s="10"/>
      <c r="I38" s="129"/>
      <c r="J38" s="10"/>
      <c r="K38" s="10"/>
      <c r="L38" s="109"/>
      <c r="M38" s="110"/>
    </row>
    <row r="39" spans="2:13">
      <c r="B39" s="7"/>
      <c r="C39" s="7"/>
      <c r="D39" s="7"/>
      <c r="E39" s="14"/>
      <c r="F39" s="106"/>
      <c r="G39" s="64"/>
      <c r="H39" s="10"/>
      <c r="I39" s="129"/>
      <c r="J39" s="10"/>
      <c r="K39" s="10"/>
      <c r="L39" s="109"/>
      <c r="M39" s="110"/>
    </row>
    <row r="40" spans="2:13">
      <c r="B40" s="7"/>
      <c r="C40" s="7"/>
      <c r="D40" s="7"/>
      <c r="E40" s="14"/>
      <c r="G40" s="64"/>
      <c r="H40" s="10"/>
      <c r="I40" s="129"/>
      <c r="J40" s="10"/>
      <c r="K40" s="10"/>
      <c r="L40" s="109"/>
      <c r="M40" s="110"/>
    </row>
    <row r="41" spans="2:13">
      <c r="B41" s="7"/>
      <c r="C41" s="7"/>
      <c r="D41" s="7"/>
      <c r="E41" s="14"/>
      <c r="F41" s="61"/>
      <c r="G41" s="64"/>
      <c r="H41" s="10"/>
      <c r="I41" s="129"/>
      <c r="J41" s="10"/>
      <c r="K41" s="10"/>
      <c r="L41" s="109"/>
      <c r="M41" s="110"/>
    </row>
    <row r="42" spans="2:13">
      <c r="B42" s="7"/>
      <c r="C42" s="7"/>
      <c r="D42" s="7"/>
      <c r="E42" s="14"/>
      <c r="F42" s="61"/>
      <c r="G42" s="64"/>
      <c r="H42" s="10"/>
      <c r="J42" s="10"/>
      <c r="K42" s="10"/>
      <c r="L42" s="26"/>
      <c r="M42" s="26"/>
    </row>
    <row r="43" spans="2:13">
      <c r="B43" s="7"/>
      <c r="C43" s="7"/>
      <c r="D43" s="14"/>
      <c r="E43" s="104"/>
      <c r="F43" s="106"/>
      <c r="G43" s="64"/>
      <c r="H43" s="10"/>
      <c r="I43" s="129"/>
      <c r="J43" s="10"/>
      <c r="K43" s="10"/>
      <c r="L43" s="26"/>
      <c r="M43" s="26"/>
    </row>
    <row r="44" spans="2:13">
      <c r="B44" s="7"/>
      <c r="C44" s="7"/>
      <c r="D44" s="14"/>
      <c r="E44" s="104"/>
      <c r="F44" s="106"/>
      <c r="G44" s="64"/>
      <c r="H44" s="10"/>
      <c r="I44" s="129"/>
      <c r="J44" s="10"/>
      <c r="K44" s="10"/>
      <c r="L44" s="107"/>
      <c r="M44" s="108"/>
    </row>
    <row r="45" spans="2:13">
      <c r="B45" s="7"/>
      <c r="C45" s="7"/>
      <c r="D45" s="14"/>
      <c r="E45" s="104"/>
      <c r="F45" s="106"/>
      <c r="G45" s="64"/>
      <c r="H45" s="10"/>
      <c r="I45" s="129"/>
      <c r="J45" s="10"/>
      <c r="K45" s="10"/>
      <c r="L45" s="109"/>
      <c r="M45" s="110"/>
    </row>
    <row r="46" spans="2:13">
      <c r="B46" s="7"/>
      <c r="C46" s="7"/>
      <c r="D46" s="14"/>
      <c r="E46" s="104"/>
      <c r="F46" s="106"/>
      <c r="G46" s="64"/>
      <c r="H46" s="10"/>
      <c r="I46" s="129"/>
      <c r="J46" s="10"/>
      <c r="K46" s="10"/>
      <c r="L46" s="109"/>
      <c r="M46" s="110"/>
    </row>
    <row r="47" spans="2:13">
      <c r="B47" s="7"/>
      <c r="C47" s="7"/>
      <c r="D47" s="14"/>
      <c r="E47" s="104"/>
      <c r="F47" s="106"/>
      <c r="G47" s="64"/>
      <c r="H47" s="10"/>
      <c r="I47" s="129"/>
      <c r="J47" s="10"/>
      <c r="K47" s="10"/>
      <c r="L47" s="109"/>
      <c r="M47" s="110"/>
    </row>
    <row r="48" spans="2:13">
      <c r="B48" s="7"/>
      <c r="C48" s="7"/>
      <c r="D48" s="14"/>
      <c r="E48" s="104"/>
      <c r="F48" s="106"/>
      <c r="G48" s="64"/>
      <c r="H48" s="10"/>
      <c r="I48" s="129"/>
      <c r="J48" s="10"/>
      <c r="K48" s="10"/>
      <c r="L48" s="109"/>
      <c r="M48" s="110"/>
    </row>
    <row r="49" spans="2:13">
      <c r="B49" s="7"/>
      <c r="C49" s="7"/>
      <c r="D49" s="14"/>
      <c r="E49" s="104"/>
      <c r="F49" s="106"/>
      <c r="G49" s="64"/>
      <c r="H49" s="10"/>
      <c r="I49" s="129"/>
      <c r="J49" s="10"/>
      <c r="K49" s="10"/>
      <c r="L49" s="109"/>
      <c r="M49" s="110"/>
    </row>
    <row r="50" spans="2:13">
      <c r="B50" s="7"/>
      <c r="C50" s="7"/>
      <c r="D50" s="14"/>
      <c r="E50" s="104"/>
      <c r="F50" s="106"/>
      <c r="G50" s="64"/>
      <c r="H50" s="10"/>
      <c r="I50" s="129"/>
      <c r="J50" s="10"/>
      <c r="K50" s="10"/>
      <c r="L50" s="109"/>
      <c r="M50" s="110"/>
    </row>
    <row r="51" spans="2:13">
      <c r="B51" s="7"/>
      <c r="C51" s="7"/>
      <c r="D51" s="14"/>
      <c r="E51" s="104"/>
      <c r="F51" s="61"/>
      <c r="G51" s="64"/>
      <c r="H51" s="10"/>
      <c r="I51" s="129"/>
      <c r="J51" s="10"/>
      <c r="K51" s="10"/>
      <c r="L51" s="109"/>
      <c r="M51" s="110"/>
    </row>
    <row r="52" spans="2:13">
      <c r="B52" s="7"/>
      <c r="C52" s="7"/>
      <c r="D52" s="7"/>
      <c r="E52" s="14"/>
      <c r="F52" s="61"/>
      <c r="G52" s="64"/>
      <c r="H52" s="10"/>
      <c r="I52" s="129"/>
      <c r="J52" s="10"/>
      <c r="K52" s="10"/>
      <c r="L52" s="107">
        <v>45819</v>
      </c>
      <c r="M52" s="108">
        <v>45833</v>
      </c>
    </row>
    <row r="53" spans="2:13">
      <c r="B53" s="7"/>
      <c r="C53" s="7"/>
      <c r="D53" s="7"/>
      <c r="E53" s="14"/>
      <c r="F53" s="106"/>
      <c r="G53" s="64"/>
      <c r="H53" s="10"/>
      <c r="I53" s="129"/>
      <c r="J53" s="10"/>
      <c r="K53" s="10"/>
      <c r="L53" s="109">
        <v>45819</v>
      </c>
      <c r="M53" s="110">
        <v>45833</v>
      </c>
    </row>
    <row r="54" spans="2:13">
      <c r="B54" s="7"/>
      <c r="C54" s="7"/>
      <c r="D54" s="7"/>
      <c r="E54" s="14"/>
      <c r="F54" s="106"/>
      <c r="G54" s="64"/>
      <c r="H54" s="10"/>
      <c r="I54" s="129"/>
      <c r="J54" s="10"/>
      <c r="K54" s="10"/>
      <c r="L54" s="109">
        <v>45819</v>
      </c>
      <c r="M54" s="110">
        <v>45833</v>
      </c>
    </row>
    <row r="55" spans="2:13">
      <c r="B55" s="7"/>
      <c r="C55" s="7"/>
      <c r="D55" s="7"/>
      <c r="E55" s="14"/>
      <c r="F55" s="106"/>
      <c r="G55" s="64"/>
      <c r="H55" s="10"/>
      <c r="I55" s="129"/>
      <c r="J55" s="10"/>
      <c r="K55" s="10"/>
      <c r="L55" s="109">
        <v>45819</v>
      </c>
      <c r="M55" s="110">
        <v>45833</v>
      </c>
    </row>
    <row r="56" spans="2:13">
      <c r="B56" s="7"/>
      <c r="C56" s="7"/>
      <c r="D56" s="7"/>
      <c r="E56" s="14"/>
      <c r="F56" s="106"/>
      <c r="G56" s="64"/>
      <c r="H56" s="10"/>
      <c r="I56" s="129"/>
      <c r="J56" s="10"/>
      <c r="K56" s="10"/>
      <c r="L56" s="109">
        <v>45819</v>
      </c>
      <c r="M56" s="110">
        <v>45833</v>
      </c>
    </row>
    <row r="57" spans="2:13">
      <c r="B57" s="7" t="s">
        <v>50</v>
      </c>
      <c r="C57" s="7" t="s">
        <v>589</v>
      </c>
      <c r="D57" s="7" t="s">
        <v>223</v>
      </c>
      <c r="E57" s="14"/>
      <c r="F57" s="106"/>
      <c r="G57" s="64" t="s">
        <v>585</v>
      </c>
      <c r="H57" s="10"/>
      <c r="I57" s="129">
        <v>40</v>
      </c>
      <c r="J57" s="10"/>
      <c r="K57" s="10"/>
      <c r="L57" s="109">
        <v>45819</v>
      </c>
      <c r="M57" s="110">
        <v>45833</v>
      </c>
    </row>
    <row r="58" spans="2:13">
      <c r="B58" s="7" t="s">
        <v>50</v>
      </c>
      <c r="C58" s="7" t="s">
        <v>589</v>
      </c>
      <c r="D58" s="7" t="s">
        <v>223</v>
      </c>
      <c r="E58" s="14"/>
      <c r="G58" s="64" t="s">
        <v>585</v>
      </c>
      <c r="H58" s="10"/>
      <c r="I58" s="129">
        <v>40</v>
      </c>
      <c r="J58" s="10"/>
      <c r="K58" s="10"/>
      <c r="L58" s="26"/>
      <c r="M58" s="25"/>
    </row>
    <row r="59" spans="2:13">
      <c r="B59" s="7" t="s">
        <v>41</v>
      </c>
      <c r="C59" s="7" t="s">
        <v>589</v>
      </c>
      <c r="D59" s="7" t="s">
        <v>223</v>
      </c>
      <c r="E59" s="14"/>
      <c r="F59" s="61"/>
      <c r="G59" s="64"/>
      <c r="H59" s="10"/>
      <c r="I59" s="129"/>
      <c r="J59" s="10"/>
      <c r="K59" s="10"/>
      <c r="L59" s="26"/>
      <c r="M59" s="25"/>
    </row>
    <row r="60" spans="2:13">
      <c r="B60" s="7"/>
      <c r="C60" s="7"/>
      <c r="D60" s="7"/>
      <c r="E60" s="14"/>
      <c r="F60" s="61"/>
      <c r="G60" s="64"/>
      <c r="H60" s="10"/>
      <c r="I60" s="129"/>
      <c r="J60" s="10"/>
      <c r="K60" s="10"/>
      <c r="L60" s="26"/>
      <c r="M60" s="26"/>
    </row>
    <row r="61" spans="2:13">
      <c r="B61" s="7" t="s">
        <v>41</v>
      </c>
      <c r="C61" s="7" t="s">
        <v>589</v>
      </c>
      <c r="D61" s="7" t="s">
        <v>285</v>
      </c>
      <c r="E61" s="14"/>
      <c r="F61" s="106"/>
      <c r="G61" s="64" t="s">
        <v>585</v>
      </c>
      <c r="H61" s="10"/>
      <c r="I61" s="129">
        <v>60</v>
      </c>
      <c r="J61" s="10"/>
      <c r="K61" s="10"/>
      <c r="L61" s="107">
        <v>45834</v>
      </c>
      <c r="M61" s="108">
        <v>45849</v>
      </c>
    </row>
    <row r="62" spans="2:13">
      <c r="B62" s="7" t="s">
        <v>50</v>
      </c>
      <c r="C62" s="7" t="s">
        <v>589</v>
      </c>
      <c r="D62" s="7" t="s">
        <v>285</v>
      </c>
      <c r="E62" s="14"/>
      <c r="F62" s="106"/>
      <c r="G62" s="64" t="s">
        <v>585</v>
      </c>
      <c r="H62" s="10"/>
      <c r="I62" s="129">
        <v>36</v>
      </c>
      <c r="J62" s="10"/>
      <c r="K62" s="10"/>
      <c r="L62" s="109">
        <v>45834</v>
      </c>
      <c r="M62" s="110">
        <v>45849</v>
      </c>
    </row>
    <row r="63" spans="2:13">
      <c r="B63" s="7" t="s">
        <v>98</v>
      </c>
      <c r="C63" s="7" t="s">
        <v>589</v>
      </c>
      <c r="D63" s="7" t="s">
        <v>285</v>
      </c>
      <c r="E63" s="14"/>
      <c r="F63" s="106"/>
      <c r="G63" s="64" t="s">
        <v>586</v>
      </c>
      <c r="H63" s="10"/>
      <c r="I63" s="129">
        <v>40</v>
      </c>
      <c r="J63" s="10"/>
      <c r="K63" s="10"/>
      <c r="L63" s="109">
        <v>45834</v>
      </c>
      <c r="M63" s="110">
        <v>45849</v>
      </c>
    </row>
    <row r="64" spans="2:13">
      <c r="B64" s="7" t="s">
        <v>50</v>
      </c>
      <c r="C64" s="7" t="s">
        <v>589</v>
      </c>
      <c r="D64" s="7" t="s">
        <v>285</v>
      </c>
      <c r="E64" s="14"/>
      <c r="F64" s="106"/>
      <c r="G64" s="64" t="s">
        <v>585</v>
      </c>
      <c r="H64" s="10"/>
      <c r="I64" s="129">
        <v>24</v>
      </c>
      <c r="J64" s="10"/>
      <c r="K64" s="10"/>
      <c r="L64" s="109">
        <v>45834</v>
      </c>
      <c r="M64" s="110">
        <v>45849</v>
      </c>
    </row>
    <row r="65" spans="2:13">
      <c r="B65" s="7" t="s">
        <v>50</v>
      </c>
      <c r="C65" s="7" t="s">
        <v>589</v>
      </c>
      <c r="D65" s="7" t="s">
        <v>285</v>
      </c>
      <c r="E65" s="14"/>
      <c r="F65" s="106"/>
      <c r="G65" s="64" t="s">
        <v>153</v>
      </c>
      <c r="H65" s="10"/>
      <c r="I65" s="129">
        <v>34</v>
      </c>
      <c r="J65" s="10"/>
      <c r="K65" s="10"/>
      <c r="L65" s="109">
        <v>45834</v>
      </c>
      <c r="M65" s="110">
        <v>45849</v>
      </c>
    </row>
    <row r="66" spans="2:13">
      <c r="B66" s="7" t="s">
        <v>50</v>
      </c>
      <c r="C66" s="7" t="s">
        <v>589</v>
      </c>
      <c r="D66" s="7" t="s">
        <v>285</v>
      </c>
      <c r="E66" s="14"/>
      <c r="F66" s="106"/>
      <c r="G66" s="64" t="s">
        <v>153</v>
      </c>
      <c r="H66" s="10"/>
      <c r="I66" s="129">
        <v>24</v>
      </c>
      <c r="J66" s="10"/>
      <c r="K66" s="10"/>
      <c r="L66" s="109">
        <v>45834</v>
      </c>
      <c r="M66" s="110">
        <v>45849</v>
      </c>
    </row>
    <row r="67" spans="2:13">
      <c r="B67" s="7" t="s">
        <v>50</v>
      </c>
      <c r="C67" s="7" t="s">
        <v>589</v>
      </c>
      <c r="D67" s="7" t="s">
        <v>285</v>
      </c>
      <c r="E67" s="14"/>
      <c r="F67" s="106"/>
      <c r="G67" s="64" t="s">
        <v>567</v>
      </c>
      <c r="H67" s="10"/>
      <c r="I67" s="129">
        <v>24</v>
      </c>
      <c r="J67" s="10"/>
      <c r="K67" s="10"/>
      <c r="L67" s="109">
        <v>45834</v>
      </c>
      <c r="M67" s="110">
        <v>45849</v>
      </c>
    </row>
    <row r="68" spans="2:13">
      <c r="B68" s="7" t="s">
        <v>50</v>
      </c>
      <c r="C68" s="7" t="s">
        <v>589</v>
      </c>
      <c r="D68" s="7" t="s">
        <v>285</v>
      </c>
      <c r="E68" s="14"/>
      <c r="F68" s="106"/>
      <c r="G68" s="64" t="s">
        <v>587</v>
      </c>
      <c r="H68" s="10"/>
      <c r="I68" s="129">
        <v>8</v>
      </c>
      <c r="J68" s="10"/>
      <c r="K68" s="10"/>
      <c r="L68" s="109">
        <v>45834</v>
      </c>
      <c r="M68" s="110">
        <v>45849</v>
      </c>
    </row>
    <row r="69" spans="2:13">
      <c r="B69" s="7"/>
      <c r="C69" s="7"/>
      <c r="D69" s="7"/>
      <c r="E69" s="14"/>
      <c r="F69" s="61"/>
      <c r="G69" s="64"/>
      <c r="H69" s="10"/>
      <c r="I69" s="129"/>
      <c r="J69" s="10"/>
      <c r="K69" s="10"/>
      <c r="L69" s="26"/>
      <c r="M69" s="26"/>
    </row>
    <row r="70" spans="2:13">
      <c r="B70" s="7" t="s">
        <v>383</v>
      </c>
      <c r="C70" s="7" t="s">
        <v>278</v>
      </c>
      <c r="D70" s="7" t="s">
        <v>499</v>
      </c>
      <c r="E70" s="14"/>
      <c r="F70" s="111"/>
      <c r="G70" s="64" t="s">
        <v>587</v>
      </c>
      <c r="H70" s="10"/>
      <c r="I70" s="129">
        <v>8</v>
      </c>
      <c r="J70" s="10"/>
      <c r="K70" s="10"/>
      <c r="L70" s="107">
        <v>45850</v>
      </c>
      <c r="M70" s="108">
        <v>45863</v>
      </c>
    </row>
    <row r="71" spans="2:13">
      <c r="B71" s="7" t="s">
        <v>590</v>
      </c>
      <c r="C71" s="7" t="s">
        <v>278</v>
      </c>
      <c r="D71" s="7" t="s">
        <v>499</v>
      </c>
      <c r="E71" s="14"/>
      <c r="F71" s="112"/>
      <c r="G71" s="64" t="s">
        <v>167</v>
      </c>
      <c r="H71" s="10"/>
      <c r="I71" s="129">
        <v>40</v>
      </c>
      <c r="J71" s="10"/>
      <c r="K71" s="10"/>
      <c r="L71" s="109">
        <v>45850</v>
      </c>
      <c r="M71" s="110">
        <v>45863</v>
      </c>
    </row>
    <row r="72" spans="2:13">
      <c r="B72" s="7"/>
      <c r="C72" s="7"/>
      <c r="D72" s="7"/>
      <c r="E72" s="14"/>
      <c r="F72" s="61"/>
      <c r="G72" s="64"/>
      <c r="H72" s="10"/>
      <c r="I72" s="129"/>
      <c r="J72" s="10"/>
      <c r="K72" s="10"/>
      <c r="L72" s="26"/>
      <c r="M72" s="26"/>
    </row>
    <row r="73" spans="2:13">
      <c r="B73" s="113" t="s">
        <v>41</v>
      </c>
      <c r="C73" s="114" t="s">
        <v>151</v>
      </c>
      <c r="D73" s="114" t="s">
        <v>506</v>
      </c>
      <c r="E73" s="114" t="s">
        <v>41</v>
      </c>
      <c r="F73" s="124"/>
      <c r="G73" s="115" t="s">
        <v>241</v>
      </c>
      <c r="H73" s="116" t="s">
        <v>241</v>
      </c>
      <c r="I73" s="130"/>
      <c r="J73" s="123"/>
      <c r="K73" s="123"/>
      <c r="L73" s="117">
        <v>45864</v>
      </c>
      <c r="M73" s="117">
        <v>45877</v>
      </c>
    </row>
    <row r="74" spans="2:13">
      <c r="B74" s="118" t="s">
        <v>50</v>
      </c>
      <c r="C74" s="119" t="s">
        <v>151</v>
      </c>
      <c r="D74" s="119" t="s">
        <v>506</v>
      </c>
      <c r="E74" s="119" t="s">
        <v>95</v>
      </c>
      <c r="F74" s="125"/>
      <c r="G74" s="120" t="s">
        <v>591</v>
      </c>
      <c r="H74" s="121" t="s">
        <v>241</v>
      </c>
      <c r="I74" s="131">
        <v>4</v>
      </c>
      <c r="J74" s="123"/>
      <c r="K74" s="123"/>
      <c r="L74" s="122">
        <v>45864</v>
      </c>
      <c r="M74" s="122">
        <v>45877</v>
      </c>
    </row>
    <row r="75" spans="2:13">
      <c r="B75" s="118" t="s">
        <v>50</v>
      </c>
      <c r="C75" s="119" t="s">
        <v>151</v>
      </c>
      <c r="D75" s="119" t="s">
        <v>506</v>
      </c>
      <c r="E75" s="119" t="s">
        <v>95</v>
      </c>
      <c r="F75" s="125"/>
      <c r="G75" s="120" t="s">
        <v>591</v>
      </c>
      <c r="H75" s="121" t="s">
        <v>241</v>
      </c>
      <c r="I75" s="131">
        <v>4</v>
      </c>
      <c r="J75" s="123"/>
      <c r="K75" s="123"/>
      <c r="L75" s="122">
        <v>45864</v>
      </c>
      <c r="M75" s="122">
        <v>45877</v>
      </c>
    </row>
    <row r="76" spans="2:13">
      <c r="B76" s="118" t="s">
        <v>50</v>
      </c>
      <c r="C76" s="119" t="s">
        <v>151</v>
      </c>
      <c r="D76" s="119" t="s">
        <v>506</v>
      </c>
      <c r="E76" s="119" t="s">
        <v>95</v>
      </c>
      <c r="F76" s="125"/>
      <c r="G76" s="120" t="s">
        <v>591</v>
      </c>
      <c r="H76" s="121" t="s">
        <v>241</v>
      </c>
      <c r="I76" s="131">
        <v>4</v>
      </c>
      <c r="J76" s="123"/>
      <c r="K76" s="123"/>
      <c r="L76" s="122">
        <v>45864</v>
      </c>
      <c r="M76" s="122">
        <v>45877</v>
      </c>
    </row>
    <row r="77" spans="2:13">
      <c r="B77" s="118" t="s">
        <v>41</v>
      </c>
      <c r="C77" s="119" t="s">
        <v>151</v>
      </c>
      <c r="D77" s="119" t="s">
        <v>506</v>
      </c>
      <c r="E77" s="119" t="s">
        <v>41</v>
      </c>
      <c r="F77" s="125"/>
      <c r="G77" s="120" t="s">
        <v>592</v>
      </c>
      <c r="H77" s="121" t="s">
        <v>241</v>
      </c>
      <c r="I77" s="131">
        <v>4</v>
      </c>
      <c r="J77" s="123"/>
      <c r="K77" s="123"/>
      <c r="L77" s="122">
        <v>45864</v>
      </c>
      <c r="M77" s="122">
        <v>45877</v>
      </c>
    </row>
    <row r="78" spans="2:13">
      <c r="B78" s="7"/>
      <c r="C78" s="7"/>
      <c r="D78" s="7"/>
      <c r="E78" s="14"/>
      <c r="F78" s="61"/>
      <c r="G78" s="64"/>
      <c r="H78" s="10"/>
      <c r="I78" s="129"/>
      <c r="J78" s="10"/>
      <c r="K78" s="10"/>
      <c r="L78" s="26"/>
      <c r="M78" s="26"/>
    </row>
    <row r="79" spans="2:13">
      <c r="B79" s="7"/>
      <c r="C79" s="7"/>
      <c r="D79" s="7"/>
      <c r="E79" s="14"/>
      <c r="F79" s="61"/>
      <c r="G79" s="64"/>
      <c r="H79" s="10"/>
      <c r="I79" s="129"/>
      <c r="J79" s="10"/>
      <c r="K79" s="10"/>
      <c r="L79" s="26"/>
      <c r="M79" s="26"/>
    </row>
    <row r="80" spans="2:13">
      <c r="B80" s="7"/>
      <c r="C80" s="7"/>
      <c r="D80" s="7"/>
      <c r="E80" s="14"/>
      <c r="F80" s="61"/>
      <c r="G80" s="64"/>
      <c r="H80" s="10"/>
      <c r="I80" s="129"/>
      <c r="J80" s="10"/>
      <c r="K80" s="10"/>
      <c r="L80" s="26"/>
      <c r="M80" s="26"/>
    </row>
    <row r="81" spans="2:13">
      <c r="B81" s="7"/>
      <c r="C81" s="7"/>
      <c r="D81" s="7"/>
      <c r="E81" s="14"/>
      <c r="F81" s="61"/>
      <c r="G81" s="64"/>
      <c r="H81" s="10"/>
      <c r="I81" s="129"/>
      <c r="J81" s="10"/>
      <c r="K81" s="10"/>
      <c r="L81" s="26"/>
      <c r="M81" s="26"/>
    </row>
    <row r="82" spans="2:13">
      <c r="B82" s="7"/>
      <c r="C82" s="7"/>
      <c r="D82" s="7"/>
      <c r="E82" s="14"/>
      <c r="F82" s="61"/>
      <c r="G82" s="64"/>
      <c r="H82" s="10"/>
      <c r="I82" s="129"/>
      <c r="J82" s="10"/>
      <c r="K82" s="10"/>
      <c r="L82" s="26"/>
      <c r="M82" s="26"/>
    </row>
    <row r="83" spans="2:13">
      <c r="B83" s="7"/>
      <c r="C83" s="7"/>
      <c r="D83" s="7"/>
      <c r="E83" s="14"/>
      <c r="F83" s="61"/>
      <c r="G83" s="64"/>
      <c r="H83" s="10"/>
      <c r="I83" s="129"/>
      <c r="J83" s="10"/>
      <c r="K83" s="10"/>
      <c r="L83" s="26"/>
      <c r="M83" s="26"/>
    </row>
    <row r="84" spans="2:13">
      <c r="B84" s="7"/>
      <c r="C84" s="7"/>
      <c r="D84" s="7"/>
      <c r="E84" s="14"/>
      <c r="F84" s="61"/>
      <c r="G84" s="64"/>
      <c r="H84" s="10"/>
      <c r="I84" s="129"/>
      <c r="J84" s="10"/>
      <c r="K84" s="10"/>
      <c r="L84" s="26"/>
      <c r="M84" s="26"/>
    </row>
    <row r="85" spans="2:13">
      <c r="B85" s="7"/>
      <c r="C85" s="7"/>
      <c r="D85" s="7"/>
      <c r="E85" s="14"/>
      <c r="F85" s="61"/>
      <c r="G85" s="64"/>
      <c r="H85" s="10"/>
      <c r="I85" s="129"/>
      <c r="J85" s="10"/>
      <c r="K85" s="10"/>
      <c r="L85" s="26"/>
      <c r="M85" s="26"/>
    </row>
    <row r="86" spans="2:13">
      <c r="B86" s="7"/>
      <c r="C86" s="7"/>
      <c r="D86" s="7"/>
      <c r="E86" s="14"/>
      <c r="F86" s="61"/>
      <c r="G86" s="64"/>
      <c r="H86" s="10"/>
      <c r="I86" s="129"/>
      <c r="J86" s="10"/>
      <c r="K86" s="10"/>
      <c r="L86" s="26"/>
      <c r="M86" s="26"/>
    </row>
    <row r="87" spans="2:13">
      <c r="B87" s="7"/>
      <c r="C87" s="7"/>
      <c r="D87" s="7"/>
      <c r="E87" s="14"/>
      <c r="F87" s="61"/>
      <c r="G87" s="64"/>
      <c r="H87" s="10"/>
      <c r="I87" s="129"/>
      <c r="J87" s="10"/>
      <c r="K87" s="10"/>
      <c r="L87" s="26"/>
      <c r="M87" s="26"/>
    </row>
    <row r="88" spans="2:13">
      <c r="B88" s="7"/>
      <c r="C88" s="7"/>
      <c r="D88" s="7"/>
      <c r="E88" s="14"/>
      <c r="F88" s="61"/>
      <c r="G88" s="64"/>
      <c r="H88" s="10"/>
      <c r="I88" s="129"/>
      <c r="J88" s="10"/>
      <c r="K88" s="10"/>
      <c r="L88" s="26"/>
      <c r="M88" s="26"/>
    </row>
    <row r="89" spans="2:13">
      <c r="B89" s="7"/>
      <c r="C89" s="7"/>
      <c r="D89" s="7"/>
      <c r="E89" s="14"/>
      <c r="F89" s="61"/>
      <c r="G89" s="64"/>
      <c r="H89" s="10"/>
      <c r="I89" s="129"/>
      <c r="J89" s="10"/>
      <c r="K89" s="10"/>
      <c r="L89" s="26"/>
      <c r="M89" s="26"/>
    </row>
    <row r="90" spans="2:13">
      <c r="B90" s="7"/>
      <c r="C90" s="7"/>
      <c r="D90" s="7"/>
      <c r="E90" s="14"/>
      <c r="F90" s="61"/>
      <c r="G90" s="64"/>
      <c r="H90" s="10"/>
      <c r="I90" s="129"/>
      <c r="J90" s="10"/>
      <c r="K90" s="10"/>
      <c r="L90" s="26"/>
      <c r="M90" s="26"/>
    </row>
    <row r="91" spans="2:13">
      <c r="B91" s="7"/>
      <c r="C91" s="7"/>
      <c r="D91" s="7"/>
      <c r="E91" s="14"/>
      <c r="F91" s="61"/>
      <c r="G91" s="64"/>
      <c r="H91" s="10"/>
      <c r="I91" s="129"/>
      <c r="J91" s="10"/>
      <c r="K91" s="10"/>
      <c r="L91" s="26"/>
      <c r="M91" s="26"/>
    </row>
  </sheetData>
  <conditionalFormatting sqref="H78:K91 H42:H51 J42:K51 I43:I51 H52:K72 H5:K41">
    <cfRule type="dataBar" priority="1">
      <dataBar>
        <cfvo type="num" val="0"/>
        <cfvo type="num" val="1"/>
        <color theme="0" tint="-0.249977111117893"/>
      </dataBar>
      <extLst>
        <ext xmlns:x14="http://schemas.microsoft.com/office/spreadsheetml/2009/9/main" uri="{B025F937-C7B1-47D3-B67F-A62EFF666E3E}">
          <x14:id>{DE66DB1A-8A0B-4702-A9A2-C38D0359C716}</x14:id>
        </ext>
      </extLst>
    </cfRule>
  </conditionalFormatting>
  <dataValidations count="1">
    <dataValidation allowBlank="1" showInputMessage="1" showErrorMessage="1" sqref="L4:M5 G52:K72 L23:M24 E17:E25 F25:F34 L34:M35 L42:M43 F41:F52 E33:E58 D17:D58 L58:M60 F59:F69 L72:M91 L69:M69 B17:C72 D59:E72 B78:K91 F72 I43:I51 G17:K41 J42:K51 G42:H51 B4:K16" xr:uid="{8EA2B2C3-AE39-4948-B54E-787362C205B4}"/>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E66DB1A-8A0B-4702-A9A2-C38D0359C716}">
            <x14:dataBar minLength="0" maxLength="100" gradient="0">
              <x14:cfvo type="num">
                <xm:f>0</xm:f>
              </x14:cfvo>
              <x14:cfvo type="num">
                <xm:f>1</xm:f>
              </x14:cfvo>
              <x14:negativeFillColor rgb="FFFF0000"/>
              <x14:axisColor rgb="FF000000"/>
            </x14:dataBar>
          </x14:cfRule>
          <xm:sqref>H78:K91 H42:H51 J42:K51 I43:I51 H52:K72 H5:K41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195C1-CC14-4DB2-A195-3A48F96FBD52}">
  <dimension ref="B1:E8"/>
  <sheetViews>
    <sheetView workbookViewId="0">
      <selection activeCell="B16" sqref="B16"/>
    </sheetView>
  </sheetViews>
  <sheetFormatPr defaultRowHeight="15"/>
  <cols>
    <col min="2" max="3" width="16" customWidth="1"/>
    <col min="4" max="4" width="63.28515625" customWidth="1"/>
    <col min="5" max="5" width="24.7109375" customWidth="1"/>
  </cols>
  <sheetData>
    <row r="1" spans="2:5">
      <c r="B1" s="193" t="s">
        <v>1</v>
      </c>
      <c r="C1" s="193" t="s">
        <v>725</v>
      </c>
      <c r="D1" s="193" t="s">
        <v>726</v>
      </c>
      <c r="E1" s="193" t="s">
        <v>727</v>
      </c>
    </row>
    <row r="2" spans="2:5">
      <c r="B2" s="63" t="s">
        <v>728</v>
      </c>
      <c r="C2" s="63" t="s">
        <v>729</v>
      </c>
      <c r="D2" s="194" t="s">
        <v>730</v>
      </c>
      <c r="E2" s="63" t="s">
        <v>731</v>
      </c>
    </row>
    <row r="3" spans="2:5" ht="59.25" customHeight="1">
      <c r="B3" s="60" t="s">
        <v>531</v>
      </c>
      <c r="C3" s="60" t="s">
        <v>567</v>
      </c>
      <c r="D3" s="194" t="s">
        <v>732</v>
      </c>
      <c r="E3" s="63"/>
    </row>
    <row r="4" spans="2:5">
      <c r="B4" s="63" t="s">
        <v>733</v>
      </c>
      <c r="C4" s="63" t="s">
        <v>52</v>
      </c>
      <c r="D4" s="195" t="s">
        <v>734</v>
      </c>
      <c r="E4" s="63" t="s">
        <v>735</v>
      </c>
    </row>
    <row r="5" spans="2:5">
      <c r="B5" s="63" t="s">
        <v>736</v>
      </c>
      <c r="C5" s="63" t="s">
        <v>52</v>
      </c>
      <c r="D5" s="194" t="s">
        <v>737</v>
      </c>
      <c r="E5" s="63" t="s">
        <v>731</v>
      </c>
    </row>
    <row r="6" spans="2:5">
      <c r="B6" s="63" t="s">
        <v>738</v>
      </c>
      <c r="C6" s="63" t="s">
        <v>739</v>
      </c>
      <c r="D6" s="190"/>
      <c r="E6" s="63"/>
    </row>
    <row r="7" spans="2:5" ht="45">
      <c r="B7" s="63" t="s">
        <v>740</v>
      </c>
      <c r="C7" s="63" t="s">
        <v>739</v>
      </c>
      <c r="D7" s="194" t="s">
        <v>741</v>
      </c>
      <c r="E7" s="190" t="s">
        <v>742</v>
      </c>
    </row>
    <row r="8" spans="2:5">
      <c r="B8" s="63" t="s">
        <v>743</v>
      </c>
      <c r="C8" s="63" t="s">
        <v>744</v>
      </c>
      <c r="D8" s="190"/>
      <c r="E8" s="63"/>
    </row>
  </sheetData>
  <hyperlinks>
    <hyperlink ref="D3" r:id="rId1" xr:uid="{1ADB28DD-67B5-4133-B167-F20494A780C9}"/>
    <hyperlink ref="D2" r:id="rId2" xr:uid="{24E65590-1CB3-4276-BCE5-44EB4B658D5A}"/>
    <hyperlink ref="D5" r:id="rId3" xr:uid="{BD317A91-4E90-4160-A32F-B21FECA97714}"/>
    <hyperlink ref="D4" r:id="rId4" xr:uid="{9DFED9CA-6657-4EF6-A9F7-A939D9358D9A}"/>
    <hyperlink ref="D7" r:id="rId5" display="https://github.com/optum-bh/geba-agatewebjava.git" xr:uid="{D24C6BE2-E35D-4930-9AF2-2E2BD0BA567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5E6E-63B5-4B5E-800F-ED81D0C45058}">
  <dimension ref="A1:C2"/>
  <sheetViews>
    <sheetView workbookViewId="0">
      <selection activeCell="C2" sqref="C2"/>
    </sheetView>
  </sheetViews>
  <sheetFormatPr defaultRowHeight="15"/>
  <cols>
    <col min="1" max="1" width="12.85546875" customWidth="1"/>
    <col min="2" max="2" width="15" customWidth="1"/>
    <col min="3" max="3" width="55" customWidth="1"/>
  </cols>
  <sheetData>
    <row r="1" spans="1:3">
      <c r="A1" t="s">
        <v>745</v>
      </c>
      <c r="B1" t="s">
        <v>746</v>
      </c>
      <c r="C1" t="s">
        <v>747</v>
      </c>
    </row>
    <row r="2" spans="1:3">
      <c r="A2" t="s">
        <v>748</v>
      </c>
      <c r="B2" t="s">
        <v>749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17938-189E-41ED-A901-4D4778D87D14}">
  <dimension ref="A1:B10"/>
  <sheetViews>
    <sheetView workbookViewId="0"/>
  </sheetViews>
  <sheetFormatPr defaultRowHeight="15"/>
  <cols>
    <col min="1" max="1" width="20.85546875" customWidth="1"/>
    <col min="2" max="2" width="42" customWidth="1"/>
  </cols>
  <sheetData>
    <row r="1" spans="1:2" ht="15.75">
      <c r="A1" s="200" t="s">
        <v>750</v>
      </c>
      <c r="B1" s="200" t="s">
        <v>751</v>
      </c>
    </row>
    <row r="2" spans="1:2" ht="15.75">
      <c r="A2" s="201" t="s">
        <v>752</v>
      </c>
      <c r="B2" s="194" t="s">
        <v>753</v>
      </c>
    </row>
    <row r="3" spans="1:2" ht="15.75">
      <c r="A3" s="201" t="s">
        <v>754</v>
      </c>
      <c r="B3" s="194" t="s">
        <v>755</v>
      </c>
    </row>
    <row r="4" spans="1:2" ht="15.75">
      <c r="A4" s="201" t="s">
        <v>756</v>
      </c>
      <c r="B4" s="194" t="s">
        <v>757</v>
      </c>
    </row>
    <row r="5" spans="1:2" ht="15.75">
      <c r="A5" s="201" t="s">
        <v>758</v>
      </c>
      <c r="B5" s="194" t="s">
        <v>759</v>
      </c>
    </row>
    <row r="6" spans="1:2" ht="15.75">
      <c r="A6" s="201" t="s">
        <v>760</v>
      </c>
      <c r="B6" s="194" t="s">
        <v>761</v>
      </c>
    </row>
    <row r="7" spans="1:2" ht="30">
      <c r="A7" s="201" t="s">
        <v>762</v>
      </c>
      <c r="B7" s="194" t="s">
        <v>763</v>
      </c>
    </row>
    <row r="8" spans="1:2">
      <c r="A8" s="63" t="s">
        <v>743</v>
      </c>
      <c r="B8" s="202" t="s">
        <v>764</v>
      </c>
    </row>
    <row r="9" spans="1:2">
      <c r="A9" s="63" t="s">
        <v>683</v>
      </c>
      <c r="B9" s="202" t="s">
        <v>765</v>
      </c>
    </row>
    <row r="10" spans="1:2">
      <c r="A10" s="63" t="s">
        <v>766</v>
      </c>
      <c r="B10" s="202" t="s">
        <v>767</v>
      </c>
    </row>
  </sheetData>
  <hyperlinks>
    <hyperlink ref="B2" r:id="rId1" xr:uid="{D12F2EB2-1ABC-47C7-BA40-480439EDFD5F}"/>
    <hyperlink ref="B3" r:id="rId2" xr:uid="{A3D0EFD7-7E17-4ECF-BD0E-BFA382148407}"/>
    <hyperlink ref="B4" r:id="rId3" xr:uid="{55F3A6F8-B896-4D71-8769-8502844F5F84}"/>
    <hyperlink ref="B5" r:id="rId4" xr:uid="{78CE3518-4140-453A-948E-2CB5700AA28F}"/>
    <hyperlink ref="B6" r:id="rId5" xr:uid="{47552CE2-DB1D-477C-AACA-EF7DECF0C1C0}"/>
    <hyperlink ref="B7" r:id="rId6" xr:uid="{1F06D45E-98F0-49A1-B4B8-3063F59DDE46}"/>
    <hyperlink ref="B9" r:id="rId7" xr:uid="{8527F93E-65AF-4039-9AD5-F35EF7ADC1AD}"/>
    <hyperlink ref="B10" r:id="rId8" xr:uid="{06F16092-DCD7-4F45-95BC-627EBA006B30}"/>
    <hyperlink ref="B8" r:id="rId9" xr:uid="{0BCE4EDE-EA5C-4D2B-8238-413608E789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319BE-8359-4AF7-B7AA-78CF825929C1}">
  <dimension ref="A1:H11"/>
  <sheetViews>
    <sheetView workbookViewId="0">
      <pane ySplit="1" topLeftCell="A2" activePane="bottomLeft" state="frozen"/>
      <selection pane="bottomLeft"/>
    </sheetView>
  </sheetViews>
  <sheetFormatPr defaultRowHeight="15"/>
  <cols>
    <col min="1" max="1" width="60.140625" customWidth="1"/>
    <col min="2" max="2" width="24.5703125" customWidth="1"/>
    <col min="3" max="3" width="36.7109375" customWidth="1"/>
    <col min="4" max="4" width="22.5703125" customWidth="1"/>
    <col min="5" max="5" width="30" customWidth="1"/>
    <col min="6" max="6" width="36.7109375" style="241" customWidth="1"/>
    <col min="7" max="7" width="36.5703125" customWidth="1"/>
  </cols>
  <sheetData>
    <row r="1" spans="1:8">
      <c r="A1" s="197" t="s">
        <v>768</v>
      </c>
      <c r="B1" s="232" t="s">
        <v>188</v>
      </c>
      <c r="C1" s="198" t="s">
        <v>769</v>
      </c>
      <c r="D1" s="198" t="s">
        <v>770</v>
      </c>
      <c r="E1" s="198" t="s">
        <v>30</v>
      </c>
      <c r="F1" s="243" t="s">
        <v>747</v>
      </c>
      <c r="G1" s="199" t="s">
        <v>771</v>
      </c>
      <c r="H1" t="s">
        <v>772</v>
      </c>
    </row>
    <row r="2" spans="1:8" ht="43.5">
      <c r="A2" t="s">
        <v>773</v>
      </c>
      <c r="B2" t="s">
        <v>774</v>
      </c>
      <c r="C2" t="s">
        <v>52</v>
      </c>
      <c r="D2" t="s">
        <v>775</v>
      </c>
      <c r="E2" t="s">
        <v>776</v>
      </c>
      <c r="F2" s="241" t="s">
        <v>777</v>
      </c>
    </row>
    <row r="3" spans="1:8">
      <c r="A3" t="s">
        <v>778</v>
      </c>
      <c r="C3" t="s">
        <v>779</v>
      </c>
      <c r="D3" t="s">
        <v>775</v>
      </c>
      <c r="E3" t="s">
        <v>776</v>
      </c>
    </row>
    <row r="4" spans="1:8">
      <c r="A4" t="s">
        <v>780</v>
      </c>
      <c r="B4" t="s">
        <v>709</v>
      </c>
      <c r="C4" t="s">
        <v>562</v>
      </c>
      <c r="D4" t="s">
        <v>775</v>
      </c>
      <c r="E4" t="s">
        <v>781</v>
      </c>
      <c r="F4" s="241" t="s">
        <v>782</v>
      </c>
      <c r="G4" t="s">
        <v>775</v>
      </c>
    </row>
    <row r="5" spans="1:8">
      <c r="A5" t="s">
        <v>783</v>
      </c>
      <c r="C5" t="s">
        <v>784</v>
      </c>
      <c r="D5" t="s">
        <v>775</v>
      </c>
      <c r="E5" t="s">
        <v>776</v>
      </c>
      <c r="F5" s="241" t="s">
        <v>785</v>
      </c>
      <c r="G5" t="s">
        <v>786</v>
      </c>
    </row>
    <row r="6" spans="1:8" ht="43.5">
      <c r="A6" t="s">
        <v>787</v>
      </c>
      <c r="B6" t="s">
        <v>788</v>
      </c>
      <c r="C6" t="s">
        <v>789</v>
      </c>
      <c r="D6" t="s">
        <v>775</v>
      </c>
      <c r="E6" t="s">
        <v>776</v>
      </c>
      <c r="F6" s="241" t="s">
        <v>790</v>
      </c>
    </row>
    <row r="7" spans="1:8" ht="57.75">
      <c r="A7" t="s">
        <v>791</v>
      </c>
      <c r="B7" t="s">
        <v>792</v>
      </c>
      <c r="C7" t="s">
        <v>793</v>
      </c>
      <c r="D7" t="s">
        <v>786</v>
      </c>
      <c r="E7" t="s">
        <v>776</v>
      </c>
      <c r="F7" s="241" t="s">
        <v>794</v>
      </c>
      <c r="G7" t="s">
        <v>795</v>
      </c>
    </row>
    <row r="8" spans="1:8" ht="57.75">
      <c r="A8" t="s">
        <v>796</v>
      </c>
      <c r="B8" t="s">
        <v>792</v>
      </c>
      <c r="C8" t="s">
        <v>793</v>
      </c>
      <c r="D8" t="s">
        <v>786</v>
      </c>
      <c r="E8" t="s">
        <v>776</v>
      </c>
      <c r="F8" s="241" t="s">
        <v>794</v>
      </c>
      <c r="G8" t="s">
        <v>795</v>
      </c>
    </row>
    <row r="9" spans="1:8">
      <c r="A9" t="s">
        <v>797</v>
      </c>
      <c r="B9" t="s">
        <v>792</v>
      </c>
      <c r="C9" t="s">
        <v>793</v>
      </c>
      <c r="D9" t="s">
        <v>786</v>
      </c>
      <c r="E9" t="s">
        <v>776</v>
      </c>
    </row>
    <row r="10" spans="1:8">
      <c r="A10" t="s">
        <v>798</v>
      </c>
      <c r="B10" t="s">
        <v>728</v>
      </c>
      <c r="C10" t="s">
        <v>799</v>
      </c>
      <c r="D10" t="s">
        <v>786</v>
      </c>
      <c r="E10" t="s">
        <v>776</v>
      </c>
    </row>
    <row r="11" spans="1:8" ht="53.25" customHeight="1">
      <c r="A11" t="s">
        <v>800</v>
      </c>
      <c r="B11" t="s">
        <v>801</v>
      </c>
      <c r="C11" t="s">
        <v>789</v>
      </c>
      <c r="D11" t="s">
        <v>802</v>
      </c>
      <c r="E11" t="s">
        <v>776</v>
      </c>
      <c r="F11" s="184" t="s">
        <v>803</v>
      </c>
    </row>
  </sheetData>
  <hyperlinks>
    <hyperlink ref="F11" r:id="rId1" display="https://uhgazure.sharepoint.com/sites/Optum/SitePages/ServiceNow-Change-Management-User-Guide.aspx?xsdata=MDV8MDJ8fDVlMWQwYWI5YzBhNDQ0MjkzMjhkMDhkZDhmMWM4YmUxfGRiMDVmYWNhYzgyYTRiOWRiOWM1MGY2NGI2NzU1NDIxfDB8MHw2Mzg4MjQwNzQ5MjUxMjYyODV8VW5rbm93bnxWR1ZoYlhOVFpXTjFjbWwwZVZObGNuWnBZMlY4ZXlKV0lqb2lNQzR3TGpBd01EQWlMQ0pRSWpvaVYybHVNeklpTENKQlRpSTZJazkwYUdWeUlpd2lWMVFpT2pFeGZRPT18MXxMMk5vWVhSekx6RTVPbTFsWlhScGJtZGZUV3BGTTFwcVNtdE5SRkYwV1dwT2JVNVRNREJaTWxaclRGUnJNVTF0VFhSUFIxWnFUMGRTYkU5VVpHeFBWR1JyUUhSb2NtVmhaQzUyTWk5dFpYTnpZV2RsY3k4eE56UTJPREV3TmpreE56WXp8YjFmZGIwMTVlZTBlNDE4YjMyOGQwOGRkOGYxYzhiZTF8NjcyMzVhNzY4MGQyNDdmYTk5ZWQxM2NmZWFjZTAzNDA%3D&amp;sdata=RWxtekh4QVFlZ2pkdkFBUFphOTJWVCt0QTVXb3hLZ1lVeDJ3RitxNitZWT0%3D&amp;ovuser=db05faca-c82a-4b9d-b9c5-0f64b6755421%2Cgeorgi_samuel%40optum.com&amp;OR=Teams-HL&amp;CT=1746811017318&amp;clickparams=eyJBcHBOYW1lIjoiVGVhbXMtRGVza3RvcCIsIkFwcFZlcnNpb24iOiI0OS8yNDEwMDMyNDkxNiIsIkhhc0ZlZGVyYXRlZFVzZXIiOmZhbHNlfQ%3D%3D" xr:uid="{31D79270-5113-49B4-8D68-527D7807F7D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FD402-2C2C-4910-9214-FBBB9F45A6AD}">
  <dimension ref="A1:F3"/>
  <sheetViews>
    <sheetView workbookViewId="0">
      <selection activeCell="B3" sqref="B3"/>
    </sheetView>
  </sheetViews>
  <sheetFormatPr defaultRowHeight="15"/>
  <cols>
    <col min="2" max="2" width="30" bestFit="1" customWidth="1"/>
    <col min="3" max="3" width="21.85546875" bestFit="1" customWidth="1"/>
    <col min="4" max="4" width="33.7109375" bestFit="1" customWidth="1"/>
    <col min="5" max="5" width="14.28515625" bestFit="1" customWidth="1"/>
    <col min="6" max="6" width="19.85546875" customWidth="1"/>
  </cols>
  <sheetData>
    <row r="1" spans="1:6">
      <c r="A1" s="242" t="s">
        <v>0</v>
      </c>
      <c r="B1" s="242" t="s">
        <v>1</v>
      </c>
      <c r="C1" s="242" t="s">
        <v>804</v>
      </c>
      <c r="D1" s="242" t="s">
        <v>805</v>
      </c>
      <c r="E1" s="242" t="s">
        <v>806</v>
      </c>
      <c r="F1" s="242" t="s">
        <v>807</v>
      </c>
    </row>
    <row r="2" spans="1:6">
      <c r="B2" t="s">
        <v>808</v>
      </c>
      <c r="D2" t="s">
        <v>809</v>
      </c>
      <c r="E2" t="s">
        <v>810</v>
      </c>
    </row>
    <row r="3" spans="1:6" ht="43.5">
      <c r="B3" t="s">
        <v>811</v>
      </c>
      <c r="D3" s="241" t="s">
        <v>812</v>
      </c>
      <c r="E3" t="s">
        <v>810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5E99-7EE2-48E1-8683-B165DBCC9F2F}">
  <dimension ref="A3:T79"/>
  <sheetViews>
    <sheetView showFormulas="1" topLeftCell="A61" zoomScale="130" zoomScaleNormal="130" workbookViewId="0">
      <selection activeCell="B65" sqref="B65:G76"/>
    </sheetView>
  </sheetViews>
  <sheetFormatPr defaultColWidth="8.85546875" defaultRowHeight="15"/>
  <cols>
    <col min="1" max="1" width="2.7109375" style="4" customWidth="1"/>
    <col min="2" max="2" width="15.140625" style="4" bestFit="1" customWidth="1"/>
    <col min="3" max="3" width="24.85546875" style="4" bestFit="1" customWidth="1"/>
    <col min="4" max="4" width="10.85546875" style="4" customWidth="1"/>
    <col min="5" max="5" width="11.28515625" style="4" customWidth="1"/>
    <col min="6" max="6" width="55.7109375" style="5" customWidth="1"/>
    <col min="7" max="7" width="15.140625" style="5" customWidth="1"/>
    <col min="8" max="8" width="16" style="5" customWidth="1"/>
    <col min="9" max="9" width="12.85546875" style="141" customWidth="1"/>
    <col min="10" max="10" width="10" style="128" hidden="1" customWidth="1"/>
    <col min="11" max="11" width="27.5703125" style="5" customWidth="1"/>
    <col min="12" max="12" width="10.42578125" style="97" customWidth="1"/>
    <col min="13" max="13" width="10.42578125" style="5" customWidth="1"/>
    <col min="14" max="14" width="8.85546875" style="5"/>
    <col min="15" max="15" width="1.5703125" style="5" customWidth="1"/>
    <col min="16" max="16" width="28.85546875" style="5" customWidth="1"/>
    <col min="17" max="17" width="10.42578125" style="5" bestFit="1" customWidth="1"/>
    <col min="18" max="18" width="10.7109375" style="5" bestFit="1" customWidth="1"/>
    <col min="19" max="20" width="10.85546875" style="5" bestFit="1" customWidth="1"/>
    <col min="21" max="16384" width="8.85546875" style="5"/>
  </cols>
  <sheetData>
    <row r="3" spans="1:20" ht="15" customHeight="1">
      <c r="A3" s="96" t="s">
        <v>22</v>
      </c>
      <c r="B3" s="96"/>
      <c r="C3" s="96"/>
      <c r="D3" s="96"/>
      <c r="E3" s="96"/>
      <c r="F3" s="98"/>
      <c r="G3" s="98"/>
      <c r="H3" s="98"/>
      <c r="I3" s="139"/>
      <c r="J3" s="143"/>
      <c r="K3" s="98"/>
      <c r="L3" s="98"/>
      <c r="M3" s="98"/>
      <c r="N3" s="99"/>
      <c r="O3" s="99"/>
      <c r="P3" s="99"/>
      <c r="Q3" s="99"/>
    </row>
    <row r="4" spans="1:20" ht="15" customHeight="1">
      <c r="A4" s="96" t="s">
        <v>23</v>
      </c>
      <c r="B4" s="1" t="s">
        <v>24</v>
      </c>
      <c r="C4" s="1" t="s">
        <v>25</v>
      </c>
      <c r="D4" s="1" t="s">
        <v>26</v>
      </c>
      <c r="E4" s="1" t="s">
        <v>27</v>
      </c>
      <c r="F4" s="2" t="s">
        <v>28</v>
      </c>
      <c r="G4" s="3" t="s">
        <v>29</v>
      </c>
      <c r="H4" s="3" t="s">
        <v>30</v>
      </c>
      <c r="I4" s="140" t="s">
        <v>31</v>
      </c>
      <c r="J4" s="127" t="s">
        <v>32</v>
      </c>
      <c r="K4" s="3" t="s">
        <v>33</v>
      </c>
      <c r="L4" s="3" t="s">
        <v>34</v>
      </c>
      <c r="M4" s="3" t="s">
        <v>35</v>
      </c>
      <c r="N4" s="100"/>
      <c r="O4" s="19" t="s">
        <v>36</v>
      </c>
      <c r="P4" s="19" t="s">
        <v>37</v>
      </c>
      <c r="Q4" s="19" t="s">
        <v>30</v>
      </c>
      <c r="R4" s="19" t="s">
        <v>38</v>
      </c>
      <c r="S4" s="28" t="s">
        <v>39</v>
      </c>
      <c r="T4" s="29" t="s">
        <v>40</v>
      </c>
    </row>
    <row r="5" spans="1:20" ht="15" customHeight="1">
      <c r="A5" s="96"/>
      <c r="B5" s="7" t="s">
        <v>41</v>
      </c>
      <c r="C5" s="7" t="s">
        <v>42</v>
      </c>
      <c r="D5" s="7" t="s">
        <v>43</v>
      </c>
      <c r="E5" s="7" t="s">
        <v>41</v>
      </c>
      <c r="F5" s="8" t="s">
        <v>44</v>
      </c>
      <c r="G5" s="9" t="s">
        <v>45</v>
      </c>
      <c r="H5" s="137" t="s">
        <v>46</v>
      </c>
      <c r="I5" s="22">
        <v>45754</v>
      </c>
      <c r="J5" s="129"/>
      <c r="K5" s="137"/>
      <c r="L5" s="101">
        <v>45754</v>
      </c>
      <c r="M5" s="101" t="s">
        <v>47</v>
      </c>
      <c r="O5" s="20">
        <v>1</v>
      </c>
      <c r="P5" s="20" t="s">
        <v>48</v>
      </c>
      <c r="Q5" s="20" t="s">
        <v>49</v>
      </c>
      <c r="R5" s="20"/>
      <c r="S5" s="30">
        <v>45757</v>
      </c>
      <c r="T5" s="30"/>
    </row>
    <row r="6" spans="1:20" ht="15" customHeight="1">
      <c r="A6" s="96"/>
      <c r="B6" s="7" t="s">
        <v>50</v>
      </c>
      <c r="C6" s="7" t="s">
        <v>42</v>
      </c>
      <c r="D6" s="7" t="s">
        <v>43</v>
      </c>
      <c r="E6" s="7" t="s">
        <v>41</v>
      </c>
      <c r="F6" s="8" t="s">
        <v>51</v>
      </c>
      <c r="G6" s="9" t="s">
        <v>52</v>
      </c>
      <c r="H6" s="137" t="s">
        <v>46</v>
      </c>
      <c r="I6" s="22">
        <v>45755</v>
      </c>
      <c r="J6" s="129"/>
      <c r="K6" s="137"/>
      <c r="L6" s="101">
        <v>45754</v>
      </c>
      <c r="M6" s="101" t="s">
        <v>47</v>
      </c>
      <c r="O6" s="20">
        <v>3</v>
      </c>
      <c r="P6" s="20" t="s">
        <v>53</v>
      </c>
      <c r="Q6" s="20" t="s">
        <v>49</v>
      </c>
      <c r="R6" s="20"/>
      <c r="S6" s="30">
        <v>45757</v>
      </c>
      <c r="T6" s="30"/>
    </row>
    <row r="7" spans="1:20" ht="15" customHeight="1">
      <c r="A7" s="96"/>
      <c r="B7" s="7" t="s">
        <v>50</v>
      </c>
      <c r="C7" s="7" t="s">
        <v>42</v>
      </c>
      <c r="D7" s="7" t="s">
        <v>43</v>
      </c>
      <c r="E7" s="7" t="s">
        <v>41</v>
      </c>
      <c r="F7" s="8" t="s">
        <v>54</v>
      </c>
      <c r="G7" s="9" t="s">
        <v>45</v>
      </c>
      <c r="H7" s="137" t="s">
        <v>46</v>
      </c>
      <c r="I7" s="22"/>
      <c r="J7" s="129"/>
      <c r="K7" s="137" t="s">
        <v>55</v>
      </c>
      <c r="L7" s="101">
        <v>45754</v>
      </c>
      <c r="M7" s="101" t="s">
        <v>47</v>
      </c>
      <c r="O7" s="20">
        <v>4</v>
      </c>
      <c r="P7" s="20" t="s">
        <v>56</v>
      </c>
      <c r="Q7" s="20" t="s">
        <v>49</v>
      </c>
      <c r="R7" s="20"/>
      <c r="S7" s="30">
        <v>45757</v>
      </c>
      <c r="T7" s="30"/>
    </row>
    <row r="8" spans="1:20" ht="15" customHeight="1">
      <c r="A8" s="96" t="s">
        <v>57</v>
      </c>
      <c r="B8" s="7" t="s">
        <v>50</v>
      </c>
      <c r="C8" s="7" t="s">
        <v>42</v>
      </c>
      <c r="D8" s="7" t="s">
        <v>43</v>
      </c>
      <c r="E8" s="7" t="s">
        <v>41</v>
      </c>
      <c r="F8" s="8" t="s">
        <v>58</v>
      </c>
      <c r="G8" s="9" t="s">
        <v>45</v>
      </c>
      <c r="H8" s="137" t="s">
        <v>46</v>
      </c>
      <c r="I8" s="22"/>
      <c r="J8" s="129"/>
      <c r="K8" s="137"/>
      <c r="L8" s="101">
        <v>45754</v>
      </c>
      <c r="M8" s="101" t="s">
        <v>47</v>
      </c>
      <c r="O8" s="20">
        <v>5</v>
      </c>
      <c r="P8" s="65"/>
      <c r="Q8" s="20"/>
      <c r="R8" s="20"/>
      <c r="S8" s="30"/>
      <c r="T8" s="30"/>
    </row>
    <row r="9" spans="1:20" ht="15" customHeight="1">
      <c r="A9" s="96"/>
      <c r="B9" s="7" t="s">
        <v>50</v>
      </c>
      <c r="C9" s="7" t="s">
        <v>42</v>
      </c>
      <c r="D9" s="7" t="s">
        <v>43</v>
      </c>
      <c r="E9" s="7" t="s">
        <v>41</v>
      </c>
      <c r="F9" s="8" t="s">
        <v>59</v>
      </c>
      <c r="G9" s="9" t="s">
        <v>45</v>
      </c>
      <c r="H9" s="137" t="s">
        <v>46</v>
      </c>
      <c r="I9" s="22"/>
      <c r="J9" s="129"/>
      <c r="K9" s="137"/>
      <c r="L9" s="101">
        <v>45754</v>
      </c>
      <c r="M9" s="101" t="s">
        <v>47</v>
      </c>
      <c r="O9" s="20">
        <v>6</v>
      </c>
      <c r="P9" s="20"/>
      <c r="Q9" s="20"/>
      <c r="R9" s="20"/>
      <c r="S9" s="30"/>
      <c r="T9" s="30"/>
    </row>
    <row r="10" spans="1:20" ht="15" customHeight="1">
      <c r="A10" s="96"/>
      <c r="B10" s="7" t="s">
        <v>50</v>
      </c>
      <c r="C10" s="7" t="s">
        <v>42</v>
      </c>
      <c r="D10" s="7" t="s">
        <v>43</v>
      </c>
      <c r="E10" s="7" t="s">
        <v>41</v>
      </c>
      <c r="F10" s="8" t="s">
        <v>60</v>
      </c>
      <c r="G10" s="136" t="s">
        <v>52</v>
      </c>
      <c r="H10" s="138" t="s">
        <v>46</v>
      </c>
      <c r="I10" s="22">
        <v>45756</v>
      </c>
      <c r="J10" s="129">
        <v>2</v>
      </c>
      <c r="K10" s="137" t="s">
        <v>61</v>
      </c>
      <c r="L10" s="101">
        <v>45754</v>
      </c>
      <c r="M10" s="101" t="s">
        <v>47</v>
      </c>
      <c r="O10" s="20">
        <v>8</v>
      </c>
      <c r="P10" s="20"/>
      <c r="Q10" s="20"/>
      <c r="R10" s="20"/>
      <c r="S10" s="30"/>
      <c r="T10" s="30"/>
    </row>
    <row r="11" spans="1:20" ht="15" customHeight="1">
      <c r="A11" s="96"/>
      <c r="B11" s="7" t="s">
        <v>50</v>
      </c>
      <c r="C11" s="7" t="s">
        <v>42</v>
      </c>
      <c r="D11" s="7" t="s">
        <v>43</v>
      </c>
      <c r="E11" s="7" t="s">
        <v>41</v>
      </c>
      <c r="F11" s="8" t="s">
        <v>62</v>
      </c>
      <c r="G11" s="9" t="s">
        <v>63</v>
      </c>
      <c r="H11" s="137" t="s">
        <v>46</v>
      </c>
      <c r="I11" s="22"/>
      <c r="J11" s="129"/>
      <c r="K11" s="137" t="s">
        <v>64</v>
      </c>
      <c r="L11" s="101">
        <v>45754</v>
      </c>
      <c r="M11" s="101" t="s">
        <v>47</v>
      </c>
    </row>
    <row r="12" spans="1:20" ht="15" customHeight="1">
      <c r="A12" s="96"/>
      <c r="B12" s="7" t="s">
        <v>50</v>
      </c>
      <c r="C12" s="7" t="s">
        <v>42</v>
      </c>
      <c r="D12" s="7" t="s">
        <v>43</v>
      </c>
      <c r="E12" s="7" t="s">
        <v>41</v>
      </c>
      <c r="F12" s="8" t="s">
        <v>65</v>
      </c>
      <c r="G12" s="9" t="s">
        <v>52</v>
      </c>
      <c r="H12" s="137" t="s">
        <v>46</v>
      </c>
      <c r="I12" s="22">
        <v>45751</v>
      </c>
      <c r="J12" s="129">
        <v>8</v>
      </c>
      <c r="K12" s="137"/>
      <c r="L12" s="101">
        <v>45754</v>
      </c>
      <c r="M12" s="101" t="s">
        <v>47</v>
      </c>
    </row>
    <row r="13" spans="1:20" ht="15" customHeight="1">
      <c r="A13" s="96"/>
      <c r="B13" s="7" t="s">
        <v>50</v>
      </c>
      <c r="C13" s="7" t="s">
        <v>42</v>
      </c>
      <c r="D13" s="7" t="s">
        <v>43</v>
      </c>
      <c r="E13" s="7" t="s">
        <v>41</v>
      </c>
      <c r="F13" s="8" t="s">
        <v>66</v>
      </c>
      <c r="G13" s="9" t="s">
        <v>52</v>
      </c>
      <c r="H13" s="137" t="s">
        <v>46</v>
      </c>
      <c r="I13" s="22">
        <v>45753</v>
      </c>
      <c r="J13" s="129">
        <v>8</v>
      </c>
      <c r="K13" s="137"/>
      <c r="L13" s="101">
        <v>45754</v>
      </c>
      <c r="M13" s="101" t="s">
        <v>47</v>
      </c>
    </row>
    <row r="14" spans="1:20" ht="15" customHeight="1">
      <c r="A14" s="96"/>
      <c r="B14" s="7" t="s">
        <v>50</v>
      </c>
      <c r="C14" s="7" t="s">
        <v>42</v>
      </c>
      <c r="D14" s="7" t="s">
        <v>43</v>
      </c>
      <c r="E14" s="7" t="s">
        <v>67</v>
      </c>
      <c r="F14" s="8" t="s">
        <v>68</v>
      </c>
      <c r="G14" s="9" t="s">
        <v>52</v>
      </c>
      <c r="H14" s="137" t="s">
        <v>46</v>
      </c>
      <c r="I14" s="22">
        <v>46857</v>
      </c>
      <c r="J14" s="129">
        <v>24</v>
      </c>
      <c r="K14" s="137"/>
      <c r="L14" s="101">
        <v>45754</v>
      </c>
      <c r="M14" s="101" t="s">
        <v>47</v>
      </c>
    </row>
    <row r="15" spans="1:20" ht="15" customHeight="1">
      <c r="A15" s="96"/>
      <c r="B15" s="7" t="s">
        <v>50</v>
      </c>
      <c r="C15" s="7" t="s">
        <v>42</v>
      </c>
      <c r="D15" s="7" t="s">
        <v>43</v>
      </c>
      <c r="E15" s="7" t="s">
        <v>67</v>
      </c>
      <c r="F15" s="8" t="s">
        <v>69</v>
      </c>
      <c r="G15" s="9" t="s">
        <v>52</v>
      </c>
      <c r="H15" s="137" t="s">
        <v>70</v>
      </c>
      <c r="I15" s="22"/>
      <c r="J15" s="129">
        <v>12</v>
      </c>
      <c r="K15" s="137" t="s">
        <v>71</v>
      </c>
      <c r="L15" s="101">
        <v>45754</v>
      </c>
      <c r="M15" s="101" t="s">
        <v>47</v>
      </c>
    </row>
    <row r="16" spans="1:20" ht="15" customHeight="1">
      <c r="A16" s="96"/>
      <c r="B16" s="7" t="s">
        <v>50</v>
      </c>
      <c r="C16" s="7" t="s">
        <v>42</v>
      </c>
      <c r="D16" s="7" t="s">
        <v>43</v>
      </c>
      <c r="E16" s="7" t="s">
        <v>67</v>
      </c>
      <c r="F16" s="8" t="s">
        <v>72</v>
      </c>
      <c r="G16" s="9" t="s">
        <v>52</v>
      </c>
      <c r="H16" s="137" t="s">
        <v>70</v>
      </c>
      <c r="I16" s="22"/>
      <c r="J16" s="129">
        <v>12</v>
      </c>
      <c r="K16" s="137" t="s">
        <v>73</v>
      </c>
      <c r="L16" s="101">
        <v>45754</v>
      </c>
      <c r="M16" s="101" t="s">
        <v>47</v>
      </c>
    </row>
    <row r="17" spans="1:13" ht="15" customHeight="1">
      <c r="A17" s="96"/>
      <c r="B17" s="7" t="s">
        <v>50</v>
      </c>
      <c r="C17" s="7" t="s">
        <v>42</v>
      </c>
      <c r="D17" s="7" t="s">
        <v>43</v>
      </c>
      <c r="E17" s="7" t="s">
        <v>67</v>
      </c>
      <c r="F17" s="8" t="s">
        <v>74</v>
      </c>
      <c r="G17" s="9" t="s">
        <v>52</v>
      </c>
      <c r="H17" s="137" t="s">
        <v>46</v>
      </c>
      <c r="I17" s="22">
        <v>46857</v>
      </c>
      <c r="J17" s="129">
        <v>8</v>
      </c>
      <c r="K17" s="137"/>
      <c r="L17" s="101">
        <v>45754</v>
      </c>
      <c r="M17" s="101" t="s">
        <v>47</v>
      </c>
    </row>
    <row r="18" spans="1:13" ht="15" customHeight="1">
      <c r="A18" s="96"/>
      <c r="B18" s="7" t="s">
        <v>50</v>
      </c>
      <c r="C18" s="7" t="s">
        <v>42</v>
      </c>
      <c r="D18" s="7" t="s">
        <v>43</v>
      </c>
      <c r="E18" s="7" t="s">
        <v>67</v>
      </c>
      <c r="F18" s="8" t="s">
        <v>75</v>
      </c>
      <c r="G18" s="9" t="s">
        <v>52</v>
      </c>
      <c r="H18" s="137" t="s">
        <v>70</v>
      </c>
      <c r="I18" s="22"/>
      <c r="J18" s="129">
        <v>12</v>
      </c>
      <c r="K18" s="137" t="s">
        <v>71</v>
      </c>
      <c r="L18" s="101">
        <v>45754</v>
      </c>
      <c r="M18" s="101" t="s">
        <v>47</v>
      </c>
    </row>
    <row r="19" spans="1:13" ht="15" customHeight="1">
      <c r="A19" s="96"/>
      <c r="B19" s="7" t="s">
        <v>50</v>
      </c>
      <c r="C19" s="7" t="s">
        <v>42</v>
      </c>
      <c r="D19" s="7" t="s">
        <v>43</v>
      </c>
      <c r="E19" s="7" t="s">
        <v>67</v>
      </c>
      <c r="F19" s="8" t="s">
        <v>76</v>
      </c>
      <c r="G19" s="9" t="s">
        <v>52</v>
      </c>
      <c r="H19" s="137" t="s">
        <v>70</v>
      </c>
      <c r="I19" s="22"/>
      <c r="J19" s="129">
        <v>12</v>
      </c>
      <c r="K19" s="137" t="s">
        <v>73</v>
      </c>
      <c r="L19" s="101">
        <v>45754</v>
      </c>
      <c r="M19" s="101" t="s">
        <v>47</v>
      </c>
    </row>
    <row r="20" spans="1:13" ht="15" hidden="1" customHeight="1">
      <c r="A20" s="96"/>
      <c r="B20" s="7" t="s">
        <v>50</v>
      </c>
      <c r="C20" s="7" t="s">
        <v>42</v>
      </c>
      <c r="D20" s="7" t="s">
        <v>43</v>
      </c>
      <c r="E20" s="7" t="s">
        <v>67</v>
      </c>
      <c r="F20" s="8" t="s">
        <v>77</v>
      </c>
      <c r="G20" s="9" t="s">
        <v>78</v>
      </c>
      <c r="H20" s="137"/>
      <c r="I20" s="22"/>
      <c r="J20" s="129">
        <v>0</v>
      </c>
      <c r="K20" s="138" t="s">
        <v>79</v>
      </c>
      <c r="L20" s="101">
        <v>45754</v>
      </c>
      <c r="M20" s="101">
        <v>45765</v>
      </c>
    </row>
    <row r="21" spans="1:13" ht="15" customHeight="1">
      <c r="A21" s="96" t="s">
        <v>80</v>
      </c>
      <c r="B21" s="7" t="s">
        <v>50</v>
      </c>
      <c r="C21" s="7" t="s">
        <v>42</v>
      </c>
      <c r="D21" s="7" t="s">
        <v>43</v>
      </c>
      <c r="E21" s="7" t="s">
        <v>41</v>
      </c>
      <c r="F21" s="8" t="s">
        <v>81</v>
      </c>
      <c r="G21" s="9" t="s">
        <v>63</v>
      </c>
      <c r="H21" s="137" t="s">
        <v>82</v>
      </c>
      <c r="I21" s="22"/>
      <c r="J21" s="129"/>
      <c r="K21" s="137" t="s">
        <v>64</v>
      </c>
      <c r="L21" s="101">
        <v>45754</v>
      </c>
      <c r="M21" s="101" t="s">
        <v>47</v>
      </c>
    </row>
    <row r="22" spans="1:13" ht="15" customHeight="1">
      <c r="B22" s="7" t="s">
        <v>50</v>
      </c>
      <c r="C22" s="7" t="s">
        <v>42</v>
      </c>
      <c r="D22" s="7" t="s">
        <v>43</v>
      </c>
      <c r="E22" s="7" t="s">
        <v>41</v>
      </c>
      <c r="F22" s="8" t="s">
        <v>83</v>
      </c>
      <c r="G22" s="9" t="s">
        <v>63</v>
      </c>
      <c r="H22" s="137" t="s">
        <v>82</v>
      </c>
      <c r="I22" s="22"/>
      <c r="J22" s="129"/>
      <c r="K22" s="137" t="s">
        <v>64</v>
      </c>
      <c r="L22" s="101">
        <v>45754</v>
      </c>
      <c r="M22" s="101" t="s">
        <v>47</v>
      </c>
    </row>
    <row r="23" spans="1:13" ht="15" customHeight="1">
      <c r="B23" s="7" t="s">
        <v>50</v>
      </c>
      <c r="C23" s="7" t="s">
        <v>42</v>
      </c>
      <c r="D23" s="7" t="s">
        <v>43</v>
      </c>
      <c r="E23" s="7" t="s">
        <v>67</v>
      </c>
      <c r="F23" s="8" t="s">
        <v>84</v>
      </c>
      <c r="G23" s="9" t="s">
        <v>85</v>
      </c>
      <c r="H23" s="137" t="s">
        <v>82</v>
      </c>
      <c r="I23" s="22"/>
      <c r="J23" s="129"/>
      <c r="K23" s="138" t="s">
        <v>86</v>
      </c>
      <c r="L23" s="101">
        <v>45754</v>
      </c>
      <c r="M23" s="101" t="s">
        <v>47</v>
      </c>
    </row>
    <row r="24" spans="1:13" ht="15" customHeight="1">
      <c r="B24" s="7" t="s">
        <v>50</v>
      </c>
      <c r="C24" s="7" t="s">
        <v>42</v>
      </c>
      <c r="D24" s="7" t="s">
        <v>43</v>
      </c>
      <c r="E24" s="7" t="s">
        <v>67</v>
      </c>
      <c r="F24" s="8" t="s">
        <v>87</v>
      </c>
      <c r="G24" s="9" t="s">
        <v>52</v>
      </c>
      <c r="H24" s="137" t="s">
        <v>88</v>
      </c>
      <c r="I24" s="22">
        <v>45764</v>
      </c>
      <c r="J24" s="129"/>
      <c r="K24" s="137"/>
      <c r="L24" s="126">
        <v>45754</v>
      </c>
      <c r="M24" s="101" t="s">
        <v>47</v>
      </c>
    </row>
    <row r="25" spans="1:13" ht="15" customHeight="1">
      <c r="B25" s="7" t="s">
        <v>41</v>
      </c>
      <c r="C25" s="7" t="s">
        <v>42</v>
      </c>
      <c r="D25" s="7" t="s">
        <v>43</v>
      </c>
      <c r="E25" s="7" t="s">
        <v>67</v>
      </c>
      <c r="F25" s="8" t="s">
        <v>89</v>
      </c>
      <c r="G25" s="9"/>
      <c r="H25" s="137"/>
      <c r="I25" s="22"/>
      <c r="J25" s="129"/>
      <c r="K25" s="137"/>
      <c r="L25" s="101">
        <v>45754</v>
      </c>
      <c r="M25" s="101" t="s">
        <v>47</v>
      </c>
    </row>
    <row r="26" spans="1:13" ht="15" customHeight="1">
      <c r="B26" s="7"/>
      <c r="C26" s="7"/>
      <c r="D26" s="7"/>
      <c r="E26" s="7"/>
      <c r="F26" s="8"/>
      <c r="G26" s="9"/>
      <c r="H26" s="137"/>
      <c r="I26" s="22"/>
      <c r="J26" s="129"/>
      <c r="K26" s="137"/>
      <c r="L26" s="102"/>
      <c r="M26" s="102"/>
    </row>
    <row r="27" spans="1:13" ht="15" customHeight="1">
      <c r="B27" s="7" t="s">
        <v>41</v>
      </c>
      <c r="C27" s="7" t="s">
        <v>42</v>
      </c>
      <c r="D27" s="7" t="s">
        <v>90</v>
      </c>
      <c r="E27" s="7" t="s">
        <v>41</v>
      </c>
      <c r="F27" s="8" t="s">
        <v>91</v>
      </c>
      <c r="G27" s="9" t="s">
        <v>45</v>
      </c>
      <c r="H27" s="137"/>
      <c r="I27" s="22"/>
      <c r="J27" s="129"/>
      <c r="K27" s="137"/>
      <c r="L27" s="102">
        <v>45768</v>
      </c>
      <c r="M27" s="102">
        <v>45779</v>
      </c>
    </row>
    <row r="28" spans="1:13" ht="15" customHeight="1">
      <c r="B28" s="7" t="s">
        <v>41</v>
      </c>
      <c r="C28" s="7" t="s">
        <v>92</v>
      </c>
      <c r="D28" s="7" t="s">
        <v>90</v>
      </c>
      <c r="E28" s="7" t="s">
        <v>67</v>
      </c>
      <c r="F28" s="8" t="s">
        <v>93</v>
      </c>
      <c r="G28" s="9" t="s">
        <v>52</v>
      </c>
      <c r="H28" s="137" t="s">
        <v>94</v>
      </c>
      <c r="I28" s="22"/>
      <c r="J28" s="129">
        <v>8</v>
      </c>
      <c r="K28" s="137"/>
      <c r="L28" s="102">
        <v>45768</v>
      </c>
      <c r="M28" s="102">
        <v>45779</v>
      </c>
    </row>
    <row r="29" spans="1:13" ht="15" customHeight="1">
      <c r="B29" s="7" t="s">
        <v>50</v>
      </c>
      <c r="C29" s="7" t="s">
        <v>92</v>
      </c>
      <c r="D29" s="7" t="s">
        <v>90</v>
      </c>
      <c r="E29" s="7" t="s">
        <v>95</v>
      </c>
      <c r="F29" s="8" t="s">
        <v>96</v>
      </c>
      <c r="G29" s="9" t="s">
        <v>97</v>
      </c>
      <c r="H29" s="137" t="s">
        <v>70</v>
      </c>
      <c r="I29" s="22"/>
      <c r="J29" s="129">
        <v>16</v>
      </c>
      <c r="K29" s="137"/>
      <c r="L29" s="102">
        <v>45768</v>
      </c>
      <c r="M29" s="102">
        <v>45779</v>
      </c>
    </row>
    <row r="30" spans="1:13" ht="15" customHeight="1">
      <c r="B30" s="7" t="s">
        <v>98</v>
      </c>
      <c r="C30" s="7" t="s">
        <v>92</v>
      </c>
      <c r="D30" s="7" t="s">
        <v>90</v>
      </c>
      <c r="E30" s="7" t="s">
        <v>95</v>
      </c>
      <c r="F30" s="8" t="s">
        <v>99</v>
      </c>
      <c r="G30" s="9" t="s">
        <v>97</v>
      </c>
      <c r="H30" s="137" t="s">
        <v>70</v>
      </c>
      <c r="I30" s="22"/>
      <c r="J30" s="129">
        <v>8</v>
      </c>
      <c r="K30" s="137"/>
      <c r="L30" s="102">
        <v>45768</v>
      </c>
      <c r="M30" s="102">
        <v>45779</v>
      </c>
    </row>
    <row r="31" spans="1:13" ht="15" customHeight="1">
      <c r="B31" s="7" t="s">
        <v>100</v>
      </c>
      <c r="C31" s="7" t="s">
        <v>92</v>
      </c>
      <c r="D31" s="7" t="s">
        <v>90</v>
      </c>
      <c r="E31" s="7" t="s">
        <v>95</v>
      </c>
      <c r="F31" s="8" t="s">
        <v>101</v>
      </c>
      <c r="G31" s="9" t="s">
        <v>97</v>
      </c>
      <c r="H31" s="137"/>
      <c r="I31" s="22"/>
      <c r="J31" s="129">
        <v>4</v>
      </c>
      <c r="K31" s="137"/>
      <c r="L31" s="102">
        <v>45768</v>
      </c>
      <c r="M31" s="102">
        <v>45779</v>
      </c>
    </row>
    <row r="32" spans="1:13" ht="15" customHeight="1">
      <c r="B32" s="7" t="s">
        <v>100</v>
      </c>
      <c r="C32" s="7" t="s">
        <v>92</v>
      </c>
      <c r="D32" s="7" t="s">
        <v>90</v>
      </c>
      <c r="E32" s="7" t="s">
        <v>95</v>
      </c>
      <c r="F32" s="8" t="s">
        <v>102</v>
      </c>
      <c r="G32" s="9" t="s">
        <v>103</v>
      </c>
      <c r="H32" s="137"/>
      <c r="I32" s="22"/>
      <c r="J32" s="129">
        <v>2</v>
      </c>
      <c r="K32" s="137"/>
      <c r="L32" s="102">
        <v>45768</v>
      </c>
      <c r="M32" s="102">
        <v>45779</v>
      </c>
    </row>
    <row r="33" spans="2:13" ht="15" customHeight="1">
      <c r="B33" s="7" t="s">
        <v>100</v>
      </c>
      <c r="C33" s="7" t="s">
        <v>92</v>
      </c>
      <c r="D33" s="7" t="s">
        <v>90</v>
      </c>
      <c r="E33" s="7" t="s">
        <v>95</v>
      </c>
      <c r="F33" s="8" t="s">
        <v>104</v>
      </c>
      <c r="G33" s="9" t="s">
        <v>103</v>
      </c>
      <c r="H33" s="137"/>
      <c r="I33" s="22"/>
      <c r="J33" s="129">
        <v>2</v>
      </c>
      <c r="K33" s="137"/>
      <c r="L33" s="102">
        <v>45768</v>
      </c>
      <c r="M33" s="102">
        <v>45779</v>
      </c>
    </row>
    <row r="34" spans="2:13" ht="15" customHeight="1">
      <c r="B34" s="7" t="s">
        <v>98</v>
      </c>
      <c r="C34" s="7" t="s">
        <v>92</v>
      </c>
      <c r="D34" s="7" t="s">
        <v>90</v>
      </c>
      <c r="E34" s="7" t="s">
        <v>95</v>
      </c>
      <c r="F34" s="8" t="s">
        <v>105</v>
      </c>
      <c r="G34" s="9" t="s">
        <v>106</v>
      </c>
      <c r="H34" s="137"/>
      <c r="I34" s="22"/>
      <c r="J34" s="129"/>
      <c r="K34" s="138" t="s">
        <v>107</v>
      </c>
      <c r="L34" s="102">
        <v>45768</v>
      </c>
      <c r="M34" s="102">
        <v>45779</v>
      </c>
    </row>
    <row r="35" spans="2:13" ht="15" customHeight="1">
      <c r="B35" s="7" t="s">
        <v>108</v>
      </c>
      <c r="C35" s="7" t="s">
        <v>92</v>
      </c>
      <c r="D35" s="7" t="s">
        <v>90</v>
      </c>
      <c r="E35" s="7" t="s">
        <v>95</v>
      </c>
      <c r="F35" s="8" t="s">
        <v>109</v>
      </c>
      <c r="G35" s="9" t="s">
        <v>103</v>
      </c>
      <c r="H35" s="137"/>
      <c r="I35" s="22"/>
      <c r="J35" s="129">
        <v>4</v>
      </c>
      <c r="K35" s="137"/>
      <c r="L35" s="102">
        <v>45768</v>
      </c>
      <c r="M35" s="102">
        <v>45779</v>
      </c>
    </row>
    <row r="36" spans="2:13" ht="15" customHeight="1">
      <c r="B36" s="7" t="s">
        <v>108</v>
      </c>
      <c r="C36" s="7" t="s">
        <v>92</v>
      </c>
      <c r="D36" s="7" t="s">
        <v>90</v>
      </c>
      <c r="E36" s="7" t="s">
        <v>95</v>
      </c>
      <c r="F36" s="8" t="s">
        <v>110</v>
      </c>
      <c r="G36" s="9" t="s">
        <v>103</v>
      </c>
      <c r="H36" s="137"/>
      <c r="I36" s="22"/>
      <c r="J36" s="129">
        <v>4</v>
      </c>
      <c r="K36" s="137"/>
      <c r="L36" s="102">
        <v>45768</v>
      </c>
      <c r="M36" s="102">
        <v>45779</v>
      </c>
    </row>
    <row r="37" spans="2:13" ht="15" customHeight="1">
      <c r="B37" s="7" t="s">
        <v>108</v>
      </c>
      <c r="C37" s="7" t="s">
        <v>92</v>
      </c>
      <c r="D37" s="7" t="s">
        <v>90</v>
      </c>
      <c r="E37" s="7" t="s">
        <v>95</v>
      </c>
      <c r="F37" s="8" t="s">
        <v>111</v>
      </c>
      <c r="G37" s="9" t="s">
        <v>103</v>
      </c>
      <c r="H37" s="137"/>
      <c r="I37" s="22"/>
      <c r="J37" s="129">
        <v>2</v>
      </c>
      <c r="K37" s="137"/>
      <c r="L37" s="102">
        <v>45768</v>
      </c>
      <c r="M37" s="102">
        <v>45779</v>
      </c>
    </row>
    <row r="38" spans="2:13" ht="15" customHeight="1">
      <c r="B38" s="7" t="s">
        <v>108</v>
      </c>
      <c r="C38" s="7" t="s">
        <v>92</v>
      </c>
      <c r="D38" s="7" t="s">
        <v>90</v>
      </c>
      <c r="E38" s="7" t="s">
        <v>95</v>
      </c>
      <c r="F38" s="8" t="s">
        <v>112</v>
      </c>
      <c r="G38" s="9" t="s">
        <v>103</v>
      </c>
      <c r="H38" s="137"/>
      <c r="I38" s="22"/>
      <c r="J38" s="129">
        <v>2</v>
      </c>
      <c r="K38" s="137"/>
      <c r="L38" s="102">
        <v>45768</v>
      </c>
      <c r="M38" s="102">
        <v>45779</v>
      </c>
    </row>
    <row r="39" spans="2:13" ht="15" customHeight="1">
      <c r="B39" s="7" t="s">
        <v>50</v>
      </c>
      <c r="C39" s="7" t="s">
        <v>92</v>
      </c>
      <c r="D39" s="7" t="s">
        <v>90</v>
      </c>
      <c r="E39" s="7" t="s">
        <v>95</v>
      </c>
      <c r="F39" s="8" t="s">
        <v>113</v>
      </c>
      <c r="G39" s="9" t="s">
        <v>103</v>
      </c>
      <c r="H39" s="137"/>
      <c r="I39" s="22"/>
      <c r="J39" s="129">
        <v>4</v>
      </c>
      <c r="K39" s="137"/>
      <c r="L39" s="102">
        <v>45768</v>
      </c>
      <c r="M39" s="102">
        <v>45779</v>
      </c>
    </row>
    <row r="40" spans="2:13" ht="15" customHeight="1">
      <c r="B40" s="7" t="s">
        <v>50</v>
      </c>
      <c r="C40" s="7" t="s">
        <v>114</v>
      </c>
      <c r="D40" s="7" t="s">
        <v>90</v>
      </c>
      <c r="E40" s="7" t="s">
        <v>95</v>
      </c>
      <c r="F40" s="8" t="s">
        <v>115</v>
      </c>
      <c r="G40" s="9" t="s">
        <v>97</v>
      </c>
      <c r="H40" s="137" t="s">
        <v>116</v>
      </c>
      <c r="I40" s="22"/>
      <c r="J40" s="129">
        <v>8</v>
      </c>
      <c r="K40" s="137"/>
      <c r="L40" s="102">
        <v>45768</v>
      </c>
      <c r="M40" s="102">
        <v>45779</v>
      </c>
    </row>
    <row r="41" spans="2:13" ht="15" customHeight="1">
      <c r="B41" s="7" t="s">
        <v>98</v>
      </c>
      <c r="C41" s="7" t="s">
        <v>114</v>
      </c>
      <c r="D41" s="7" t="s">
        <v>90</v>
      </c>
      <c r="E41" s="7" t="s">
        <v>95</v>
      </c>
      <c r="F41" s="8" t="s">
        <v>117</v>
      </c>
      <c r="G41" s="9" t="s">
        <v>97</v>
      </c>
      <c r="H41" s="137"/>
      <c r="I41" s="22"/>
      <c r="J41" s="129">
        <v>8</v>
      </c>
      <c r="K41" s="137"/>
      <c r="L41" s="102">
        <v>45768</v>
      </c>
      <c r="M41" s="102">
        <v>45779</v>
      </c>
    </row>
    <row r="42" spans="2:13" ht="15" customHeight="1">
      <c r="B42" s="7" t="s">
        <v>100</v>
      </c>
      <c r="C42" s="7" t="s">
        <v>114</v>
      </c>
      <c r="D42" s="7" t="s">
        <v>90</v>
      </c>
      <c r="E42" s="7" t="s">
        <v>95</v>
      </c>
      <c r="F42" s="8" t="s">
        <v>118</v>
      </c>
      <c r="G42" s="9" t="s">
        <v>63</v>
      </c>
      <c r="H42" s="137"/>
      <c r="I42" s="22"/>
      <c r="J42" s="129">
        <v>4</v>
      </c>
      <c r="K42" s="137"/>
      <c r="L42" s="102">
        <v>45768</v>
      </c>
      <c r="M42" s="102">
        <v>45779</v>
      </c>
    </row>
    <row r="43" spans="2:13" ht="15" customHeight="1">
      <c r="B43" s="7" t="s">
        <v>100</v>
      </c>
      <c r="C43" s="7" t="s">
        <v>114</v>
      </c>
      <c r="D43" s="7" t="s">
        <v>90</v>
      </c>
      <c r="E43" s="7" t="s">
        <v>95</v>
      </c>
      <c r="F43" s="8" t="s">
        <v>119</v>
      </c>
      <c r="G43" s="9" t="s">
        <v>103</v>
      </c>
      <c r="H43" s="137"/>
      <c r="I43" s="22"/>
      <c r="J43" s="129">
        <v>2</v>
      </c>
      <c r="K43" s="137"/>
      <c r="L43" s="102">
        <v>45768</v>
      </c>
      <c r="M43" s="102">
        <v>45779</v>
      </c>
    </row>
    <row r="44" spans="2:13" ht="15" customHeight="1">
      <c r="B44" s="7" t="s">
        <v>100</v>
      </c>
      <c r="C44" s="7" t="s">
        <v>114</v>
      </c>
      <c r="D44" s="7" t="s">
        <v>90</v>
      </c>
      <c r="E44" s="7" t="s">
        <v>95</v>
      </c>
      <c r="F44" s="8" t="s">
        <v>120</v>
      </c>
      <c r="G44" s="9" t="s">
        <v>103</v>
      </c>
      <c r="H44" s="137"/>
      <c r="I44" s="22"/>
      <c r="J44" s="129">
        <v>2</v>
      </c>
      <c r="K44" s="137"/>
      <c r="L44" s="102">
        <v>45768</v>
      </c>
      <c r="M44" s="102">
        <v>45779</v>
      </c>
    </row>
    <row r="45" spans="2:13" ht="15" customHeight="1">
      <c r="B45" s="7" t="s">
        <v>98</v>
      </c>
      <c r="C45" s="7" t="s">
        <v>114</v>
      </c>
      <c r="D45" s="7" t="s">
        <v>90</v>
      </c>
      <c r="E45" s="7" t="s">
        <v>95</v>
      </c>
      <c r="F45" s="8" t="s">
        <v>121</v>
      </c>
      <c r="G45" s="9" t="s">
        <v>63</v>
      </c>
      <c r="H45" s="137"/>
      <c r="I45" s="22"/>
      <c r="J45" s="129"/>
      <c r="K45" s="138" t="s">
        <v>107</v>
      </c>
      <c r="L45" s="102">
        <v>45768</v>
      </c>
      <c r="M45" s="102">
        <v>45779</v>
      </c>
    </row>
    <row r="46" spans="2:13" ht="15" customHeight="1">
      <c r="B46" s="7" t="s">
        <v>108</v>
      </c>
      <c r="C46" s="7" t="s">
        <v>114</v>
      </c>
      <c r="D46" s="7" t="s">
        <v>90</v>
      </c>
      <c r="E46" s="7" t="s">
        <v>95</v>
      </c>
      <c r="F46" s="8" t="s">
        <v>122</v>
      </c>
      <c r="G46" s="9" t="s">
        <v>103</v>
      </c>
      <c r="H46" s="137"/>
      <c r="I46" s="22"/>
      <c r="J46" s="129">
        <v>4</v>
      </c>
      <c r="K46" s="137"/>
      <c r="L46" s="102">
        <v>45768</v>
      </c>
      <c r="M46" s="102">
        <v>45779</v>
      </c>
    </row>
    <row r="47" spans="2:13" ht="15" customHeight="1">
      <c r="B47" s="7" t="s">
        <v>108</v>
      </c>
      <c r="C47" s="7" t="s">
        <v>114</v>
      </c>
      <c r="D47" s="7" t="s">
        <v>90</v>
      </c>
      <c r="E47" s="7" t="s">
        <v>95</v>
      </c>
      <c r="F47" s="8" t="s">
        <v>123</v>
      </c>
      <c r="G47" s="9" t="s">
        <v>103</v>
      </c>
      <c r="H47" s="137"/>
      <c r="I47" s="22"/>
      <c r="J47" s="129">
        <v>4</v>
      </c>
      <c r="K47" s="137"/>
      <c r="L47" s="102">
        <v>45768</v>
      </c>
      <c r="M47" s="102">
        <v>45779</v>
      </c>
    </row>
    <row r="48" spans="2:13" ht="15" customHeight="1">
      <c r="B48" s="7" t="s">
        <v>108</v>
      </c>
      <c r="C48" s="7" t="s">
        <v>114</v>
      </c>
      <c r="D48" s="7" t="s">
        <v>90</v>
      </c>
      <c r="E48" s="7" t="s">
        <v>95</v>
      </c>
      <c r="F48" s="8" t="s">
        <v>111</v>
      </c>
      <c r="G48" s="9" t="s">
        <v>103</v>
      </c>
      <c r="H48" s="137"/>
      <c r="I48" s="22"/>
      <c r="J48" s="129">
        <v>2</v>
      </c>
      <c r="K48" s="137"/>
      <c r="L48" s="102">
        <v>45768</v>
      </c>
      <c r="M48" s="102">
        <v>45779</v>
      </c>
    </row>
    <row r="49" spans="2:13" ht="15" customHeight="1">
      <c r="B49" s="7" t="s">
        <v>108</v>
      </c>
      <c r="C49" s="7" t="s">
        <v>114</v>
      </c>
      <c r="D49" s="7" t="s">
        <v>90</v>
      </c>
      <c r="E49" s="7" t="s">
        <v>95</v>
      </c>
      <c r="F49" s="8" t="s">
        <v>112</v>
      </c>
      <c r="G49" s="9" t="s">
        <v>103</v>
      </c>
      <c r="H49" s="137"/>
      <c r="I49" s="22"/>
      <c r="J49" s="129">
        <v>2</v>
      </c>
      <c r="K49" s="137"/>
      <c r="L49" s="102">
        <v>45768</v>
      </c>
      <c r="M49" s="102">
        <v>45779</v>
      </c>
    </row>
    <row r="50" spans="2:13" ht="15" customHeight="1">
      <c r="B50" s="7" t="s">
        <v>50</v>
      </c>
      <c r="C50" s="7" t="s">
        <v>114</v>
      </c>
      <c r="D50" s="7" t="s">
        <v>90</v>
      </c>
      <c r="E50" s="7" t="s">
        <v>95</v>
      </c>
      <c r="F50" s="8" t="s">
        <v>124</v>
      </c>
      <c r="G50" s="9" t="s">
        <v>103</v>
      </c>
      <c r="H50" s="137"/>
      <c r="I50" s="22"/>
      <c r="J50" s="129">
        <v>4</v>
      </c>
      <c r="K50" s="137"/>
      <c r="L50" s="102">
        <v>45768</v>
      </c>
      <c r="M50" s="102">
        <v>45779</v>
      </c>
    </row>
    <row r="51" spans="2:13" ht="15" customHeight="1">
      <c r="B51" s="7" t="s">
        <v>41</v>
      </c>
      <c r="C51" s="7" t="s">
        <v>42</v>
      </c>
      <c r="D51" s="7" t="s">
        <v>90</v>
      </c>
      <c r="E51" s="7" t="s">
        <v>41</v>
      </c>
      <c r="F51" s="8" t="s">
        <v>125</v>
      </c>
      <c r="G51" s="9" t="s">
        <v>45</v>
      </c>
      <c r="H51" s="137"/>
      <c r="I51" s="22"/>
      <c r="J51" s="129"/>
      <c r="K51" s="137"/>
      <c r="L51" s="102">
        <v>45768</v>
      </c>
      <c r="M51" s="102">
        <v>45779</v>
      </c>
    </row>
    <row r="52" spans="2:13" ht="15" customHeight="1">
      <c r="B52" s="7"/>
      <c r="C52" s="7"/>
      <c r="D52" s="7"/>
      <c r="E52" s="7"/>
      <c r="F52" s="8"/>
      <c r="G52" s="9"/>
      <c r="H52" s="137"/>
      <c r="I52" s="22"/>
      <c r="J52" s="129"/>
      <c r="K52" s="137"/>
      <c r="L52" s="102"/>
      <c r="M52" s="102"/>
    </row>
    <row r="53" spans="2:13" ht="15" customHeight="1">
      <c r="B53" s="7" t="s">
        <v>41</v>
      </c>
      <c r="C53" s="7" t="s">
        <v>126</v>
      </c>
      <c r="D53" s="7" t="s">
        <v>127</v>
      </c>
      <c r="E53" s="7" t="s">
        <v>41</v>
      </c>
      <c r="F53" s="8" t="s">
        <v>128</v>
      </c>
      <c r="G53" s="9" t="s">
        <v>45</v>
      </c>
      <c r="H53" s="137" t="s">
        <v>46</v>
      </c>
      <c r="I53" s="22"/>
      <c r="J53" s="129"/>
      <c r="K53" s="137"/>
      <c r="L53" s="102">
        <v>45782</v>
      </c>
      <c r="M53" s="102">
        <v>45793</v>
      </c>
    </row>
    <row r="54" spans="2:13" ht="15" customHeight="1">
      <c r="B54" s="7" t="s">
        <v>50</v>
      </c>
      <c r="C54" s="7" t="s">
        <v>126</v>
      </c>
      <c r="D54" s="7" t="s">
        <v>127</v>
      </c>
      <c r="E54" s="7" t="s">
        <v>95</v>
      </c>
      <c r="F54" s="8" t="s">
        <v>129</v>
      </c>
      <c r="G54" s="9" t="s">
        <v>63</v>
      </c>
      <c r="H54" s="137" t="s">
        <v>46</v>
      </c>
      <c r="I54" s="22"/>
      <c r="J54" s="129">
        <v>8</v>
      </c>
      <c r="K54" s="137"/>
      <c r="L54" s="102">
        <v>45782</v>
      </c>
      <c r="M54" s="102">
        <v>45793</v>
      </c>
    </row>
    <row r="55" spans="2:13" ht="15" customHeight="1">
      <c r="B55" s="7" t="s">
        <v>98</v>
      </c>
      <c r="C55" s="7" t="s">
        <v>126</v>
      </c>
      <c r="D55" s="7" t="s">
        <v>127</v>
      </c>
      <c r="E55" s="7" t="s">
        <v>95</v>
      </c>
      <c r="F55" s="8" t="s">
        <v>130</v>
      </c>
      <c r="G55" s="9" t="s">
        <v>63</v>
      </c>
      <c r="H55" s="137" t="s">
        <v>70</v>
      </c>
      <c r="I55" s="22"/>
      <c r="J55" s="129">
        <v>4</v>
      </c>
      <c r="K55" s="137"/>
      <c r="L55" s="102">
        <v>45782</v>
      </c>
      <c r="M55" s="102">
        <v>45793</v>
      </c>
    </row>
    <row r="56" spans="2:13" ht="15" customHeight="1">
      <c r="B56" s="7" t="s">
        <v>50</v>
      </c>
      <c r="C56" s="7" t="s">
        <v>126</v>
      </c>
      <c r="D56" s="7" t="s">
        <v>127</v>
      </c>
      <c r="E56" s="7" t="s">
        <v>95</v>
      </c>
      <c r="F56" s="8" t="s">
        <v>131</v>
      </c>
      <c r="G56" s="9" t="s">
        <v>63</v>
      </c>
      <c r="H56" s="137" t="s">
        <v>132</v>
      </c>
      <c r="I56" s="22"/>
      <c r="J56" s="129">
        <v>4</v>
      </c>
      <c r="K56" s="137"/>
      <c r="L56" s="102">
        <v>45782</v>
      </c>
      <c r="M56" s="102">
        <v>45793</v>
      </c>
    </row>
    <row r="57" spans="2:13" ht="15" customHeight="1">
      <c r="B57" s="7" t="s">
        <v>50</v>
      </c>
      <c r="C57" s="7" t="s">
        <v>126</v>
      </c>
      <c r="D57" s="7" t="s">
        <v>127</v>
      </c>
      <c r="E57" s="7" t="s">
        <v>95</v>
      </c>
      <c r="F57" s="8" t="s">
        <v>133</v>
      </c>
      <c r="G57" s="9" t="s">
        <v>103</v>
      </c>
      <c r="H57" s="137" t="s">
        <v>132</v>
      </c>
      <c r="I57" s="22"/>
      <c r="J57" s="129"/>
      <c r="K57" s="138" t="s">
        <v>107</v>
      </c>
      <c r="L57" s="102">
        <v>45782</v>
      </c>
      <c r="M57" s="102">
        <v>45793</v>
      </c>
    </row>
    <row r="58" spans="2:13" ht="15" customHeight="1">
      <c r="B58" s="7" t="s">
        <v>108</v>
      </c>
      <c r="C58" s="7" t="s">
        <v>126</v>
      </c>
      <c r="D58" s="7" t="s">
        <v>127</v>
      </c>
      <c r="E58" s="7" t="s">
        <v>95</v>
      </c>
      <c r="F58" s="8" t="s">
        <v>134</v>
      </c>
      <c r="G58" s="9" t="s">
        <v>103</v>
      </c>
      <c r="H58" s="137" t="s">
        <v>132</v>
      </c>
      <c r="I58" s="22"/>
      <c r="J58" s="129">
        <v>4</v>
      </c>
      <c r="K58" s="137"/>
      <c r="L58" s="102">
        <v>45782</v>
      </c>
      <c r="M58" s="102">
        <v>45793</v>
      </c>
    </row>
    <row r="59" spans="2:13" ht="15" customHeight="1">
      <c r="B59" s="7" t="s">
        <v>108</v>
      </c>
      <c r="C59" s="7" t="s">
        <v>126</v>
      </c>
      <c r="D59" s="7" t="s">
        <v>127</v>
      </c>
      <c r="E59" s="7" t="s">
        <v>95</v>
      </c>
      <c r="F59" s="8" t="s">
        <v>135</v>
      </c>
      <c r="G59" s="9" t="s">
        <v>103</v>
      </c>
      <c r="H59" s="137"/>
      <c r="I59" s="22"/>
      <c r="J59" s="129">
        <v>4</v>
      </c>
      <c r="K59" s="137"/>
      <c r="L59" s="102">
        <v>45782</v>
      </c>
      <c r="M59" s="102">
        <v>45793</v>
      </c>
    </row>
    <row r="60" spans="2:13" ht="15" customHeight="1">
      <c r="B60" s="7" t="s">
        <v>108</v>
      </c>
      <c r="C60" s="7" t="s">
        <v>126</v>
      </c>
      <c r="D60" s="7" t="s">
        <v>127</v>
      </c>
      <c r="E60" s="7" t="s">
        <v>95</v>
      </c>
      <c r="F60" s="8" t="s">
        <v>111</v>
      </c>
      <c r="G60" s="9" t="s">
        <v>103</v>
      </c>
      <c r="H60" s="137"/>
      <c r="I60" s="22"/>
      <c r="J60" s="129">
        <v>2</v>
      </c>
      <c r="K60" s="137"/>
      <c r="L60" s="102">
        <v>45782</v>
      </c>
      <c r="M60" s="102">
        <v>45793</v>
      </c>
    </row>
    <row r="61" spans="2:13" ht="15" customHeight="1">
      <c r="B61" s="7" t="s">
        <v>108</v>
      </c>
      <c r="C61" s="7" t="s">
        <v>126</v>
      </c>
      <c r="D61" s="7" t="s">
        <v>127</v>
      </c>
      <c r="E61" s="7" t="s">
        <v>95</v>
      </c>
      <c r="F61" s="8" t="s">
        <v>112</v>
      </c>
      <c r="G61" s="9" t="s">
        <v>103</v>
      </c>
      <c r="H61" s="137"/>
      <c r="I61" s="22"/>
      <c r="J61" s="129">
        <v>2</v>
      </c>
      <c r="K61" s="137"/>
      <c r="L61" s="102">
        <v>45782</v>
      </c>
      <c r="M61" s="102">
        <v>45793</v>
      </c>
    </row>
    <row r="62" spans="2:13" ht="15" customHeight="1">
      <c r="B62" s="7" t="s">
        <v>108</v>
      </c>
      <c r="C62" s="7" t="s">
        <v>126</v>
      </c>
      <c r="D62" s="7" t="s">
        <v>127</v>
      </c>
      <c r="E62" s="7" t="s">
        <v>95</v>
      </c>
      <c r="F62" s="8" t="s">
        <v>136</v>
      </c>
      <c r="G62" s="9" t="s">
        <v>103</v>
      </c>
      <c r="H62" s="137"/>
      <c r="I62" s="22"/>
      <c r="J62" s="129">
        <v>8</v>
      </c>
      <c r="K62" s="137"/>
      <c r="L62" s="102">
        <v>45782</v>
      </c>
      <c r="M62" s="102">
        <v>45793</v>
      </c>
    </row>
    <row r="63" spans="2:13" ht="15" customHeight="1">
      <c r="B63" s="7" t="s">
        <v>41</v>
      </c>
      <c r="C63" s="7" t="s">
        <v>126</v>
      </c>
      <c r="D63" s="7" t="s">
        <v>127</v>
      </c>
      <c r="E63" s="7" t="s">
        <v>41</v>
      </c>
      <c r="F63" s="16" t="s">
        <v>137</v>
      </c>
      <c r="G63" s="9" t="s">
        <v>45</v>
      </c>
      <c r="H63" s="137"/>
      <c r="I63" s="22"/>
      <c r="J63" s="129"/>
      <c r="K63" s="137"/>
      <c r="L63" s="102">
        <v>45782</v>
      </c>
      <c r="M63" s="102">
        <v>45793</v>
      </c>
    </row>
    <row r="64" spans="2:13" ht="15" customHeight="1">
      <c r="B64" s="7"/>
      <c r="C64" s="7"/>
      <c r="D64" s="7"/>
      <c r="E64" s="7"/>
      <c r="F64" s="8"/>
      <c r="G64" s="9"/>
      <c r="H64" s="137"/>
      <c r="I64" s="22"/>
      <c r="J64" s="129"/>
      <c r="K64" s="137"/>
      <c r="L64" s="102"/>
      <c r="M64" s="102"/>
    </row>
    <row r="65" spans="2:13" ht="15" customHeight="1">
      <c r="B65" s="7" t="s">
        <v>41</v>
      </c>
      <c r="C65" s="7" t="s">
        <v>126</v>
      </c>
      <c r="D65" s="7" t="s">
        <v>138</v>
      </c>
      <c r="E65" s="7" t="s">
        <v>41</v>
      </c>
      <c r="F65" s="8" t="s">
        <v>139</v>
      </c>
      <c r="G65" s="9" t="s">
        <v>45</v>
      </c>
      <c r="H65" s="137"/>
      <c r="I65" s="22"/>
      <c r="J65" s="129"/>
      <c r="K65" s="137"/>
      <c r="L65" s="102">
        <v>45796</v>
      </c>
      <c r="M65" s="102">
        <v>45807</v>
      </c>
    </row>
    <row r="66" spans="2:13" ht="15" customHeight="1">
      <c r="B66" s="7" t="s">
        <v>98</v>
      </c>
      <c r="C66" s="7" t="s">
        <v>140</v>
      </c>
      <c r="D66" s="7" t="s">
        <v>138</v>
      </c>
      <c r="E66" s="7" t="s">
        <v>95</v>
      </c>
      <c r="F66" s="8" t="s">
        <v>141</v>
      </c>
      <c r="G66" s="9" t="s">
        <v>142</v>
      </c>
      <c r="H66" s="137"/>
      <c r="I66" s="22"/>
      <c r="J66" s="129">
        <v>16</v>
      </c>
      <c r="K66" s="137"/>
      <c r="L66" s="102">
        <v>45796</v>
      </c>
      <c r="M66" s="102">
        <v>45807</v>
      </c>
    </row>
    <row r="67" spans="2:13" ht="15" customHeight="1">
      <c r="B67" s="7" t="s">
        <v>98</v>
      </c>
      <c r="C67" s="7" t="s">
        <v>140</v>
      </c>
      <c r="D67" s="7" t="s">
        <v>138</v>
      </c>
      <c r="E67" s="7" t="s">
        <v>95</v>
      </c>
      <c r="F67" s="8" t="s">
        <v>143</v>
      </c>
      <c r="G67" s="9" t="s">
        <v>142</v>
      </c>
      <c r="H67" s="137"/>
      <c r="I67" s="22"/>
      <c r="J67" s="129">
        <v>2</v>
      </c>
      <c r="K67" s="137"/>
      <c r="L67" s="102">
        <v>45796</v>
      </c>
      <c r="M67" s="102">
        <v>45807</v>
      </c>
    </row>
    <row r="68" spans="2:13" ht="15" customHeight="1">
      <c r="B68" s="7" t="s">
        <v>98</v>
      </c>
      <c r="C68" s="7" t="s">
        <v>144</v>
      </c>
      <c r="D68" s="7" t="s">
        <v>138</v>
      </c>
      <c r="E68" s="7" t="s">
        <v>95</v>
      </c>
      <c r="F68" s="8" t="s">
        <v>145</v>
      </c>
      <c r="G68" s="9" t="s">
        <v>63</v>
      </c>
      <c r="H68" s="9"/>
      <c r="I68" s="9"/>
      <c r="J68" s="9"/>
      <c r="K68" s="138" t="s">
        <v>107</v>
      </c>
      <c r="L68" s="102">
        <v>45796</v>
      </c>
      <c r="M68" s="102">
        <v>45807</v>
      </c>
    </row>
    <row r="69" spans="2:13" ht="15" customHeight="1">
      <c r="B69" s="7" t="s">
        <v>108</v>
      </c>
      <c r="C69" s="7" t="s">
        <v>144</v>
      </c>
      <c r="D69" s="7" t="s">
        <v>138</v>
      </c>
      <c r="E69" s="7" t="s">
        <v>95</v>
      </c>
      <c r="F69" s="8" t="s">
        <v>146</v>
      </c>
      <c r="G69" s="136" t="s">
        <v>147</v>
      </c>
      <c r="H69" s="9"/>
      <c r="I69" s="9"/>
      <c r="J69" s="9">
        <v>8</v>
      </c>
      <c r="K69" s="9"/>
      <c r="L69" s="102">
        <v>45796</v>
      </c>
      <c r="M69" s="102">
        <v>45807</v>
      </c>
    </row>
    <row r="70" spans="2:13" ht="15" customHeight="1">
      <c r="B70" s="7" t="s">
        <v>100</v>
      </c>
      <c r="C70" s="7" t="s">
        <v>144</v>
      </c>
      <c r="D70" s="7" t="s">
        <v>138</v>
      </c>
      <c r="E70" s="7" t="s">
        <v>95</v>
      </c>
      <c r="F70" s="8" t="s">
        <v>148</v>
      </c>
      <c r="G70" s="9" t="s">
        <v>103</v>
      </c>
      <c r="H70" s="9"/>
      <c r="I70" s="9"/>
      <c r="J70" s="9">
        <v>2</v>
      </c>
      <c r="K70" s="9"/>
      <c r="L70" s="102">
        <v>45796</v>
      </c>
      <c r="M70" s="102">
        <v>45807</v>
      </c>
    </row>
    <row r="71" spans="2:13" ht="15" customHeight="1">
      <c r="B71" s="7" t="s">
        <v>108</v>
      </c>
      <c r="C71" s="7" t="s">
        <v>144</v>
      </c>
      <c r="D71" s="7" t="s">
        <v>138</v>
      </c>
      <c r="E71" s="7" t="s">
        <v>95</v>
      </c>
      <c r="F71" s="8" t="s">
        <v>149</v>
      </c>
      <c r="G71" s="9" t="s">
        <v>103</v>
      </c>
      <c r="H71" s="9"/>
      <c r="I71" s="9"/>
      <c r="J71" s="9">
        <v>4</v>
      </c>
      <c r="K71" s="9"/>
      <c r="L71" s="102">
        <v>45796</v>
      </c>
      <c r="M71" s="102">
        <v>45807</v>
      </c>
    </row>
    <row r="72" spans="2:13" ht="15" customHeight="1">
      <c r="B72" s="7" t="s">
        <v>100</v>
      </c>
      <c r="C72" s="7" t="s">
        <v>144</v>
      </c>
      <c r="D72" s="7" t="s">
        <v>138</v>
      </c>
      <c r="E72" s="7" t="s">
        <v>95</v>
      </c>
      <c r="F72" s="8" t="s">
        <v>150</v>
      </c>
      <c r="G72" s="9" t="s">
        <v>103</v>
      </c>
      <c r="H72" s="9"/>
      <c r="I72" s="9"/>
      <c r="J72" s="9">
        <v>1</v>
      </c>
      <c r="K72" s="9"/>
      <c r="L72" s="102">
        <v>45796</v>
      </c>
      <c r="M72" s="102">
        <v>45807</v>
      </c>
    </row>
    <row r="73" spans="2:13" ht="15" customHeight="1">
      <c r="B73" s="7" t="s">
        <v>50</v>
      </c>
      <c r="C73" s="7" t="s">
        <v>151</v>
      </c>
      <c r="D73" s="7" t="s">
        <v>138</v>
      </c>
      <c r="E73" s="7" t="s">
        <v>95</v>
      </c>
      <c r="F73" s="8" t="s">
        <v>152</v>
      </c>
      <c r="G73" s="9" t="s">
        <v>153</v>
      </c>
      <c r="H73" s="9"/>
      <c r="I73" s="9"/>
      <c r="J73" s="9"/>
      <c r="K73" s="9"/>
      <c r="L73" s="102">
        <v>45796</v>
      </c>
      <c r="M73" s="102">
        <v>45807</v>
      </c>
    </row>
    <row r="74" spans="2:13" ht="15" customHeight="1">
      <c r="B74" s="7" t="s">
        <v>50</v>
      </c>
      <c r="C74" s="7" t="s">
        <v>151</v>
      </c>
      <c r="D74" s="7" t="s">
        <v>138</v>
      </c>
      <c r="E74" s="7" t="s">
        <v>95</v>
      </c>
      <c r="F74" s="8" t="s">
        <v>154</v>
      </c>
      <c r="G74" s="9" t="s">
        <v>153</v>
      </c>
      <c r="H74" s="9"/>
      <c r="I74" s="9"/>
      <c r="J74" s="9"/>
      <c r="K74" s="9"/>
      <c r="L74" s="102">
        <v>45796</v>
      </c>
      <c r="M74" s="102">
        <v>45807</v>
      </c>
    </row>
    <row r="75" spans="2:13" ht="15" customHeight="1">
      <c r="B75" s="7" t="s">
        <v>50</v>
      </c>
      <c r="C75" s="7" t="s">
        <v>151</v>
      </c>
      <c r="D75" s="7" t="s">
        <v>138</v>
      </c>
      <c r="E75" s="7" t="s">
        <v>95</v>
      </c>
      <c r="F75" s="8" t="s">
        <v>155</v>
      </c>
      <c r="G75" s="9" t="s">
        <v>153</v>
      </c>
      <c r="H75" s="9"/>
      <c r="I75" s="9"/>
      <c r="J75" s="9"/>
      <c r="K75" s="9"/>
      <c r="L75" s="102">
        <v>45796</v>
      </c>
      <c r="M75" s="102">
        <v>45807</v>
      </c>
    </row>
    <row r="76" spans="2:13" ht="15" customHeight="1">
      <c r="B76" s="7" t="s">
        <v>41</v>
      </c>
      <c r="C76" s="7" t="s">
        <v>126</v>
      </c>
      <c r="D76" s="7" t="s">
        <v>138</v>
      </c>
      <c r="E76" s="7" t="s">
        <v>41</v>
      </c>
      <c r="F76" s="16" t="s">
        <v>156</v>
      </c>
      <c r="G76" s="9" t="s">
        <v>45</v>
      </c>
      <c r="H76" s="9"/>
      <c r="I76" s="9"/>
      <c r="J76" s="9"/>
      <c r="K76" s="9"/>
      <c r="L76" s="102">
        <v>45796</v>
      </c>
      <c r="M76" s="102">
        <v>45807</v>
      </c>
    </row>
    <row r="77" spans="2:13" ht="15" customHeight="1">
      <c r="B77" s="7"/>
      <c r="C77" s="7"/>
      <c r="D77" s="7"/>
      <c r="E77" s="7"/>
      <c r="F77" s="8"/>
      <c r="G77" s="9"/>
      <c r="H77" s="9"/>
      <c r="I77" s="9"/>
      <c r="J77" s="9"/>
      <c r="K77" s="9"/>
      <c r="L77" s="102"/>
      <c r="M77" s="102"/>
    </row>
    <row r="78" spans="2:13" ht="15" customHeight="1">
      <c r="B78" s="7"/>
      <c r="C78" s="7"/>
      <c r="D78" s="7"/>
      <c r="E78" s="7"/>
      <c r="F78" s="8"/>
      <c r="G78" s="9"/>
      <c r="H78" s="9"/>
      <c r="I78" s="9"/>
      <c r="J78" s="9"/>
      <c r="K78" s="9"/>
      <c r="L78" s="102"/>
      <c r="M78" s="102"/>
    </row>
    <row r="79" spans="2:13" ht="15" customHeight="1">
      <c r="F79" s="103" t="s">
        <v>157</v>
      </c>
      <c r="G79" s="103"/>
      <c r="H79" s="103"/>
      <c r="I79" s="142"/>
      <c r="J79" s="144"/>
      <c r="K79" s="103"/>
    </row>
  </sheetData>
  <conditionalFormatting sqref="H5:K67">
    <cfRule type="dataBar" priority="2">
      <dataBar>
        <cfvo type="num" val="0"/>
        <cfvo type="num" val="1"/>
        <color theme="0" tint="-0.249977111117893"/>
      </dataBar>
      <extLst>
        <ext xmlns:x14="http://schemas.microsoft.com/office/spreadsheetml/2009/9/main" uri="{B025F937-C7B1-47D3-B67F-A62EFF666E3E}">
          <x14:id>{5594B252-40AB-413A-8B2E-F5CE3BC34A8B}</x14:id>
        </ext>
      </extLst>
    </cfRule>
  </conditionalFormatting>
  <conditionalFormatting sqref="K68">
    <cfRule type="dataBar" priority="1">
      <dataBar>
        <cfvo type="num" val="0"/>
        <cfvo type="num" val="1"/>
        <color theme="0" tint="-0.249977111117893"/>
      </dataBar>
      <extLst>
        <ext xmlns:x14="http://schemas.microsoft.com/office/spreadsheetml/2009/9/main" uri="{B025F937-C7B1-47D3-B67F-A62EFF666E3E}">
          <x14:id>{2D3F6C44-9C11-4F13-93DD-9F81396A6A6A}</x14:id>
        </ext>
      </extLst>
    </cfRule>
  </conditionalFormatting>
  <conditionalFormatting sqref="N3:Q3 N4">
    <cfRule type="expression" dxfId="1" priority="4">
      <formula>AND(TODAY()&gt;=N$3,TODAY()&lt;O$3)</formula>
    </cfRule>
  </conditionalFormatting>
  <dataValidations count="1">
    <dataValidation allowBlank="1" showInputMessage="1" showErrorMessage="1" sqref="O1:T3 O11:T1048576 U1:XFD1048576 A1:N1048576" xr:uid="{6D5428E2-9891-48CE-A85A-F47D850CB1A5}"/>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594B252-40AB-413A-8B2E-F5CE3BC34A8B}">
            <x14:dataBar minLength="0" maxLength="100" gradient="0">
              <x14:cfvo type="num">
                <xm:f>0</xm:f>
              </x14:cfvo>
              <x14:cfvo type="num">
                <xm:f>1</xm:f>
              </x14:cfvo>
              <x14:negativeFillColor rgb="FFFF0000"/>
              <x14:axisColor rgb="FF000000"/>
            </x14:dataBar>
          </x14:cfRule>
          <xm:sqref>H5:K67</xm:sqref>
        </x14:conditionalFormatting>
        <x14:conditionalFormatting xmlns:xm="http://schemas.microsoft.com/office/excel/2006/main">
          <x14:cfRule type="dataBar" id="{2D3F6C44-9C11-4F13-93DD-9F81396A6A6A}">
            <x14:dataBar minLength="0" maxLength="100" gradient="0">
              <x14:cfvo type="num">
                <xm:f>0</xm:f>
              </x14:cfvo>
              <x14:cfvo type="num">
                <xm:f>1</xm:f>
              </x14:cfvo>
              <x14:negativeFillColor rgb="FFFF0000"/>
              <x14:axisColor rgb="FF000000"/>
            </x14:dataBar>
          </x14:cfRule>
          <xm:sqref>K68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A5FA7-97D3-4FA0-AEB8-08C7D2C44A3F}">
  <dimension ref="B4:N93"/>
  <sheetViews>
    <sheetView topLeftCell="D23" zoomScale="180" zoomScaleNormal="180" workbookViewId="0">
      <selection activeCell="M30" sqref="M30"/>
    </sheetView>
  </sheetViews>
  <sheetFormatPr defaultRowHeight="15" customHeight="1"/>
  <cols>
    <col min="2" max="2" width="14.7109375" customWidth="1"/>
    <col min="3" max="3" width="15" customWidth="1"/>
    <col min="4" max="4" width="18.7109375" customWidth="1"/>
    <col min="5" max="5" width="18.28515625" customWidth="1"/>
    <col min="6" max="6" width="64.140625" customWidth="1"/>
    <col min="7" max="7" width="25.42578125" customWidth="1"/>
    <col min="8" max="8" width="22.140625" customWidth="1"/>
    <col min="9" max="9" width="22.28515625" customWidth="1"/>
    <col min="10" max="10" width="28.7109375" customWidth="1"/>
    <col min="11" max="11" width="37.140625" customWidth="1"/>
    <col min="14" max="14" width="25.28515625" customWidth="1"/>
    <col min="15" max="15" width="22.28515625" customWidth="1"/>
    <col min="16" max="16" width="22.85546875" customWidth="1"/>
  </cols>
  <sheetData>
    <row r="4" spans="2:14">
      <c r="B4" s="66" t="s">
        <v>24</v>
      </c>
      <c r="C4" s="66" t="s">
        <v>25</v>
      </c>
      <c r="D4" s="66" t="s">
        <v>26</v>
      </c>
      <c r="E4" s="66" t="s">
        <v>27</v>
      </c>
      <c r="F4" s="67" t="s">
        <v>28</v>
      </c>
      <c r="G4" s="68" t="s">
        <v>158</v>
      </c>
      <c r="H4" s="68" t="s">
        <v>159</v>
      </c>
      <c r="I4" s="68" t="s">
        <v>160</v>
      </c>
      <c r="J4" s="68" t="s">
        <v>161</v>
      </c>
      <c r="K4" s="68" t="s">
        <v>162</v>
      </c>
      <c r="L4" s="68" t="s">
        <v>34</v>
      </c>
      <c r="M4" s="68" t="s">
        <v>35</v>
      </c>
    </row>
    <row r="5" spans="2:14">
      <c r="B5" s="69" t="s">
        <v>41</v>
      </c>
      <c r="C5" s="69" t="s">
        <v>42</v>
      </c>
      <c r="D5" s="69" t="s">
        <v>43</v>
      </c>
      <c r="E5" s="70" t="s">
        <v>41</v>
      </c>
      <c r="F5" s="71" t="s">
        <v>44</v>
      </c>
      <c r="G5" s="72" t="s">
        <v>45</v>
      </c>
      <c r="H5" s="72" t="s">
        <v>94</v>
      </c>
      <c r="I5" s="72">
        <v>2</v>
      </c>
      <c r="J5" s="73"/>
      <c r="K5" s="73"/>
      <c r="L5" s="74">
        <v>45749</v>
      </c>
      <c r="M5" s="74">
        <v>45760</v>
      </c>
    </row>
    <row r="6" spans="2:14">
      <c r="B6" s="69" t="s">
        <v>50</v>
      </c>
      <c r="C6" s="69" t="s">
        <v>42</v>
      </c>
      <c r="D6" s="69" t="s">
        <v>43</v>
      </c>
      <c r="E6" s="70" t="s">
        <v>41</v>
      </c>
      <c r="F6" s="71" t="s">
        <v>51</v>
      </c>
      <c r="G6" s="72" t="s">
        <v>163</v>
      </c>
      <c r="H6" s="72" t="s">
        <v>94</v>
      </c>
      <c r="I6" s="72">
        <v>16</v>
      </c>
      <c r="J6" s="73"/>
      <c r="K6" s="73"/>
      <c r="L6" s="74">
        <v>45749</v>
      </c>
      <c r="M6" s="74">
        <v>45760</v>
      </c>
    </row>
    <row r="7" spans="2:14">
      <c r="B7" s="69" t="s">
        <v>50</v>
      </c>
      <c r="C7" s="69" t="s">
        <v>42</v>
      </c>
      <c r="D7" s="69" t="s">
        <v>43</v>
      </c>
      <c r="E7" s="70" t="s">
        <v>41</v>
      </c>
      <c r="F7" s="71" t="s">
        <v>54</v>
      </c>
      <c r="G7" s="72" t="s">
        <v>45</v>
      </c>
      <c r="H7" s="72" t="s">
        <v>94</v>
      </c>
      <c r="I7" s="72">
        <v>2</v>
      </c>
      <c r="J7" s="73"/>
      <c r="K7" s="73"/>
      <c r="L7" s="74">
        <v>45749</v>
      </c>
      <c r="M7" s="74">
        <v>45760</v>
      </c>
    </row>
    <row r="8" spans="2:14">
      <c r="B8" s="69" t="s">
        <v>50</v>
      </c>
      <c r="C8" s="69" t="s">
        <v>42</v>
      </c>
      <c r="D8" s="69" t="s">
        <v>43</v>
      </c>
      <c r="E8" s="70" t="s">
        <v>41</v>
      </c>
      <c r="F8" s="71" t="s">
        <v>58</v>
      </c>
      <c r="G8" s="72" t="s">
        <v>45</v>
      </c>
      <c r="H8" s="72" t="s">
        <v>94</v>
      </c>
      <c r="I8" s="72">
        <v>1</v>
      </c>
      <c r="J8" s="73"/>
      <c r="K8" s="73"/>
      <c r="L8" s="74">
        <v>45749</v>
      </c>
      <c r="M8" s="74">
        <v>45760</v>
      </c>
    </row>
    <row r="9" spans="2:14">
      <c r="B9" s="69" t="s">
        <v>50</v>
      </c>
      <c r="C9" s="69" t="s">
        <v>42</v>
      </c>
      <c r="D9" s="69" t="s">
        <v>43</v>
      </c>
      <c r="E9" s="70" t="s">
        <v>41</v>
      </c>
      <c r="F9" s="71" t="s">
        <v>59</v>
      </c>
      <c r="G9" s="72" t="s">
        <v>45</v>
      </c>
      <c r="H9" s="72" t="s">
        <v>94</v>
      </c>
      <c r="I9" s="72">
        <v>3</v>
      </c>
      <c r="J9" s="73"/>
      <c r="K9" s="73"/>
      <c r="L9" s="74">
        <v>45749</v>
      </c>
      <c r="M9" s="74">
        <v>45760</v>
      </c>
    </row>
    <row r="10" spans="2:14" ht="45">
      <c r="B10" s="69" t="s">
        <v>50</v>
      </c>
      <c r="C10" s="69" t="s">
        <v>42</v>
      </c>
      <c r="D10" s="69" t="s">
        <v>43</v>
      </c>
      <c r="E10" s="70" t="s">
        <v>41</v>
      </c>
      <c r="F10" s="75" t="s">
        <v>164</v>
      </c>
      <c r="G10" s="72" t="s">
        <v>163</v>
      </c>
      <c r="H10" s="72" t="s">
        <v>94</v>
      </c>
      <c r="I10" s="72">
        <v>4</v>
      </c>
      <c r="J10" s="146" t="s">
        <v>165</v>
      </c>
      <c r="K10" s="146" t="s">
        <v>166</v>
      </c>
      <c r="L10" s="74">
        <v>45749</v>
      </c>
      <c r="M10" s="74">
        <v>45760</v>
      </c>
    </row>
    <row r="11" spans="2:14">
      <c r="B11" s="69" t="s">
        <v>50</v>
      </c>
      <c r="C11" s="69" t="s">
        <v>42</v>
      </c>
      <c r="D11" s="69" t="s">
        <v>43</v>
      </c>
      <c r="E11" s="70" t="s">
        <v>41</v>
      </c>
      <c r="F11" s="71" t="s">
        <v>62</v>
      </c>
      <c r="G11" s="72" t="s">
        <v>167</v>
      </c>
      <c r="H11" s="72" t="s">
        <v>94</v>
      </c>
      <c r="I11" s="72">
        <v>8</v>
      </c>
      <c r="J11" s="73" t="s">
        <v>168</v>
      </c>
      <c r="K11" s="73" t="s">
        <v>169</v>
      </c>
      <c r="L11" s="74">
        <v>45749</v>
      </c>
      <c r="M11" s="74">
        <v>45760</v>
      </c>
    </row>
    <row r="12" spans="2:14" ht="30">
      <c r="B12" s="69" t="s">
        <v>50</v>
      </c>
      <c r="C12" s="69" t="s">
        <v>42</v>
      </c>
      <c r="D12" s="69" t="s">
        <v>43</v>
      </c>
      <c r="E12" s="70" t="s">
        <v>41</v>
      </c>
      <c r="F12" s="71" t="s">
        <v>65</v>
      </c>
      <c r="G12" s="72" t="s">
        <v>45</v>
      </c>
      <c r="H12" s="72" t="s">
        <v>94</v>
      </c>
      <c r="I12" s="72"/>
      <c r="J12" s="73"/>
      <c r="K12" s="73"/>
      <c r="L12" s="74">
        <v>45749</v>
      </c>
      <c r="M12" s="74">
        <v>45760</v>
      </c>
      <c r="N12" t="s">
        <v>170</v>
      </c>
    </row>
    <row r="13" spans="2:14" ht="45">
      <c r="B13" s="69" t="s">
        <v>50</v>
      </c>
      <c r="C13" s="69" t="s">
        <v>42</v>
      </c>
      <c r="D13" s="69" t="s">
        <v>43</v>
      </c>
      <c r="E13" s="70" t="s">
        <v>41</v>
      </c>
      <c r="F13" s="71" t="s">
        <v>66</v>
      </c>
      <c r="G13" s="72" t="s">
        <v>171</v>
      </c>
      <c r="H13" s="72" t="s">
        <v>94</v>
      </c>
      <c r="I13" s="72">
        <v>8</v>
      </c>
      <c r="J13" s="73"/>
      <c r="K13" s="146" t="s">
        <v>172</v>
      </c>
      <c r="L13" s="74">
        <v>45749</v>
      </c>
      <c r="M13" s="74">
        <v>45760</v>
      </c>
    </row>
    <row r="14" spans="2:14" ht="30">
      <c r="B14" s="69" t="s">
        <v>50</v>
      </c>
      <c r="C14" s="69" t="s">
        <v>42</v>
      </c>
      <c r="D14" s="69" t="s">
        <v>43</v>
      </c>
      <c r="E14" s="70" t="s">
        <v>67</v>
      </c>
      <c r="F14" s="71" t="s">
        <v>173</v>
      </c>
      <c r="G14" s="72" t="s">
        <v>163</v>
      </c>
      <c r="H14" s="72" t="s">
        <v>94</v>
      </c>
      <c r="I14" s="72">
        <v>12</v>
      </c>
      <c r="J14" s="73"/>
      <c r="K14" s="146" t="s">
        <v>174</v>
      </c>
      <c r="L14" s="74">
        <v>45749</v>
      </c>
      <c r="M14" s="74">
        <v>45760</v>
      </c>
    </row>
    <row r="15" spans="2:14" ht="30">
      <c r="B15" s="69" t="s">
        <v>50</v>
      </c>
      <c r="C15" s="69" t="s">
        <v>42</v>
      </c>
      <c r="D15" s="69" t="s">
        <v>43</v>
      </c>
      <c r="E15" s="70" t="s">
        <v>67</v>
      </c>
      <c r="F15" s="71" t="s">
        <v>175</v>
      </c>
      <c r="G15" s="72" t="s">
        <v>163</v>
      </c>
      <c r="H15" s="72" t="s">
        <v>94</v>
      </c>
      <c r="I15" s="72">
        <v>4</v>
      </c>
      <c r="J15" s="73"/>
      <c r="K15" s="146" t="s">
        <v>174</v>
      </c>
      <c r="L15" s="74">
        <v>45749</v>
      </c>
      <c r="M15" s="74">
        <v>45760</v>
      </c>
    </row>
    <row r="16" spans="2:14" ht="30">
      <c r="B16" s="69" t="s">
        <v>50</v>
      </c>
      <c r="C16" s="69" t="s">
        <v>42</v>
      </c>
      <c r="D16" s="69" t="s">
        <v>43</v>
      </c>
      <c r="E16" s="70" t="s">
        <v>67</v>
      </c>
      <c r="F16" s="71" t="s">
        <v>72</v>
      </c>
      <c r="G16" s="72" t="s">
        <v>163</v>
      </c>
      <c r="H16" s="72" t="s">
        <v>94</v>
      </c>
      <c r="I16" s="72">
        <v>8</v>
      </c>
      <c r="J16" s="73"/>
      <c r="K16" s="146" t="s">
        <v>174</v>
      </c>
      <c r="L16" s="74">
        <v>45749</v>
      </c>
      <c r="M16" s="74">
        <v>45760</v>
      </c>
    </row>
    <row r="17" spans="2:13" ht="30">
      <c r="B17" s="69" t="s">
        <v>50</v>
      </c>
      <c r="C17" s="69" t="s">
        <v>42</v>
      </c>
      <c r="D17" s="69" t="s">
        <v>43</v>
      </c>
      <c r="E17" s="70" t="s">
        <v>67</v>
      </c>
      <c r="F17" s="71" t="s">
        <v>176</v>
      </c>
      <c r="G17" s="72" t="s">
        <v>163</v>
      </c>
      <c r="H17" s="72" t="s">
        <v>94</v>
      </c>
      <c r="I17" s="72">
        <v>6</v>
      </c>
      <c r="J17" s="73"/>
      <c r="K17" s="146" t="s">
        <v>174</v>
      </c>
      <c r="L17" s="74">
        <v>45749</v>
      </c>
      <c r="M17" s="74">
        <v>45760</v>
      </c>
    </row>
    <row r="18" spans="2:13" ht="30">
      <c r="B18" s="69" t="s">
        <v>50</v>
      </c>
      <c r="C18" s="69" t="s">
        <v>42</v>
      </c>
      <c r="D18" s="69" t="s">
        <v>43</v>
      </c>
      <c r="E18" s="70" t="s">
        <v>67</v>
      </c>
      <c r="F18" s="71" t="s">
        <v>177</v>
      </c>
      <c r="G18" s="72" t="s">
        <v>163</v>
      </c>
      <c r="H18" s="72" t="s">
        <v>94</v>
      </c>
      <c r="I18" s="72">
        <v>2</v>
      </c>
      <c r="J18" s="73"/>
      <c r="K18" s="146" t="s">
        <v>174</v>
      </c>
      <c r="L18" s="74">
        <v>45749</v>
      </c>
      <c r="M18" s="74">
        <v>45760</v>
      </c>
    </row>
    <row r="19" spans="2:13" ht="30">
      <c r="B19" s="69" t="s">
        <v>50</v>
      </c>
      <c r="C19" s="69" t="s">
        <v>42</v>
      </c>
      <c r="D19" s="69" t="s">
        <v>43</v>
      </c>
      <c r="E19" s="70" t="s">
        <v>67</v>
      </c>
      <c r="F19" s="71" t="s">
        <v>76</v>
      </c>
      <c r="G19" s="72" t="s">
        <v>163</v>
      </c>
      <c r="H19" s="72" t="s">
        <v>94</v>
      </c>
      <c r="I19" s="72">
        <v>4</v>
      </c>
      <c r="J19" s="73"/>
      <c r="K19" s="146" t="s">
        <v>174</v>
      </c>
      <c r="L19" s="74">
        <v>45749</v>
      </c>
      <c r="M19" s="74">
        <v>45760</v>
      </c>
    </row>
    <row r="20" spans="2:13" ht="30">
      <c r="B20" s="69" t="s">
        <v>50</v>
      </c>
      <c r="C20" s="69" t="s">
        <v>42</v>
      </c>
      <c r="D20" s="69" t="s">
        <v>43</v>
      </c>
      <c r="E20" s="70" t="s">
        <v>67</v>
      </c>
      <c r="F20" s="71" t="s">
        <v>77</v>
      </c>
      <c r="G20" s="72" t="s">
        <v>163</v>
      </c>
      <c r="H20" s="72" t="s">
        <v>94</v>
      </c>
      <c r="I20" s="72">
        <v>4</v>
      </c>
      <c r="J20" s="73"/>
      <c r="K20" s="146" t="s">
        <v>174</v>
      </c>
      <c r="L20" s="74">
        <v>45749</v>
      </c>
      <c r="M20" s="74">
        <v>45760</v>
      </c>
    </row>
    <row r="21" spans="2:13">
      <c r="B21" s="69" t="s">
        <v>50</v>
      </c>
      <c r="C21" s="69" t="s">
        <v>42</v>
      </c>
      <c r="D21" s="69" t="s">
        <v>43</v>
      </c>
      <c r="E21" s="70" t="s">
        <v>41</v>
      </c>
      <c r="F21" s="71" t="s">
        <v>178</v>
      </c>
      <c r="G21" s="72" t="s">
        <v>171</v>
      </c>
      <c r="H21" s="72" t="s">
        <v>116</v>
      </c>
      <c r="I21" s="72">
        <v>6</v>
      </c>
      <c r="J21" s="73"/>
      <c r="K21" s="73" t="s">
        <v>179</v>
      </c>
      <c r="L21" s="74">
        <v>45749</v>
      </c>
      <c r="M21" s="74">
        <v>45760</v>
      </c>
    </row>
    <row r="22" spans="2:13">
      <c r="B22" s="69" t="s">
        <v>50</v>
      </c>
      <c r="C22" s="69" t="s">
        <v>42</v>
      </c>
      <c r="D22" s="155" t="s">
        <v>43</v>
      </c>
      <c r="E22" s="70" t="s">
        <v>41</v>
      </c>
      <c r="F22" s="71" t="s">
        <v>180</v>
      </c>
      <c r="G22" s="72" t="s">
        <v>171</v>
      </c>
      <c r="H22" s="72"/>
      <c r="I22" s="72">
        <v>4</v>
      </c>
      <c r="J22" s="73"/>
      <c r="K22" s="73"/>
      <c r="L22" s="74">
        <v>45749</v>
      </c>
      <c r="M22" s="74">
        <v>45760</v>
      </c>
    </row>
    <row r="23" spans="2:13" ht="45">
      <c r="B23" s="69" t="s">
        <v>50</v>
      </c>
      <c r="C23" s="69" t="s">
        <v>42</v>
      </c>
      <c r="D23" s="69" t="s">
        <v>43</v>
      </c>
      <c r="E23" s="70" t="s">
        <v>67</v>
      </c>
      <c r="F23" s="71" t="s">
        <v>181</v>
      </c>
      <c r="G23" s="72" t="s">
        <v>163</v>
      </c>
      <c r="H23" s="72" t="s">
        <v>94</v>
      </c>
      <c r="I23" s="72">
        <v>8</v>
      </c>
      <c r="J23" s="73"/>
      <c r="K23" s="146" t="s">
        <v>182</v>
      </c>
      <c r="L23" s="74">
        <v>45749</v>
      </c>
      <c r="M23" s="74">
        <v>45760</v>
      </c>
    </row>
    <row r="24" spans="2:13">
      <c r="B24" s="69" t="s">
        <v>50</v>
      </c>
      <c r="C24" s="69" t="s">
        <v>42</v>
      </c>
      <c r="D24" s="69" t="s">
        <v>43</v>
      </c>
      <c r="E24" s="70" t="s">
        <v>67</v>
      </c>
      <c r="F24" s="71" t="s">
        <v>87</v>
      </c>
      <c r="G24" s="72" t="s">
        <v>163</v>
      </c>
      <c r="H24" s="72" t="s">
        <v>94</v>
      </c>
      <c r="I24" s="72">
        <v>2</v>
      </c>
      <c r="J24" s="73"/>
      <c r="K24" s="73" t="s">
        <v>183</v>
      </c>
      <c r="L24" s="74">
        <v>45749</v>
      </c>
      <c r="M24" s="74">
        <v>45760</v>
      </c>
    </row>
    <row r="25" spans="2:13">
      <c r="B25" s="69" t="s">
        <v>41</v>
      </c>
      <c r="C25" s="69" t="s">
        <v>42</v>
      </c>
      <c r="D25" s="69" t="s">
        <v>43</v>
      </c>
      <c r="E25" s="70" t="s">
        <v>67</v>
      </c>
      <c r="F25" s="71" t="s">
        <v>89</v>
      </c>
      <c r="G25" s="76" t="s">
        <v>45</v>
      </c>
      <c r="H25" s="76" t="s">
        <v>94</v>
      </c>
      <c r="I25" s="76">
        <v>3</v>
      </c>
      <c r="J25" s="77"/>
      <c r="K25" s="77"/>
      <c r="L25" s="78">
        <v>45749</v>
      </c>
      <c r="M25" s="78">
        <v>45760</v>
      </c>
    </row>
    <row r="26" spans="2:13">
      <c r="B26" s="70"/>
      <c r="C26" s="70"/>
      <c r="D26" s="70"/>
      <c r="E26" s="70"/>
      <c r="F26" s="71"/>
      <c r="G26" s="79"/>
      <c r="H26" s="79"/>
      <c r="I26" s="79"/>
      <c r="J26" s="79"/>
      <c r="K26" s="79"/>
      <c r="L26" s="79"/>
      <c r="M26" s="79"/>
    </row>
    <row r="27" spans="2:13">
      <c r="B27" s="80" t="s">
        <v>41</v>
      </c>
      <c r="C27" s="80" t="s">
        <v>184</v>
      </c>
      <c r="D27" s="80" t="s">
        <v>90</v>
      </c>
      <c r="E27" s="81" t="s">
        <v>41</v>
      </c>
      <c r="F27" s="71" t="s">
        <v>185</v>
      </c>
      <c r="G27" s="82" t="s">
        <v>45</v>
      </c>
      <c r="H27" s="82" t="s">
        <v>94</v>
      </c>
      <c r="I27" s="82">
        <v>3</v>
      </c>
      <c r="J27" s="83"/>
      <c r="K27" s="83"/>
      <c r="L27" s="84">
        <v>45763</v>
      </c>
      <c r="M27" s="84">
        <v>45774</v>
      </c>
    </row>
    <row r="28" spans="2:13">
      <c r="B28" s="80" t="s">
        <v>41</v>
      </c>
      <c r="C28" s="80" t="s">
        <v>184</v>
      </c>
      <c r="D28" s="80" t="s">
        <v>90</v>
      </c>
      <c r="E28" s="81" t="s">
        <v>67</v>
      </c>
      <c r="F28" s="71" t="s">
        <v>93</v>
      </c>
      <c r="G28" s="80" t="s">
        <v>163</v>
      </c>
      <c r="H28" s="80" t="s">
        <v>94</v>
      </c>
      <c r="I28" s="80">
        <v>4</v>
      </c>
      <c r="J28" s="85"/>
      <c r="K28" s="85"/>
      <c r="L28" s="86">
        <v>45763</v>
      </c>
      <c r="M28" s="86">
        <v>45774</v>
      </c>
    </row>
    <row r="29" spans="2:13">
      <c r="B29" s="80" t="s">
        <v>50</v>
      </c>
      <c r="C29" s="80" t="s">
        <v>184</v>
      </c>
      <c r="D29" s="80" t="s">
        <v>90</v>
      </c>
      <c r="E29" s="81" t="s">
        <v>95</v>
      </c>
      <c r="F29" s="71" t="s">
        <v>186</v>
      </c>
      <c r="G29" s="80" t="s">
        <v>167</v>
      </c>
      <c r="H29" s="80" t="s">
        <v>116</v>
      </c>
      <c r="I29" s="80">
        <v>60</v>
      </c>
      <c r="J29" s="85"/>
      <c r="K29" s="85"/>
      <c r="L29" s="86">
        <v>45763</v>
      </c>
      <c r="M29" s="86">
        <v>45774</v>
      </c>
    </row>
    <row r="30" spans="2:13" ht="30">
      <c r="B30" s="80" t="s">
        <v>50</v>
      </c>
      <c r="C30" s="80" t="s">
        <v>184</v>
      </c>
      <c r="D30" s="80" t="s">
        <v>90</v>
      </c>
      <c r="E30" s="81" t="s">
        <v>95</v>
      </c>
      <c r="F30" s="71" t="s">
        <v>187</v>
      </c>
      <c r="G30" s="80" t="s">
        <v>167</v>
      </c>
      <c r="H30" s="80"/>
      <c r="I30" s="80">
        <v>20</v>
      </c>
      <c r="J30" s="85"/>
      <c r="K30" s="85"/>
      <c r="L30" s="86">
        <v>45763</v>
      </c>
      <c r="M30" s="86">
        <v>45774</v>
      </c>
    </row>
    <row r="31" spans="2:13">
      <c r="B31" s="80" t="s">
        <v>188</v>
      </c>
      <c r="C31" s="80" t="s">
        <v>184</v>
      </c>
      <c r="D31" s="80" t="s">
        <v>90</v>
      </c>
      <c r="E31" s="81" t="s">
        <v>95</v>
      </c>
      <c r="F31" s="71" t="s">
        <v>189</v>
      </c>
      <c r="G31" s="80" t="s">
        <v>153</v>
      </c>
      <c r="H31" s="80"/>
      <c r="I31" s="80"/>
      <c r="J31" s="85"/>
      <c r="K31" s="85"/>
      <c r="L31" s="86">
        <v>45763</v>
      </c>
      <c r="M31" s="86">
        <v>45774</v>
      </c>
    </row>
    <row r="32" spans="2:13" ht="30">
      <c r="B32" s="80" t="s">
        <v>188</v>
      </c>
      <c r="C32" s="80" t="s">
        <v>184</v>
      </c>
      <c r="D32" s="80" t="s">
        <v>90</v>
      </c>
      <c r="E32" s="81" t="s">
        <v>95</v>
      </c>
      <c r="F32" s="71" t="s">
        <v>190</v>
      </c>
      <c r="G32" s="80" t="s">
        <v>191</v>
      </c>
      <c r="H32" s="80"/>
      <c r="I32" s="80">
        <v>20</v>
      </c>
      <c r="J32" s="85"/>
      <c r="K32" s="85"/>
      <c r="L32" s="86">
        <v>45763</v>
      </c>
      <c r="M32" s="86">
        <v>45774</v>
      </c>
    </row>
    <row r="33" spans="2:13">
      <c r="B33" s="80" t="s">
        <v>98</v>
      </c>
      <c r="C33" s="80" t="s">
        <v>184</v>
      </c>
      <c r="D33" s="80" t="s">
        <v>90</v>
      </c>
      <c r="E33" s="81" t="s">
        <v>95</v>
      </c>
      <c r="F33" s="71" t="s">
        <v>192</v>
      </c>
      <c r="G33" s="80" t="s">
        <v>191</v>
      </c>
      <c r="H33" s="80"/>
      <c r="I33" s="80">
        <v>20</v>
      </c>
      <c r="J33" s="85"/>
      <c r="K33" s="85"/>
      <c r="L33" s="86">
        <v>45763</v>
      </c>
      <c r="M33" s="86">
        <v>45774</v>
      </c>
    </row>
    <row r="34" spans="2:13" ht="30">
      <c r="B34" s="80" t="s">
        <v>100</v>
      </c>
      <c r="C34" s="80" t="s">
        <v>184</v>
      </c>
      <c r="D34" s="80" t="s">
        <v>90</v>
      </c>
      <c r="E34" s="81" t="s">
        <v>95</v>
      </c>
      <c r="F34" s="71" t="s">
        <v>193</v>
      </c>
      <c r="G34" s="80" t="s">
        <v>163</v>
      </c>
      <c r="H34" s="80"/>
      <c r="I34" s="80">
        <v>10</v>
      </c>
      <c r="J34" s="85"/>
      <c r="K34" s="85"/>
      <c r="L34" s="86">
        <v>45763</v>
      </c>
      <c r="M34" s="86">
        <v>45774</v>
      </c>
    </row>
    <row r="35" spans="2:13">
      <c r="B35" s="80" t="s">
        <v>108</v>
      </c>
      <c r="C35" s="80" t="s">
        <v>184</v>
      </c>
      <c r="D35" s="80" t="s">
        <v>90</v>
      </c>
      <c r="E35" s="81" t="s">
        <v>95</v>
      </c>
      <c r="F35" s="71" t="s">
        <v>111</v>
      </c>
      <c r="G35" s="80" t="s">
        <v>171</v>
      </c>
      <c r="H35" s="80"/>
      <c r="I35" s="80">
        <v>5</v>
      </c>
      <c r="J35" s="85"/>
      <c r="K35" s="85"/>
      <c r="L35" s="86">
        <v>45763</v>
      </c>
      <c r="M35" s="86">
        <v>45774</v>
      </c>
    </row>
    <row r="36" spans="2:13">
      <c r="B36" s="80" t="s">
        <v>108</v>
      </c>
      <c r="C36" s="80" t="s">
        <v>184</v>
      </c>
      <c r="D36" s="80" t="s">
        <v>90</v>
      </c>
      <c r="E36" s="81" t="s">
        <v>95</v>
      </c>
      <c r="F36" s="71" t="s">
        <v>112</v>
      </c>
      <c r="G36" s="80" t="s">
        <v>171</v>
      </c>
      <c r="H36" s="80"/>
      <c r="I36" s="80">
        <v>5</v>
      </c>
      <c r="J36" s="85"/>
      <c r="K36" s="85"/>
      <c r="L36" s="86">
        <v>45763</v>
      </c>
      <c r="M36" s="86">
        <v>45774</v>
      </c>
    </row>
    <row r="37" spans="2:13">
      <c r="B37" s="80" t="s">
        <v>108</v>
      </c>
      <c r="C37" s="80" t="s">
        <v>184</v>
      </c>
      <c r="D37" s="80" t="s">
        <v>90</v>
      </c>
      <c r="E37" s="81" t="s">
        <v>95</v>
      </c>
      <c r="F37" s="71" t="s">
        <v>194</v>
      </c>
      <c r="G37" s="80" t="s">
        <v>153</v>
      </c>
      <c r="H37" s="80"/>
      <c r="I37" s="80">
        <v>10</v>
      </c>
      <c r="J37" s="85"/>
      <c r="K37" s="85"/>
      <c r="L37" s="86">
        <v>45763</v>
      </c>
      <c r="M37" s="86">
        <v>45774</v>
      </c>
    </row>
    <row r="38" spans="2:13">
      <c r="B38" s="80" t="s">
        <v>108</v>
      </c>
      <c r="C38" s="80" t="s">
        <v>184</v>
      </c>
      <c r="D38" s="80" t="s">
        <v>90</v>
      </c>
      <c r="E38" s="81" t="s">
        <v>95</v>
      </c>
      <c r="F38" s="71" t="s">
        <v>195</v>
      </c>
      <c r="G38" s="80" t="s">
        <v>153</v>
      </c>
      <c r="H38" s="80"/>
      <c r="I38" s="80">
        <v>20</v>
      </c>
      <c r="J38" s="85"/>
      <c r="K38" s="85"/>
      <c r="L38" s="86">
        <v>45763</v>
      </c>
      <c r="M38" s="86">
        <v>45774</v>
      </c>
    </row>
    <row r="39" spans="2:13">
      <c r="B39" s="80" t="s">
        <v>50</v>
      </c>
      <c r="C39" s="80" t="s">
        <v>184</v>
      </c>
      <c r="D39" s="80" t="s">
        <v>90</v>
      </c>
      <c r="E39" s="81" t="s">
        <v>95</v>
      </c>
      <c r="F39" s="71" t="s">
        <v>196</v>
      </c>
      <c r="G39" s="80"/>
      <c r="H39" s="80"/>
      <c r="I39" s="80">
        <v>10</v>
      </c>
      <c r="J39" s="85"/>
      <c r="K39" s="85"/>
      <c r="L39" s="86">
        <v>45763</v>
      </c>
      <c r="M39" s="86">
        <v>45774</v>
      </c>
    </row>
    <row r="40" spans="2:13">
      <c r="B40" s="80" t="s">
        <v>41</v>
      </c>
      <c r="C40" s="80" t="s">
        <v>42</v>
      </c>
      <c r="D40" s="80" t="s">
        <v>90</v>
      </c>
      <c r="E40" s="81" t="s">
        <v>67</v>
      </c>
      <c r="F40" s="71" t="s">
        <v>197</v>
      </c>
      <c r="G40" s="80" t="s">
        <v>45</v>
      </c>
      <c r="H40" s="80"/>
      <c r="I40" s="80">
        <v>3</v>
      </c>
      <c r="J40" s="85"/>
      <c r="K40" s="85"/>
      <c r="L40" s="86">
        <v>45763</v>
      </c>
      <c r="M40" s="86">
        <v>45774</v>
      </c>
    </row>
    <row r="41" spans="2:13">
      <c r="B41" s="70"/>
      <c r="C41" s="70"/>
      <c r="D41" s="70"/>
      <c r="E41" s="70"/>
      <c r="F41" s="71"/>
      <c r="G41" s="79"/>
      <c r="H41" s="79"/>
      <c r="I41" s="79"/>
      <c r="J41" s="79"/>
      <c r="K41" s="79"/>
      <c r="L41" s="79"/>
      <c r="M41" s="79"/>
    </row>
    <row r="42" spans="2:13">
      <c r="B42" s="69" t="s">
        <v>41</v>
      </c>
      <c r="C42" s="69" t="s">
        <v>198</v>
      </c>
      <c r="D42" s="69" t="s">
        <v>127</v>
      </c>
      <c r="E42" s="81" t="s">
        <v>41</v>
      </c>
      <c r="F42" s="71" t="s">
        <v>199</v>
      </c>
      <c r="G42" s="73" t="s">
        <v>45</v>
      </c>
      <c r="H42" s="73"/>
      <c r="I42" s="73">
        <v>3</v>
      </c>
      <c r="J42" s="73"/>
      <c r="K42" s="73"/>
      <c r="L42" s="74">
        <v>45777</v>
      </c>
      <c r="M42" s="74">
        <v>45788</v>
      </c>
    </row>
    <row r="43" spans="2:13">
      <c r="B43" s="69" t="s">
        <v>41</v>
      </c>
      <c r="C43" s="69" t="s">
        <v>198</v>
      </c>
      <c r="D43" s="69" t="s">
        <v>127</v>
      </c>
      <c r="E43" s="81" t="s">
        <v>67</v>
      </c>
      <c r="F43" s="71" t="s">
        <v>93</v>
      </c>
      <c r="G43" s="73" t="s">
        <v>163</v>
      </c>
      <c r="H43" s="73"/>
      <c r="I43" s="73">
        <v>4</v>
      </c>
      <c r="J43" s="73"/>
      <c r="K43" s="73"/>
      <c r="L43" s="74">
        <v>45777</v>
      </c>
      <c r="M43" s="74">
        <v>45788</v>
      </c>
    </row>
    <row r="44" spans="2:13">
      <c r="B44" s="69" t="s">
        <v>50</v>
      </c>
      <c r="C44" s="69" t="s">
        <v>198</v>
      </c>
      <c r="D44" s="69" t="s">
        <v>127</v>
      </c>
      <c r="E44" s="81" t="s">
        <v>95</v>
      </c>
      <c r="F44" s="71" t="s">
        <v>200</v>
      </c>
      <c r="G44" s="73" t="s">
        <v>167</v>
      </c>
      <c r="H44" s="73"/>
      <c r="I44" s="73">
        <v>40</v>
      </c>
      <c r="J44" s="73"/>
      <c r="K44" s="73"/>
      <c r="L44" s="74">
        <v>45777</v>
      </c>
      <c r="M44" s="74">
        <v>45788</v>
      </c>
    </row>
    <row r="45" spans="2:13" ht="30">
      <c r="B45" s="69" t="s">
        <v>50</v>
      </c>
      <c r="C45" s="69" t="s">
        <v>198</v>
      </c>
      <c r="D45" s="69" t="s">
        <v>127</v>
      </c>
      <c r="E45" s="81" t="s">
        <v>95</v>
      </c>
      <c r="F45" s="71" t="s">
        <v>187</v>
      </c>
      <c r="G45" s="73" t="s">
        <v>167</v>
      </c>
      <c r="H45" s="73"/>
      <c r="I45" s="73">
        <v>20</v>
      </c>
      <c r="J45" s="73"/>
      <c r="K45" s="73"/>
      <c r="L45" s="74">
        <v>45777</v>
      </c>
      <c r="M45" s="74">
        <v>45788</v>
      </c>
    </row>
    <row r="46" spans="2:13">
      <c r="B46" s="69" t="s">
        <v>188</v>
      </c>
      <c r="C46" s="69" t="s">
        <v>198</v>
      </c>
      <c r="D46" s="69" t="s">
        <v>127</v>
      </c>
      <c r="E46" s="81" t="s">
        <v>95</v>
      </c>
      <c r="F46" s="71" t="s">
        <v>189</v>
      </c>
      <c r="G46" s="73" t="s">
        <v>153</v>
      </c>
      <c r="H46" s="73"/>
      <c r="I46" s="73"/>
      <c r="J46" s="73"/>
      <c r="K46" s="73"/>
      <c r="L46" s="74">
        <v>45777</v>
      </c>
      <c r="M46" s="74">
        <v>45788</v>
      </c>
    </row>
    <row r="47" spans="2:13" ht="30">
      <c r="B47" s="69" t="s">
        <v>188</v>
      </c>
      <c r="C47" s="69" t="s">
        <v>198</v>
      </c>
      <c r="D47" s="69" t="s">
        <v>127</v>
      </c>
      <c r="E47" s="81" t="s">
        <v>95</v>
      </c>
      <c r="F47" s="71" t="s">
        <v>190</v>
      </c>
      <c r="G47" s="73" t="s">
        <v>191</v>
      </c>
      <c r="H47" s="73"/>
      <c r="I47" s="73">
        <v>20</v>
      </c>
      <c r="J47" s="73"/>
      <c r="K47" s="73"/>
      <c r="L47" s="74">
        <v>45777</v>
      </c>
      <c r="M47" s="74">
        <v>45788</v>
      </c>
    </row>
    <row r="48" spans="2:13">
      <c r="B48" s="69" t="s">
        <v>98</v>
      </c>
      <c r="C48" s="69" t="s">
        <v>198</v>
      </c>
      <c r="D48" s="69" t="s">
        <v>127</v>
      </c>
      <c r="E48" s="81" t="s">
        <v>95</v>
      </c>
      <c r="F48" s="71" t="s">
        <v>192</v>
      </c>
      <c r="G48" s="73" t="s">
        <v>191</v>
      </c>
      <c r="H48" s="73"/>
      <c r="I48" s="73">
        <v>20</v>
      </c>
      <c r="J48" s="73"/>
      <c r="K48" s="73"/>
      <c r="L48" s="74">
        <v>45777</v>
      </c>
      <c r="M48" s="74">
        <v>45788</v>
      </c>
    </row>
    <row r="49" spans="2:13" ht="30">
      <c r="B49" s="69" t="s">
        <v>100</v>
      </c>
      <c r="C49" s="69" t="s">
        <v>198</v>
      </c>
      <c r="D49" s="69" t="s">
        <v>127</v>
      </c>
      <c r="E49" s="81" t="s">
        <v>95</v>
      </c>
      <c r="F49" s="71" t="s">
        <v>193</v>
      </c>
      <c r="G49" s="73" t="s">
        <v>163</v>
      </c>
      <c r="H49" s="73"/>
      <c r="I49" s="73">
        <v>10</v>
      </c>
      <c r="J49" s="73"/>
      <c r="K49" s="73"/>
      <c r="L49" s="74">
        <v>45777</v>
      </c>
      <c r="M49" s="74">
        <v>45788</v>
      </c>
    </row>
    <row r="50" spans="2:13">
      <c r="B50" s="69" t="s">
        <v>108</v>
      </c>
      <c r="C50" s="69" t="s">
        <v>198</v>
      </c>
      <c r="D50" s="69" t="s">
        <v>127</v>
      </c>
      <c r="E50" s="81" t="s">
        <v>95</v>
      </c>
      <c r="F50" s="71" t="s">
        <v>111</v>
      </c>
      <c r="G50" s="73" t="s">
        <v>171</v>
      </c>
      <c r="H50" s="73"/>
      <c r="I50" s="73">
        <v>5</v>
      </c>
      <c r="J50" s="73"/>
      <c r="K50" s="73"/>
      <c r="L50" s="74">
        <v>45777</v>
      </c>
      <c r="M50" s="74">
        <v>45788</v>
      </c>
    </row>
    <row r="51" spans="2:13">
      <c r="B51" s="69" t="s">
        <v>108</v>
      </c>
      <c r="C51" s="69" t="s">
        <v>198</v>
      </c>
      <c r="D51" s="69" t="s">
        <v>127</v>
      </c>
      <c r="E51" s="81" t="s">
        <v>95</v>
      </c>
      <c r="F51" s="71" t="s">
        <v>112</v>
      </c>
      <c r="G51" s="73" t="s">
        <v>171</v>
      </c>
      <c r="H51" s="73"/>
      <c r="I51" s="73">
        <v>5</v>
      </c>
      <c r="J51" s="73"/>
      <c r="K51" s="73"/>
      <c r="L51" s="74">
        <v>45777</v>
      </c>
      <c r="M51" s="74">
        <v>45788</v>
      </c>
    </row>
    <row r="52" spans="2:13">
      <c r="B52" s="69" t="s">
        <v>108</v>
      </c>
      <c r="C52" s="69" t="s">
        <v>198</v>
      </c>
      <c r="D52" s="69" t="s">
        <v>127</v>
      </c>
      <c r="E52" s="81" t="s">
        <v>95</v>
      </c>
      <c r="F52" s="71" t="s">
        <v>194</v>
      </c>
      <c r="G52" s="73" t="s">
        <v>153</v>
      </c>
      <c r="H52" s="73"/>
      <c r="I52" s="73">
        <v>10</v>
      </c>
      <c r="J52" s="73"/>
      <c r="K52" s="73"/>
      <c r="L52" s="74">
        <v>45777</v>
      </c>
      <c r="M52" s="74">
        <v>45788</v>
      </c>
    </row>
    <row r="53" spans="2:13">
      <c r="B53" s="69" t="s">
        <v>108</v>
      </c>
      <c r="C53" s="69" t="s">
        <v>198</v>
      </c>
      <c r="D53" s="69" t="s">
        <v>127</v>
      </c>
      <c r="E53" s="81" t="s">
        <v>95</v>
      </c>
      <c r="F53" s="71" t="s">
        <v>195</v>
      </c>
      <c r="G53" s="73" t="s">
        <v>153</v>
      </c>
      <c r="H53" s="73"/>
      <c r="I53" s="73">
        <v>20</v>
      </c>
      <c r="J53" s="73"/>
      <c r="K53" s="73"/>
      <c r="L53" s="74">
        <v>45777</v>
      </c>
      <c r="M53" s="74">
        <v>45788</v>
      </c>
    </row>
    <row r="54" spans="2:13">
      <c r="B54" s="69" t="s">
        <v>108</v>
      </c>
      <c r="C54" s="69" t="s">
        <v>198</v>
      </c>
      <c r="D54" s="69" t="s">
        <v>127</v>
      </c>
      <c r="E54" s="81" t="s">
        <v>95</v>
      </c>
      <c r="F54" s="71" t="s">
        <v>201</v>
      </c>
      <c r="G54" s="73"/>
      <c r="H54" s="73"/>
      <c r="I54" s="73">
        <v>10</v>
      </c>
      <c r="J54" s="73"/>
      <c r="K54" s="73"/>
      <c r="L54" s="74">
        <v>45777</v>
      </c>
      <c r="M54" s="74">
        <v>45788</v>
      </c>
    </row>
    <row r="55" spans="2:13">
      <c r="B55" s="69" t="s">
        <v>41</v>
      </c>
      <c r="C55" s="69" t="s">
        <v>42</v>
      </c>
      <c r="D55" s="69" t="s">
        <v>127</v>
      </c>
      <c r="E55" s="70" t="s">
        <v>67</v>
      </c>
      <c r="F55" s="71" t="s">
        <v>202</v>
      </c>
      <c r="G55" s="73"/>
      <c r="H55" s="73"/>
      <c r="I55" s="73"/>
      <c r="J55" s="73"/>
      <c r="K55" s="73"/>
      <c r="L55" s="74">
        <v>45777</v>
      </c>
      <c r="M55" s="74">
        <v>45788</v>
      </c>
    </row>
    <row r="56" spans="2:13">
      <c r="B56" s="70"/>
      <c r="C56" s="70"/>
      <c r="D56" s="70"/>
      <c r="E56" s="70"/>
      <c r="F56" s="71"/>
      <c r="G56" s="79"/>
      <c r="H56" s="79"/>
      <c r="I56" s="79"/>
      <c r="J56" s="79"/>
      <c r="K56" s="79"/>
      <c r="L56" s="79"/>
      <c r="M56" s="79"/>
    </row>
    <row r="57" spans="2:13">
      <c r="B57" s="80" t="s">
        <v>41</v>
      </c>
      <c r="C57" s="80" t="s">
        <v>203</v>
      </c>
      <c r="D57" s="80" t="s">
        <v>138</v>
      </c>
      <c r="E57" s="81" t="s">
        <v>41</v>
      </c>
      <c r="F57" s="71" t="s">
        <v>204</v>
      </c>
      <c r="G57" s="82" t="s">
        <v>45</v>
      </c>
      <c r="H57" s="82"/>
      <c r="I57" s="82">
        <v>3</v>
      </c>
      <c r="J57" s="85"/>
      <c r="K57" s="85"/>
      <c r="L57" s="86">
        <v>45791</v>
      </c>
      <c r="M57" s="86">
        <v>45802</v>
      </c>
    </row>
    <row r="58" spans="2:13">
      <c r="B58" s="80" t="s">
        <v>41</v>
      </c>
      <c r="C58" s="80" t="s">
        <v>203</v>
      </c>
      <c r="D58" s="80" t="s">
        <v>138</v>
      </c>
      <c r="E58" s="81" t="s">
        <v>67</v>
      </c>
      <c r="F58" s="71" t="s">
        <v>93</v>
      </c>
      <c r="G58" s="80" t="s">
        <v>163</v>
      </c>
      <c r="H58" s="80"/>
      <c r="I58" s="80">
        <v>6</v>
      </c>
      <c r="J58" s="85"/>
      <c r="K58" s="85"/>
      <c r="L58" s="86">
        <v>45791</v>
      </c>
      <c r="M58" s="86">
        <v>45802</v>
      </c>
    </row>
    <row r="59" spans="2:13" ht="30">
      <c r="B59" s="80" t="s">
        <v>50</v>
      </c>
      <c r="C59" s="80" t="s">
        <v>203</v>
      </c>
      <c r="D59" s="80" t="s">
        <v>138</v>
      </c>
      <c r="E59" s="81" t="s">
        <v>95</v>
      </c>
      <c r="F59" s="71" t="s">
        <v>205</v>
      </c>
      <c r="G59" s="80" t="s">
        <v>167</v>
      </c>
      <c r="H59" s="80"/>
      <c r="I59" s="80">
        <v>40</v>
      </c>
      <c r="J59" s="85"/>
      <c r="K59" s="85"/>
      <c r="L59" s="86">
        <v>45791</v>
      </c>
      <c r="M59" s="86">
        <v>45802</v>
      </c>
    </row>
    <row r="60" spans="2:13" ht="30">
      <c r="B60" s="80" t="s">
        <v>50</v>
      </c>
      <c r="C60" s="80" t="s">
        <v>203</v>
      </c>
      <c r="D60" s="80" t="s">
        <v>138</v>
      </c>
      <c r="E60" s="81" t="s">
        <v>95</v>
      </c>
      <c r="F60" s="71" t="s">
        <v>187</v>
      </c>
      <c r="G60" s="80" t="s">
        <v>167</v>
      </c>
      <c r="H60" s="80"/>
      <c r="I60" s="80">
        <v>20</v>
      </c>
      <c r="J60" s="85"/>
      <c r="K60" s="85"/>
      <c r="L60" s="86">
        <v>45791</v>
      </c>
      <c r="M60" s="86">
        <v>45802</v>
      </c>
    </row>
    <row r="61" spans="2:13">
      <c r="B61" s="80" t="s">
        <v>188</v>
      </c>
      <c r="C61" s="80" t="s">
        <v>203</v>
      </c>
      <c r="D61" s="80" t="s">
        <v>138</v>
      </c>
      <c r="E61" s="81" t="s">
        <v>95</v>
      </c>
      <c r="F61" s="71" t="s">
        <v>189</v>
      </c>
      <c r="G61" s="80" t="s">
        <v>153</v>
      </c>
      <c r="H61" s="80"/>
      <c r="I61" s="80">
        <v>40</v>
      </c>
      <c r="J61" s="85"/>
      <c r="K61" s="85"/>
      <c r="L61" s="86">
        <v>45791</v>
      </c>
      <c r="M61" s="86">
        <v>45802</v>
      </c>
    </row>
    <row r="62" spans="2:13" ht="30">
      <c r="B62" s="80" t="s">
        <v>188</v>
      </c>
      <c r="C62" s="80" t="s">
        <v>203</v>
      </c>
      <c r="D62" s="80" t="s">
        <v>138</v>
      </c>
      <c r="E62" s="81" t="s">
        <v>95</v>
      </c>
      <c r="F62" s="71" t="s">
        <v>190</v>
      </c>
      <c r="G62" s="80" t="s">
        <v>191</v>
      </c>
      <c r="H62" s="80"/>
      <c r="I62" s="80">
        <v>20</v>
      </c>
      <c r="J62" s="85"/>
      <c r="K62" s="85"/>
      <c r="L62" s="86">
        <v>45791</v>
      </c>
      <c r="M62" s="86">
        <v>45802</v>
      </c>
    </row>
    <row r="63" spans="2:13" ht="30">
      <c r="B63" s="80" t="s">
        <v>100</v>
      </c>
      <c r="C63" s="80" t="s">
        <v>203</v>
      </c>
      <c r="D63" s="87" t="s">
        <v>138</v>
      </c>
      <c r="E63" s="81" t="s">
        <v>95</v>
      </c>
      <c r="F63" s="71" t="s">
        <v>193</v>
      </c>
      <c r="G63" s="80" t="s">
        <v>191</v>
      </c>
      <c r="H63" s="80"/>
      <c r="I63" s="80">
        <v>20</v>
      </c>
      <c r="J63" s="85"/>
      <c r="K63" s="85"/>
      <c r="L63" s="86">
        <v>45791</v>
      </c>
      <c r="M63" s="86">
        <v>45802</v>
      </c>
    </row>
    <row r="64" spans="2:13">
      <c r="B64" s="80" t="s">
        <v>108</v>
      </c>
      <c r="C64" s="80" t="s">
        <v>203</v>
      </c>
      <c r="D64" s="88" t="s">
        <v>138</v>
      </c>
      <c r="E64" s="89" t="s">
        <v>95</v>
      </c>
      <c r="F64" s="71" t="s">
        <v>111</v>
      </c>
      <c r="G64" s="80" t="s">
        <v>171</v>
      </c>
      <c r="H64" s="80"/>
      <c r="I64" s="80">
        <v>10</v>
      </c>
      <c r="J64" s="85"/>
      <c r="K64" s="85"/>
      <c r="L64" s="86">
        <v>45791</v>
      </c>
      <c r="M64" s="86">
        <v>45802</v>
      </c>
    </row>
    <row r="65" spans="2:13">
      <c r="B65" s="80" t="s">
        <v>108</v>
      </c>
      <c r="C65" s="80" t="s">
        <v>203</v>
      </c>
      <c r="D65" s="88" t="s">
        <v>138</v>
      </c>
      <c r="E65" s="89" t="s">
        <v>95</v>
      </c>
      <c r="F65" s="71" t="s">
        <v>112</v>
      </c>
      <c r="G65" s="80" t="s">
        <v>171</v>
      </c>
      <c r="H65" s="80"/>
      <c r="I65" s="80">
        <v>10</v>
      </c>
      <c r="J65" s="85"/>
      <c r="K65" s="85"/>
      <c r="L65" s="86">
        <v>45791</v>
      </c>
      <c r="M65" s="86">
        <v>45802</v>
      </c>
    </row>
    <row r="66" spans="2:13">
      <c r="B66" s="80" t="s">
        <v>108</v>
      </c>
      <c r="C66" s="80" t="s">
        <v>203</v>
      </c>
      <c r="D66" s="88" t="s">
        <v>138</v>
      </c>
      <c r="E66" s="89" t="s">
        <v>95</v>
      </c>
      <c r="F66" s="71" t="s">
        <v>194</v>
      </c>
      <c r="G66" s="80" t="s">
        <v>153</v>
      </c>
      <c r="H66" s="80"/>
      <c r="I66" s="80"/>
      <c r="J66" s="85"/>
      <c r="K66" s="85"/>
      <c r="L66" s="86">
        <v>45791</v>
      </c>
      <c r="M66" s="86">
        <v>45802</v>
      </c>
    </row>
    <row r="67" spans="2:13">
      <c r="B67" s="90" t="s">
        <v>41</v>
      </c>
      <c r="C67" s="90" t="s">
        <v>203</v>
      </c>
      <c r="D67" s="91" t="s">
        <v>138</v>
      </c>
      <c r="E67" s="89" t="s">
        <v>41</v>
      </c>
      <c r="F67" s="92" t="s">
        <v>206</v>
      </c>
      <c r="G67" s="90" t="s">
        <v>45</v>
      </c>
      <c r="H67" s="90"/>
      <c r="I67" s="90">
        <v>3</v>
      </c>
      <c r="J67" s="93"/>
      <c r="K67" s="93"/>
      <c r="L67" s="86">
        <v>45791</v>
      </c>
      <c r="M67" s="86">
        <v>45802</v>
      </c>
    </row>
    <row r="68" spans="2:13">
      <c r="B68" s="89"/>
      <c r="C68" s="89"/>
      <c r="D68" s="89"/>
      <c r="E68" s="89"/>
      <c r="F68" s="89"/>
      <c r="G68" s="89"/>
      <c r="H68" s="89"/>
      <c r="I68" s="89"/>
      <c r="J68" s="89"/>
      <c r="K68" s="89"/>
      <c r="L68" s="89"/>
      <c r="M68" s="89"/>
    </row>
    <row r="69" spans="2:13" ht="30">
      <c r="B69" s="80" t="s">
        <v>41</v>
      </c>
      <c r="C69" s="80" t="s">
        <v>203</v>
      </c>
      <c r="D69" s="88" t="s">
        <v>207</v>
      </c>
      <c r="E69" s="89" t="s">
        <v>41</v>
      </c>
      <c r="F69" s="71" t="s">
        <v>208</v>
      </c>
      <c r="G69" s="80" t="s">
        <v>45</v>
      </c>
      <c r="H69" s="80"/>
      <c r="I69" s="80">
        <v>3</v>
      </c>
      <c r="J69" s="85"/>
      <c r="K69" s="85"/>
      <c r="L69" s="86">
        <v>45805</v>
      </c>
      <c r="M69" s="86">
        <v>45816</v>
      </c>
    </row>
    <row r="70" spans="2:13">
      <c r="B70" s="80" t="s">
        <v>41</v>
      </c>
      <c r="C70" s="80" t="s">
        <v>203</v>
      </c>
      <c r="D70" s="88" t="s">
        <v>207</v>
      </c>
      <c r="E70" s="89" t="s">
        <v>67</v>
      </c>
      <c r="F70" s="71" t="s">
        <v>209</v>
      </c>
      <c r="G70" s="80" t="s">
        <v>171</v>
      </c>
      <c r="H70" s="80"/>
      <c r="I70" s="80">
        <v>8</v>
      </c>
      <c r="J70" s="85"/>
      <c r="K70" s="85"/>
      <c r="L70" s="86">
        <v>45805</v>
      </c>
      <c r="M70" s="86">
        <v>45816</v>
      </c>
    </row>
    <row r="71" spans="2:13" ht="30">
      <c r="B71" s="80" t="s">
        <v>98</v>
      </c>
      <c r="C71" s="80" t="s">
        <v>203</v>
      </c>
      <c r="D71" s="88" t="s">
        <v>207</v>
      </c>
      <c r="E71" s="89" t="s">
        <v>95</v>
      </c>
      <c r="F71" s="71" t="s">
        <v>210</v>
      </c>
      <c r="G71" s="80" t="s">
        <v>171</v>
      </c>
      <c r="H71" s="80"/>
      <c r="I71" s="80">
        <v>32</v>
      </c>
      <c r="J71" s="85"/>
      <c r="K71" s="85"/>
      <c r="L71" s="86">
        <v>45805</v>
      </c>
      <c r="M71" s="86">
        <v>45816</v>
      </c>
    </row>
    <row r="72" spans="2:13" ht="30">
      <c r="B72" s="80" t="s">
        <v>108</v>
      </c>
      <c r="C72" s="80" t="s">
        <v>203</v>
      </c>
      <c r="D72" s="88" t="s">
        <v>207</v>
      </c>
      <c r="E72" s="89" t="s">
        <v>95</v>
      </c>
      <c r="F72" s="71" t="s">
        <v>211</v>
      </c>
      <c r="G72" s="80" t="s">
        <v>153</v>
      </c>
      <c r="H72" s="80"/>
      <c r="I72" s="80">
        <v>20</v>
      </c>
      <c r="J72" s="85"/>
      <c r="K72" s="85"/>
      <c r="L72" s="86">
        <v>45805</v>
      </c>
      <c r="M72" s="86">
        <v>45816</v>
      </c>
    </row>
    <row r="73" spans="2:13" ht="30">
      <c r="B73" s="80" t="s">
        <v>108</v>
      </c>
      <c r="C73" s="80" t="s">
        <v>212</v>
      </c>
      <c r="D73" s="88" t="s">
        <v>207</v>
      </c>
      <c r="E73" s="89" t="s">
        <v>95</v>
      </c>
      <c r="F73" s="71" t="s">
        <v>213</v>
      </c>
      <c r="G73" s="134" t="s">
        <v>214</v>
      </c>
      <c r="H73" s="80"/>
      <c r="I73" s="80">
        <v>40</v>
      </c>
      <c r="J73" s="85"/>
      <c r="K73" s="85"/>
      <c r="L73" s="86">
        <v>45805</v>
      </c>
      <c r="M73" s="86">
        <v>45816</v>
      </c>
    </row>
    <row r="74" spans="2:13">
      <c r="B74" s="80" t="s">
        <v>41</v>
      </c>
      <c r="C74" s="80" t="s">
        <v>203</v>
      </c>
      <c r="D74" s="88" t="s">
        <v>207</v>
      </c>
      <c r="E74" s="89" t="s">
        <v>95</v>
      </c>
      <c r="F74" s="71" t="s">
        <v>215</v>
      </c>
      <c r="G74" s="80" t="s">
        <v>163</v>
      </c>
      <c r="H74" s="80"/>
      <c r="I74" s="80">
        <v>12</v>
      </c>
      <c r="J74" s="85"/>
      <c r="K74" s="85"/>
      <c r="L74" s="86">
        <v>45805</v>
      </c>
      <c r="M74" s="86">
        <v>45816</v>
      </c>
    </row>
    <row r="75" spans="2:13">
      <c r="B75" s="80" t="s">
        <v>41</v>
      </c>
      <c r="C75" s="80" t="s">
        <v>216</v>
      </c>
      <c r="D75" s="88" t="s">
        <v>207</v>
      </c>
      <c r="E75" s="89" t="s">
        <v>95</v>
      </c>
      <c r="F75" s="71" t="s">
        <v>217</v>
      </c>
      <c r="G75" s="80" t="s">
        <v>163</v>
      </c>
      <c r="H75" s="80"/>
      <c r="I75" s="80">
        <v>8</v>
      </c>
      <c r="J75" s="85"/>
      <c r="K75" s="85"/>
      <c r="L75" s="86">
        <v>45805</v>
      </c>
      <c r="M75" s="86">
        <v>45816</v>
      </c>
    </row>
    <row r="76" spans="2:13">
      <c r="B76" s="80" t="s">
        <v>50</v>
      </c>
      <c r="C76" s="94" t="s">
        <v>216</v>
      </c>
      <c r="D76" s="88" t="s">
        <v>207</v>
      </c>
      <c r="E76" s="89" t="s">
        <v>95</v>
      </c>
      <c r="F76" s="71" t="s">
        <v>218</v>
      </c>
      <c r="G76" s="80" t="s">
        <v>171</v>
      </c>
      <c r="H76" s="80"/>
      <c r="I76" s="80">
        <v>10</v>
      </c>
      <c r="J76" s="85"/>
      <c r="K76" s="85"/>
      <c r="L76" s="86">
        <v>45805</v>
      </c>
      <c r="M76" s="86">
        <v>45816</v>
      </c>
    </row>
    <row r="77" spans="2:13" ht="30">
      <c r="B77" s="80" t="s">
        <v>50</v>
      </c>
      <c r="C77" s="94" t="s">
        <v>216</v>
      </c>
      <c r="D77" s="88" t="s">
        <v>207</v>
      </c>
      <c r="E77" s="89" t="s">
        <v>95</v>
      </c>
      <c r="F77" s="71" t="s">
        <v>219</v>
      </c>
      <c r="G77" s="134" t="s">
        <v>214</v>
      </c>
      <c r="H77" s="80"/>
      <c r="I77" s="80">
        <v>16</v>
      </c>
      <c r="J77" s="85"/>
      <c r="K77" s="85"/>
      <c r="L77" s="86">
        <v>45805</v>
      </c>
      <c r="M77" s="86">
        <v>45816</v>
      </c>
    </row>
    <row r="78" spans="2:13">
      <c r="B78" s="80" t="s">
        <v>50</v>
      </c>
      <c r="C78" s="94" t="s">
        <v>220</v>
      </c>
      <c r="D78" s="88" t="s">
        <v>207</v>
      </c>
      <c r="E78" s="89" t="s">
        <v>95</v>
      </c>
      <c r="F78" s="71" t="s">
        <v>221</v>
      </c>
      <c r="G78" s="80" t="s">
        <v>171</v>
      </c>
      <c r="H78" s="80"/>
      <c r="I78" s="80">
        <v>4</v>
      </c>
      <c r="J78" s="85"/>
      <c r="K78" s="85"/>
      <c r="L78" s="86">
        <v>45805</v>
      </c>
      <c r="M78" s="86">
        <v>45816</v>
      </c>
    </row>
    <row r="79" spans="2:13">
      <c r="B79" s="80" t="s">
        <v>41</v>
      </c>
      <c r="C79" s="94" t="s">
        <v>42</v>
      </c>
      <c r="D79" s="88" t="s">
        <v>207</v>
      </c>
      <c r="E79" s="89" t="s">
        <v>67</v>
      </c>
      <c r="F79" s="71" t="s">
        <v>222</v>
      </c>
      <c r="G79" s="80" t="s">
        <v>45</v>
      </c>
      <c r="H79" s="80"/>
      <c r="I79" s="80">
        <v>3</v>
      </c>
      <c r="J79" s="85"/>
      <c r="K79" s="85"/>
      <c r="L79" s="86">
        <v>45805</v>
      </c>
      <c r="M79" s="86">
        <v>45816</v>
      </c>
    </row>
    <row r="80" spans="2:13">
      <c r="B80" s="70"/>
      <c r="C80" s="70"/>
      <c r="D80" s="70"/>
      <c r="E80" s="70"/>
      <c r="F80" s="71"/>
      <c r="G80" s="80"/>
      <c r="H80" s="80"/>
      <c r="I80" s="80"/>
      <c r="J80" s="85"/>
      <c r="K80" s="85"/>
      <c r="L80" s="80"/>
      <c r="M80" s="80"/>
    </row>
    <row r="81" spans="2:13">
      <c r="B81" s="72" t="s">
        <v>41</v>
      </c>
      <c r="C81" s="72" t="s">
        <v>126</v>
      </c>
      <c r="D81" s="72" t="s">
        <v>223</v>
      </c>
      <c r="E81" s="70" t="s">
        <v>41</v>
      </c>
      <c r="F81" s="71" t="s">
        <v>224</v>
      </c>
      <c r="G81" s="72" t="s">
        <v>45</v>
      </c>
      <c r="H81" s="72"/>
      <c r="I81" s="72">
        <v>3</v>
      </c>
      <c r="J81" s="72"/>
      <c r="K81" s="72"/>
      <c r="L81" s="74">
        <v>45819</v>
      </c>
      <c r="M81" s="74">
        <v>45830</v>
      </c>
    </row>
    <row r="82" spans="2:13">
      <c r="B82" s="72" t="s">
        <v>108</v>
      </c>
      <c r="C82" s="72" t="s">
        <v>140</v>
      </c>
      <c r="D82" s="72" t="s">
        <v>223</v>
      </c>
      <c r="E82" s="70" t="s">
        <v>95</v>
      </c>
      <c r="F82" s="71" t="s">
        <v>225</v>
      </c>
      <c r="G82" s="72" t="s">
        <v>171</v>
      </c>
      <c r="H82" s="72"/>
      <c r="I82" s="72">
        <v>24</v>
      </c>
      <c r="J82" s="73"/>
      <c r="K82" s="73"/>
      <c r="L82" s="86">
        <v>45819</v>
      </c>
      <c r="M82" s="86">
        <v>45830</v>
      </c>
    </row>
    <row r="83" spans="2:13">
      <c r="B83" s="72" t="s">
        <v>50</v>
      </c>
      <c r="C83" s="72" t="s">
        <v>140</v>
      </c>
      <c r="D83" s="72" t="s">
        <v>223</v>
      </c>
      <c r="E83" s="70" t="s">
        <v>95</v>
      </c>
      <c r="F83" s="71" t="s">
        <v>141</v>
      </c>
      <c r="G83" s="72" t="s">
        <v>171</v>
      </c>
      <c r="H83" s="72"/>
      <c r="I83" s="72">
        <v>20</v>
      </c>
      <c r="J83" s="72"/>
      <c r="K83" s="72"/>
      <c r="L83" s="74">
        <v>45819</v>
      </c>
      <c r="M83" s="74">
        <v>45830</v>
      </c>
    </row>
    <row r="84" spans="2:13">
      <c r="B84" s="72" t="s">
        <v>50</v>
      </c>
      <c r="C84" s="72" t="s">
        <v>140</v>
      </c>
      <c r="D84" s="72" t="s">
        <v>223</v>
      </c>
      <c r="E84" s="70" t="s">
        <v>95</v>
      </c>
      <c r="F84" s="71" t="s">
        <v>143</v>
      </c>
      <c r="G84" s="72" t="s">
        <v>171</v>
      </c>
      <c r="H84" s="72"/>
      <c r="I84" s="72">
        <v>8</v>
      </c>
      <c r="J84" s="72"/>
      <c r="K84" s="72"/>
      <c r="L84" s="74">
        <v>45819</v>
      </c>
      <c r="M84" s="74">
        <v>45830</v>
      </c>
    </row>
    <row r="85" spans="2:13">
      <c r="B85" s="72" t="s">
        <v>50</v>
      </c>
      <c r="C85" s="72" t="s">
        <v>144</v>
      </c>
      <c r="D85" s="72" t="s">
        <v>223</v>
      </c>
      <c r="E85" s="70" t="s">
        <v>95</v>
      </c>
      <c r="F85" s="71" t="s">
        <v>226</v>
      </c>
      <c r="G85" s="72" t="s">
        <v>171</v>
      </c>
      <c r="H85" s="72"/>
      <c r="I85" s="72">
        <v>24</v>
      </c>
      <c r="J85" s="72"/>
      <c r="K85" s="72"/>
      <c r="L85" s="74">
        <v>45819</v>
      </c>
      <c r="M85" s="74">
        <v>45830</v>
      </c>
    </row>
    <row r="86" spans="2:13">
      <c r="B86" s="72" t="s">
        <v>100</v>
      </c>
      <c r="C86" s="72" t="s">
        <v>144</v>
      </c>
      <c r="D86" s="72" t="s">
        <v>223</v>
      </c>
      <c r="E86" s="70" t="s">
        <v>95</v>
      </c>
      <c r="F86" s="71" t="s">
        <v>227</v>
      </c>
      <c r="G86" s="72" t="s">
        <v>171</v>
      </c>
      <c r="H86" s="72"/>
      <c r="I86" s="72"/>
      <c r="J86" s="72"/>
      <c r="K86" s="72"/>
      <c r="L86" s="74">
        <v>45819</v>
      </c>
      <c r="M86" s="74">
        <v>45830</v>
      </c>
    </row>
    <row r="87" spans="2:13" ht="30">
      <c r="B87" s="72" t="s">
        <v>108</v>
      </c>
      <c r="C87" s="72" t="s">
        <v>144</v>
      </c>
      <c r="D87" s="72" t="s">
        <v>223</v>
      </c>
      <c r="E87" s="70" t="s">
        <v>95</v>
      </c>
      <c r="F87" s="71" t="s">
        <v>149</v>
      </c>
      <c r="G87" s="135" t="s">
        <v>228</v>
      </c>
      <c r="H87" s="72"/>
      <c r="I87" s="72">
        <v>8</v>
      </c>
      <c r="J87" s="72"/>
      <c r="K87" s="72"/>
      <c r="L87" s="74">
        <v>45819</v>
      </c>
      <c r="M87" s="74">
        <v>45830</v>
      </c>
    </row>
    <row r="88" spans="2:13">
      <c r="B88" s="72" t="s">
        <v>100</v>
      </c>
      <c r="C88" s="72" t="s">
        <v>144</v>
      </c>
      <c r="D88" s="72" t="s">
        <v>223</v>
      </c>
      <c r="E88" s="70" t="s">
        <v>95</v>
      </c>
      <c r="F88" s="71" t="s">
        <v>150</v>
      </c>
      <c r="G88" s="72"/>
      <c r="H88" s="72"/>
      <c r="I88" s="72"/>
      <c r="J88" s="72"/>
      <c r="K88" s="72"/>
      <c r="L88" s="74">
        <v>45819</v>
      </c>
      <c r="M88" s="74">
        <v>45830</v>
      </c>
    </row>
    <row r="89" spans="2:13" ht="30">
      <c r="B89" s="72" t="s">
        <v>50</v>
      </c>
      <c r="C89" s="72" t="s">
        <v>151</v>
      </c>
      <c r="D89" s="72" t="s">
        <v>223</v>
      </c>
      <c r="E89" s="70" t="s">
        <v>95</v>
      </c>
      <c r="F89" s="71" t="s">
        <v>229</v>
      </c>
      <c r="G89" s="135" t="s">
        <v>228</v>
      </c>
      <c r="H89" s="72"/>
      <c r="I89" s="72">
        <v>20</v>
      </c>
      <c r="J89" s="72"/>
      <c r="K89" s="72"/>
      <c r="L89" s="74">
        <v>45819</v>
      </c>
      <c r="M89" s="74">
        <v>45830</v>
      </c>
    </row>
    <row r="90" spans="2:13">
      <c r="B90" s="72" t="s">
        <v>50</v>
      </c>
      <c r="C90" s="72" t="s">
        <v>151</v>
      </c>
      <c r="D90" s="72" t="s">
        <v>223</v>
      </c>
      <c r="E90" s="70" t="s">
        <v>95</v>
      </c>
      <c r="F90" s="71" t="s">
        <v>230</v>
      </c>
      <c r="G90" s="72" t="s">
        <v>153</v>
      </c>
      <c r="H90" s="72"/>
      <c r="I90" s="72">
        <v>16</v>
      </c>
      <c r="J90" s="72"/>
      <c r="K90" s="72"/>
      <c r="L90" s="74">
        <v>45819</v>
      </c>
      <c r="M90" s="74">
        <v>45830</v>
      </c>
    </row>
    <row r="91" spans="2:13">
      <c r="B91" s="72" t="s">
        <v>50</v>
      </c>
      <c r="C91" s="72" t="s">
        <v>151</v>
      </c>
      <c r="D91" s="72" t="s">
        <v>223</v>
      </c>
      <c r="E91" s="70" t="s">
        <v>95</v>
      </c>
      <c r="F91" s="71" t="s">
        <v>231</v>
      </c>
      <c r="G91" s="72" t="s">
        <v>153</v>
      </c>
      <c r="H91" s="72"/>
      <c r="I91" s="72">
        <v>16</v>
      </c>
      <c r="J91" s="72"/>
      <c r="K91" s="72"/>
      <c r="L91" s="74">
        <v>45819</v>
      </c>
      <c r="M91" s="74">
        <v>45830</v>
      </c>
    </row>
    <row r="92" spans="2:13">
      <c r="B92" s="72" t="s">
        <v>41</v>
      </c>
      <c r="C92" s="72" t="s">
        <v>126</v>
      </c>
      <c r="D92" s="72" t="s">
        <v>223</v>
      </c>
      <c r="E92" s="70" t="s">
        <v>41</v>
      </c>
      <c r="F92" s="95" t="s">
        <v>232</v>
      </c>
      <c r="G92" s="72" t="s">
        <v>45</v>
      </c>
      <c r="H92" s="72"/>
      <c r="I92" s="72">
        <v>3</v>
      </c>
      <c r="J92" s="72"/>
      <c r="K92" s="72"/>
      <c r="L92" s="74">
        <v>45819</v>
      </c>
      <c r="M92" s="74">
        <v>45830</v>
      </c>
    </row>
    <row r="93" spans="2:13">
      <c r="B93" s="70"/>
      <c r="C93" s="70"/>
      <c r="D93" s="70"/>
      <c r="E93" s="70"/>
      <c r="F93" s="71"/>
      <c r="G93" s="71"/>
      <c r="H93" s="71"/>
      <c r="I93" s="71"/>
      <c r="J93" s="71"/>
      <c r="K93" s="71"/>
      <c r="L93" s="71"/>
      <c r="M93" s="7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9CC0-2882-41A9-8592-B5EDA59385DD}">
  <dimension ref="A1:S71"/>
  <sheetViews>
    <sheetView zoomScale="170" zoomScaleNormal="170" workbookViewId="0">
      <selection activeCell="E20" sqref="E20"/>
    </sheetView>
  </sheetViews>
  <sheetFormatPr defaultRowHeight="15"/>
  <cols>
    <col min="1" max="1" width="12.7109375" customWidth="1"/>
    <col min="2" max="2" width="11.42578125" bestFit="1" customWidth="1"/>
    <col min="3" max="3" width="9" bestFit="1" customWidth="1"/>
    <col min="4" max="4" width="15.42578125" customWidth="1"/>
    <col min="5" max="5" width="66.42578125" customWidth="1"/>
    <col min="6" max="6" width="23.5703125" customWidth="1"/>
    <col min="7" max="7" width="25" customWidth="1"/>
    <col min="8" max="8" width="27.5703125" customWidth="1"/>
    <col min="9" max="9" width="38" customWidth="1"/>
    <col min="10" max="10" width="12.42578125" customWidth="1"/>
    <col min="11" max="11" width="13.5703125" customWidth="1"/>
  </cols>
  <sheetData>
    <row r="1" spans="1:19">
      <c r="A1" s="33" t="s">
        <v>24</v>
      </c>
      <c r="B1" s="33" t="s">
        <v>25</v>
      </c>
      <c r="C1" s="33" t="s">
        <v>26</v>
      </c>
      <c r="D1" s="33" t="s">
        <v>27</v>
      </c>
      <c r="E1" s="34" t="s">
        <v>28</v>
      </c>
      <c r="F1" s="3" t="s">
        <v>29</v>
      </c>
      <c r="G1" s="3" t="s">
        <v>30</v>
      </c>
      <c r="H1" s="3" t="s">
        <v>31</v>
      </c>
      <c r="I1" s="3" t="s">
        <v>233</v>
      </c>
      <c r="J1" s="34" t="s">
        <v>34</v>
      </c>
      <c r="K1" s="34" t="s">
        <v>35</v>
      </c>
    </row>
    <row r="2" spans="1:19" ht="36">
      <c r="A2" s="35" t="s">
        <v>41</v>
      </c>
      <c r="B2" s="36" t="s">
        <v>234</v>
      </c>
      <c r="C2" s="36" t="s">
        <v>43</v>
      </c>
      <c r="D2" s="36" t="s">
        <v>41</v>
      </c>
      <c r="E2" s="37" t="s">
        <v>235</v>
      </c>
      <c r="F2" s="9"/>
      <c r="G2" s="9"/>
      <c r="H2" s="9"/>
      <c r="I2" s="9"/>
      <c r="J2" s="42">
        <v>45755</v>
      </c>
      <c r="K2" s="44">
        <v>45755</v>
      </c>
      <c r="O2" s="19" t="s">
        <v>36</v>
      </c>
      <c r="P2" s="19" t="s">
        <v>37</v>
      </c>
      <c r="Q2" s="19" t="s">
        <v>30</v>
      </c>
      <c r="R2" s="19" t="s">
        <v>38</v>
      </c>
      <c r="S2" s="19" t="s">
        <v>39</v>
      </c>
    </row>
    <row r="3" spans="1:19">
      <c r="A3" s="38" t="s">
        <v>50</v>
      </c>
      <c r="B3" s="39" t="s">
        <v>234</v>
      </c>
      <c r="C3" s="39" t="s">
        <v>43</v>
      </c>
      <c r="D3" s="39" t="s">
        <v>41</v>
      </c>
      <c r="E3" s="40" t="s">
        <v>51</v>
      </c>
      <c r="F3" s="9"/>
      <c r="G3" s="9"/>
      <c r="H3" s="9"/>
      <c r="I3" s="9"/>
      <c r="J3" s="42">
        <v>45755</v>
      </c>
      <c r="K3" s="44">
        <v>45755</v>
      </c>
      <c r="O3" s="20">
        <v>1</v>
      </c>
      <c r="P3" s="20"/>
      <c r="Q3" s="20"/>
      <c r="R3" s="20"/>
      <c r="S3" s="20"/>
    </row>
    <row r="4" spans="1:19">
      <c r="A4" s="38" t="s">
        <v>50</v>
      </c>
      <c r="B4" s="39" t="s">
        <v>234</v>
      </c>
      <c r="C4" s="39" t="s">
        <v>43</v>
      </c>
      <c r="D4" s="39" t="s">
        <v>41</v>
      </c>
      <c r="E4" s="40" t="s">
        <v>54</v>
      </c>
      <c r="F4" s="9"/>
      <c r="G4" s="9" t="s">
        <v>94</v>
      </c>
      <c r="H4" s="9"/>
      <c r="I4" s="9"/>
      <c r="J4" s="42">
        <v>45755</v>
      </c>
      <c r="K4" s="44">
        <v>45762</v>
      </c>
      <c r="O4" s="20">
        <v>2</v>
      </c>
      <c r="P4" s="20"/>
      <c r="Q4" s="20"/>
      <c r="R4" s="20"/>
      <c r="S4" s="20"/>
    </row>
    <row r="5" spans="1:19">
      <c r="A5" s="38" t="s">
        <v>50</v>
      </c>
      <c r="B5" s="39" t="s">
        <v>234</v>
      </c>
      <c r="C5" s="39" t="s">
        <v>43</v>
      </c>
      <c r="D5" s="39" t="s">
        <v>41</v>
      </c>
      <c r="E5" s="40" t="s">
        <v>58</v>
      </c>
      <c r="F5" s="9" t="s">
        <v>45</v>
      </c>
      <c r="G5" s="9" t="s">
        <v>94</v>
      </c>
      <c r="H5" s="9"/>
      <c r="I5" s="9"/>
      <c r="J5" s="42">
        <v>45755</v>
      </c>
      <c r="K5" s="44">
        <v>45755</v>
      </c>
      <c r="O5" s="20">
        <v>3</v>
      </c>
      <c r="P5" s="20"/>
      <c r="Q5" s="20"/>
      <c r="R5" s="20"/>
      <c r="S5" s="20"/>
    </row>
    <row r="6" spans="1:19">
      <c r="A6" s="38" t="s">
        <v>50</v>
      </c>
      <c r="B6" s="39" t="s">
        <v>234</v>
      </c>
      <c r="C6" s="39" t="s">
        <v>43</v>
      </c>
      <c r="D6" s="39" t="s">
        <v>41</v>
      </c>
      <c r="E6" s="40" t="s">
        <v>59</v>
      </c>
      <c r="F6" s="9" t="s">
        <v>45</v>
      </c>
      <c r="G6" s="9" t="s">
        <v>94</v>
      </c>
      <c r="H6" s="9"/>
      <c r="I6" s="9"/>
      <c r="J6" s="42">
        <v>45756</v>
      </c>
      <c r="K6" s="44">
        <v>45756</v>
      </c>
      <c r="O6" s="20">
        <v>4</v>
      </c>
      <c r="P6" s="20"/>
      <c r="Q6" s="20"/>
      <c r="R6" s="20"/>
      <c r="S6" s="20"/>
    </row>
    <row r="7" spans="1:19">
      <c r="A7" s="38" t="s">
        <v>50</v>
      </c>
      <c r="B7" s="39" t="s">
        <v>234</v>
      </c>
      <c r="C7" s="39" t="s">
        <v>43</v>
      </c>
      <c r="D7" s="39" t="s">
        <v>41</v>
      </c>
      <c r="E7" s="40" t="s">
        <v>62</v>
      </c>
      <c r="F7" s="11" t="s">
        <v>236</v>
      </c>
      <c r="G7" s="11" t="s">
        <v>94</v>
      </c>
      <c r="H7" s="11"/>
      <c r="I7" s="11"/>
      <c r="J7" s="42">
        <v>45757</v>
      </c>
      <c r="K7" s="44">
        <v>45758</v>
      </c>
      <c r="O7" s="20">
        <v>5</v>
      </c>
      <c r="P7" s="20"/>
      <c r="Q7" s="20"/>
      <c r="R7" s="20"/>
      <c r="S7" s="20"/>
    </row>
    <row r="8" spans="1:19" ht="30">
      <c r="A8" s="38" t="s">
        <v>50</v>
      </c>
      <c r="B8" s="39" t="s">
        <v>234</v>
      </c>
      <c r="C8" s="39" t="s">
        <v>43</v>
      </c>
      <c r="D8" s="39" t="s">
        <v>41</v>
      </c>
      <c r="E8" s="40" t="s">
        <v>237</v>
      </c>
      <c r="F8" s="11" t="s">
        <v>238</v>
      </c>
      <c r="G8" s="11" t="s">
        <v>94</v>
      </c>
      <c r="H8" s="11"/>
      <c r="I8" s="11"/>
      <c r="J8" s="42">
        <v>45758</v>
      </c>
      <c r="K8" s="44">
        <v>45758</v>
      </c>
      <c r="O8" s="20">
        <v>6</v>
      </c>
      <c r="P8" s="20"/>
      <c r="Q8" s="20"/>
      <c r="R8" s="20"/>
      <c r="S8" s="20"/>
    </row>
    <row r="9" spans="1:19">
      <c r="A9" s="38" t="s">
        <v>50</v>
      </c>
      <c r="B9" s="39" t="s">
        <v>234</v>
      </c>
      <c r="C9" s="39" t="s">
        <v>43</v>
      </c>
      <c r="D9" s="45" t="s">
        <v>95</v>
      </c>
      <c r="E9" s="46" t="s">
        <v>239</v>
      </c>
      <c r="F9" s="11" t="s">
        <v>238</v>
      </c>
      <c r="G9" s="11" t="s">
        <v>94</v>
      </c>
      <c r="H9" s="11"/>
      <c r="I9" s="11"/>
      <c r="J9" s="42">
        <v>45756</v>
      </c>
      <c r="K9" s="44">
        <v>45762</v>
      </c>
      <c r="O9" s="20">
        <v>8</v>
      </c>
      <c r="P9" s="20"/>
      <c r="Q9" s="20"/>
      <c r="R9" s="20"/>
      <c r="S9" s="20"/>
    </row>
    <row r="10" spans="1:19">
      <c r="A10" s="38" t="s">
        <v>50</v>
      </c>
      <c r="B10" s="39" t="s">
        <v>234</v>
      </c>
      <c r="C10" s="39" t="s">
        <v>43</v>
      </c>
      <c r="D10" s="45" t="s">
        <v>95</v>
      </c>
      <c r="E10" s="46" t="s">
        <v>240</v>
      </c>
      <c r="F10" s="11" t="s">
        <v>238</v>
      </c>
      <c r="G10" s="11" t="s">
        <v>94</v>
      </c>
      <c r="H10" s="11"/>
      <c r="I10" s="11"/>
      <c r="J10" s="42">
        <v>45756</v>
      </c>
      <c r="K10" s="44">
        <v>45762</v>
      </c>
    </row>
    <row r="11" spans="1:19">
      <c r="A11" s="38" t="s">
        <v>50</v>
      </c>
      <c r="B11" s="39" t="s">
        <v>234</v>
      </c>
      <c r="C11" s="39" t="s">
        <v>43</v>
      </c>
      <c r="D11" s="45" t="s">
        <v>95</v>
      </c>
      <c r="E11" s="46" t="s">
        <v>87</v>
      </c>
      <c r="F11" s="11" t="s">
        <v>238</v>
      </c>
      <c r="G11" s="11" t="s">
        <v>94</v>
      </c>
      <c r="H11" s="11"/>
      <c r="I11" s="11"/>
      <c r="J11" s="42">
        <v>45761</v>
      </c>
      <c r="K11" s="44">
        <v>45762</v>
      </c>
    </row>
    <row r="12" spans="1:19">
      <c r="A12" s="38" t="s">
        <v>41</v>
      </c>
      <c r="B12" s="39" t="s">
        <v>234</v>
      </c>
      <c r="C12" s="39" t="s">
        <v>43</v>
      </c>
      <c r="D12" s="45" t="s">
        <v>95</v>
      </c>
      <c r="E12" s="46" t="s">
        <v>202</v>
      </c>
      <c r="F12" s="11" t="s">
        <v>45</v>
      </c>
      <c r="G12" s="11"/>
      <c r="H12" s="11"/>
      <c r="I12" s="11"/>
      <c r="J12" s="42">
        <v>45762</v>
      </c>
      <c r="K12" s="44">
        <v>45762</v>
      </c>
    </row>
    <row r="13" spans="1:19">
      <c r="A13" s="38" t="s">
        <v>241</v>
      </c>
      <c r="B13" s="39" t="s">
        <v>241</v>
      </c>
      <c r="C13" s="39" t="s">
        <v>241</v>
      </c>
      <c r="D13" s="39" t="s">
        <v>241</v>
      </c>
      <c r="E13" s="40" t="s">
        <v>241</v>
      </c>
      <c r="F13" s="11"/>
      <c r="G13" s="11"/>
      <c r="H13" s="11"/>
      <c r="I13" s="11"/>
      <c r="J13" s="42"/>
      <c r="K13" s="42"/>
    </row>
    <row r="14" spans="1:19" ht="18" customHeight="1">
      <c r="A14" s="47" t="s">
        <v>41</v>
      </c>
      <c r="B14" s="48" t="s">
        <v>234</v>
      </c>
      <c r="C14" s="48" t="s">
        <v>90</v>
      </c>
      <c r="D14" s="48" t="s">
        <v>41</v>
      </c>
      <c r="E14" s="49" t="s">
        <v>242</v>
      </c>
      <c r="F14" s="11"/>
      <c r="G14" s="11"/>
      <c r="H14" s="11"/>
      <c r="I14" s="11"/>
      <c r="J14" s="42">
        <v>45762</v>
      </c>
      <c r="K14" s="42">
        <v>45762</v>
      </c>
    </row>
    <row r="15" spans="1:19">
      <c r="A15" s="38" t="s">
        <v>108</v>
      </c>
      <c r="B15" s="39" t="s">
        <v>234</v>
      </c>
      <c r="C15" s="39" t="s">
        <v>90</v>
      </c>
      <c r="D15" s="45" t="s">
        <v>95</v>
      </c>
      <c r="E15" s="50" t="s">
        <v>243</v>
      </c>
      <c r="F15" s="11"/>
      <c r="G15" s="11"/>
      <c r="H15" s="11"/>
      <c r="I15" s="11"/>
      <c r="J15" s="42">
        <v>45762</v>
      </c>
      <c r="K15" s="44">
        <v>45769</v>
      </c>
    </row>
    <row r="16" spans="1:19">
      <c r="A16" s="38" t="s">
        <v>50</v>
      </c>
      <c r="B16" s="39" t="s">
        <v>234</v>
      </c>
      <c r="C16" s="39" t="s">
        <v>90</v>
      </c>
      <c r="D16" s="45" t="s">
        <v>95</v>
      </c>
      <c r="E16" s="181" t="s">
        <v>244</v>
      </c>
      <c r="F16" s="11" t="s">
        <v>245</v>
      </c>
      <c r="G16" s="11" t="s">
        <v>94</v>
      </c>
      <c r="H16" s="11"/>
      <c r="I16" s="11"/>
      <c r="J16" s="42">
        <v>45762</v>
      </c>
      <c r="K16" s="44">
        <v>45769</v>
      </c>
    </row>
    <row r="17" spans="1:11">
      <c r="A17" s="38" t="s">
        <v>50</v>
      </c>
      <c r="B17" s="39" t="s">
        <v>246</v>
      </c>
      <c r="C17" s="39" t="s">
        <v>90</v>
      </c>
      <c r="D17" s="45" t="s">
        <v>95</v>
      </c>
      <c r="E17" s="62" t="s">
        <v>247</v>
      </c>
      <c r="F17" s="64" t="s">
        <v>245</v>
      </c>
      <c r="G17" s="11" t="s">
        <v>94</v>
      </c>
      <c r="H17" s="11"/>
      <c r="I17" s="11"/>
      <c r="J17" s="42">
        <v>45762</v>
      </c>
      <c r="K17" s="44">
        <v>45769</v>
      </c>
    </row>
    <row r="18" spans="1:11" ht="15.75" customHeight="1">
      <c r="A18" s="38" t="s">
        <v>100</v>
      </c>
      <c r="B18" s="39" t="s">
        <v>246</v>
      </c>
      <c r="C18" s="39" t="s">
        <v>90</v>
      </c>
      <c r="D18" s="45" t="s">
        <v>95</v>
      </c>
      <c r="E18" s="182" t="s">
        <v>248</v>
      </c>
      <c r="F18" s="11" t="s">
        <v>249</v>
      </c>
      <c r="G18" s="11"/>
      <c r="H18" s="11"/>
      <c r="I18" s="11" t="s">
        <v>250</v>
      </c>
      <c r="J18" s="42">
        <v>45769</v>
      </c>
      <c r="K18" s="44">
        <v>45769</v>
      </c>
    </row>
    <row r="19" spans="1:11">
      <c r="A19" s="38" t="s">
        <v>98</v>
      </c>
      <c r="B19" s="39" t="s">
        <v>246</v>
      </c>
      <c r="C19" s="39" t="s">
        <v>90</v>
      </c>
      <c r="D19" s="39" t="s">
        <v>95</v>
      </c>
      <c r="E19" s="40" t="s">
        <v>251</v>
      </c>
      <c r="F19" s="11" t="s">
        <v>252</v>
      </c>
      <c r="G19" s="11" t="s">
        <v>94</v>
      </c>
      <c r="H19" s="11"/>
      <c r="I19" s="11"/>
      <c r="J19" s="42">
        <v>45769</v>
      </c>
      <c r="K19" s="44">
        <v>45769</v>
      </c>
    </row>
    <row r="20" spans="1:11">
      <c r="A20" s="38" t="s">
        <v>188</v>
      </c>
      <c r="B20" s="39" t="s">
        <v>246</v>
      </c>
      <c r="C20" s="39" t="s">
        <v>90</v>
      </c>
      <c r="D20" s="39" t="s">
        <v>253</v>
      </c>
      <c r="E20" s="40" t="s">
        <v>254</v>
      </c>
      <c r="F20" s="11" t="s">
        <v>252</v>
      </c>
      <c r="G20" s="11" t="s">
        <v>116</v>
      </c>
      <c r="H20" s="11"/>
      <c r="I20" s="11"/>
      <c r="J20" s="42">
        <v>45769</v>
      </c>
      <c r="K20" s="44">
        <v>45770</v>
      </c>
    </row>
    <row r="21" spans="1:11">
      <c r="A21" s="38" t="s">
        <v>50</v>
      </c>
      <c r="B21" s="39" t="s">
        <v>246</v>
      </c>
      <c r="C21" s="39" t="s">
        <v>90</v>
      </c>
      <c r="D21" s="39" t="s">
        <v>253</v>
      </c>
      <c r="E21" s="40" t="s">
        <v>255</v>
      </c>
      <c r="F21" s="11" t="s">
        <v>256</v>
      </c>
      <c r="G21" s="11" t="s">
        <v>116</v>
      </c>
      <c r="H21" s="11"/>
      <c r="I21" s="11"/>
      <c r="J21" s="42">
        <v>45769</v>
      </c>
      <c r="K21" s="44">
        <v>45776</v>
      </c>
    </row>
    <row r="22" spans="1:11">
      <c r="A22" s="38" t="s">
        <v>41</v>
      </c>
      <c r="B22" s="39" t="s">
        <v>234</v>
      </c>
      <c r="C22" s="39" t="s">
        <v>90</v>
      </c>
      <c r="D22" s="39" t="s">
        <v>41</v>
      </c>
      <c r="E22" s="40" t="s">
        <v>197</v>
      </c>
      <c r="F22" s="11"/>
      <c r="G22" s="11"/>
      <c r="H22" s="11"/>
      <c r="I22" s="11"/>
      <c r="J22" s="42">
        <v>45776</v>
      </c>
      <c r="K22" s="44">
        <v>45776</v>
      </c>
    </row>
    <row r="23" spans="1:11">
      <c r="A23" s="38" t="s">
        <v>241</v>
      </c>
      <c r="B23" s="39" t="s">
        <v>241</v>
      </c>
      <c r="C23" s="39" t="s">
        <v>241</v>
      </c>
      <c r="D23" s="39" t="s">
        <v>241</v>
      </c>
      <c r="E23" s="40" t="s">
        <v>241</v>
      </c>
      <c r="F23" s="11"/>
      <c r="G23" s="11"/>
      <c r="H23" s="11"/>
      <c r="I23" s="11"/>
      <c r="J23" s="42"/>
      <c r="K23" s="42"/>
    </row>
    <row r="24" spans="1:11">
      <c r="A24" s="47" t="s">
        <v>41</v>
      </c>
      <c r="B24" s="48" t="s">
        <v>246</v>
      </c>
      <c r="C24" s="48" t="s">
        <v>127</v>
      </c>
      <c r="D24" s="48" t="s">
        <v>41</v>
      </c>
      <c r="E24" s="49" t="s">
        <v>257</v>
      </c>
      <c r="F24" s="11"/>
      <c r="G24" s="11"/>
      <c r="H24" s="11"/>
      <c r="I24" s="11"/>
      <c r="J24" s="42">
        <v>45776</v>
      </c>
      <c r="K24" s="42">
        <v>45776</v>
      </c>
    </row>
    <row r="25" spans="1:11">
      <c r="A25" s="38" t="s">
        <v>188</v>
      </c>
      <c r="B25" s="39" t="s">
        <v>246</v>
      </c>
      <c r="C25" s="39" t="s">
        <v>127</v>
      </c>
      <c r="D25" s="39" t="s">
        <v>258</v>
      </c>
      <c r="E25" s="40" t="s">
        <v>259</v>
      </c>
      <c r="F25" s="11" t="s">
        <v>260</v>
      </c>
      <c r="G25" s="11"/>
      <c r="H25" s="11"/>
      <c r="I25" s="11"/>
      <c r="J25" s="42">
        <v>45776</v>
      </c>
      <c r="K25" s="44">
        <v>45789</v>
      </c>
    </row>
    <row r="26" spans="1:11">
      <c r="A26" s="38" t="s">
        <v>188</v>
      </c>
      <c r="B26" s="39" t="s">
        <v>246</v>
      </c>
      <c r="C26" s="39" t="s">
        <v>127</v>
      </c>
      <c r="D26" s="39" t="s">
        <v>258</v>
      </c>
      <c r="E26" s="40" t="s">
        <v>261</v>
      </c>
      <c r="F26" s="11" t="s">
        <v>252</v>
      </c>
      <c r="G26" s="11"/>
      <c r="H26" s="11"/>
      <c r="I26" s="11"/>
      <c r="J26" s="42">
        <v>45776</v>
      </c>
      <c r="K26" s="44">
        <v>45789</v>
      </c>
    </row>
    <row r="27" spans="1:11">
      <c r="A27" s="38" t="s">
        <v>188</v>
      </c>
      <c r="B27" s="39" t="s">
        <v>246</v>
      </c>
      <c r="C27" s="39" t="s">
        <v>127</v>
      </c>
      <c r="D27" s="39" t="s">
        <v>258</v>
      </c>
      <c r="E27" s="40" t="s">
        <v>262</v>
      </c>
      <c r="F27" s="11" t="s">
        <v>260</v>
      </c>
      <c r="G27" s="11"/>
      <c r="H27" s="11"/>
      <c r="I27" s="11"/>
      <c r="J27" s="42">
        <v>45776</v>
      </c>
      <c r="K27" s="44">
        <v>45789</v>
      </c>
    </row>
    <row r="28" spans="1:11">
      <c r="A28" s="38" t="s">
        <v>108</v>
      </c>
      <c r="B28" s="39" t="s">
        <v>246</v>
      </c>
      <c r="C28" s="39" t="s">
        <v>127</v>
      </c>
      <c r="D28" s="39" t="s">
        <v>95</v>
      </c>
      <c r="E28" s="40" t="s">
        <v>263</v>
      </c>
      <c r="F28" s="11" t="s">
        <v>260</v>
      </c>
      <c r="G28" s="11"/>
      <c r="H28" s="11"/>
      <c r="I28" s="11"/>
      <c r="J28" s="42">
        <v>45789</v>
      </c>
      <c r="K28" s="44">
        <v>45790</v>
      </c>
    </row>
    <row r="29" spans="1:11">
      <c r="A29" s="38" t="s">
        <v>41</v>
      </c>
      <c r="B29" s="39" t="s">
        <v>246</v>
      </c>
      <c r="C29" s="39" t="s">
        <v>127</v>
      </c>
      <c r="D29" s="39" t="s">
        <v>41</v>
      </c>
      <c r="E29" s="40" t="s">
        <v>264</v>
      </c>
      <c r="F29" s="11"/>
      <c r="G29" s="11"/>
      <c r="H29" s="11"/>
      <c r="I29" s="11"/>
      <c r="J29" s="42">
        <v>45790</v>
      </c>
      <c r="K29" s="44">
        <v>45790</v>
      </c>
    </row>
    <row r="30" spans="1:11">
      <c r="A30" s="38" t="s">
        <v>241</v>
      </c>
      <c r="B30" s="39" t="s">
        <v>241</v>
      </c>
      <c r="C30" s="39" t="s">
        <v>241</v>
      </c>
      <c r="D30" s="39" t="s">
        <v>241</v>
      </c>
      <c r="E30" s="40" t="s">
        <v>241</v>
      </c>
      <c r="F30" s="11"/>
      <c r="G30" s="11"/>
      <c r="H30" s="11"/>
      <c r="I30" s="11"/>
      <c r="J30" s="42"/>
      <c r="K30" s="42"/>
    </row>
    <row r="31" spans="1:11">
      <c r="A31" s="47" t="s">
        <v>41</v>
      </c>
      <c r="B31" s="48" t="s">
        <v>265</v>
      </c>
      <c r="C31" s="48" t="s">
        <v>138</v>
      </c>
      <c r="D31" s="48" t="s">
        <v>41</v>
      </c>
      <c r="E31" s="196" t="s">
        <v>266</v>
      </c>
      <c r="F31" s="11"/>
      <c r="G31" s="11"/>
      <c r="H31" s="11"/>
      <c r="I31" s="11"/>
      <c r="J31" s="42">
        <v>45791</v>
      </c>
      <c r="K31" s="42">
        <v>45804</v>
      </c>
    </row>
    <row r="32" spans="1:11">
      <c r="A32" s="38" t="s">
        <v>50</v>
      </c>
      <c r="B32" s="39" t="s">
        <v>234</v>
      </c>
      <c r="C32" s="39" t="s">
        <v>90</v>
      </c>
      <c r="D32" s="45" t="s">
        <v>95</v>
      </c>
      <c r="E32" s="62" t="s">
        <v>267</v>
      </c>
      <c r="F32" s="64" t="s">
        <v>245</v>
      </c>
      <c r="G32" s="11"/>
      <c r="H32" s="11"/>
      <c r="I32" s="11"/>
      <c r="J32" s="42"/>
      <c r="K32" s="44"/>
    </row>
    <row r="33" spans="1:11">
      <c r="A33" s="38" t="s">
        <v>188</v>
      </c>
      <c r="B33" s="39" t="s">
        <v>246</v>
      </c>
      <c r="C33" s="39" t="s">
        <v>138</v>
      </c>
      <c r="D33" s="39" t="s">
        <v>258</v>
      </c>
      <c r="E33" s="40" t="s">
        <v>261</v>
      </c>
      <c r="F33" s="11" t="s">
        <v>252</v>
      </c>
      <c r="G33" s="11"/>
      <c r="H33" s="11"/>
      <c r="I33" s="11"/>
      <c r="J33" s="42">
        <v>45791</v>
      </c>
      <c r="K33" s="44">
        <v>45804</v>
      </c>
    </row>
    <row r="34" spans="1:11">
      <c r="A34" s="38" t="s">
        <v>188</v>
      </c>
      <c r="B34" s="39" t="s">
        <v>246</v>
      </c>
      <c r="C34" s="39" t="s">
        <v>138</v>
      </c>
      <c r="D34" s="39" t="s">
        <v>258</v>
      </c>
      <c r="E34" s="40" t="s">
        <v>268</v>
      </c>
      <c r="F34" s="11" t="s">
        <v>260</v>
      </c>
      <c r="G34" s="11"/>
      <c r="H34" s="11"/>
      <c r="I34" s="11"/>
      <c r="J34" s="42">
        <v>45791</v>
      </c>
      <c r="K34" s="44">
        <v>45804</v>
      </c>
    </row>
    <row r="35" spans="1:11">
      <c r="A35" s="38" t="s">
        <v>108</v>
      </c>
      <c r="B35" s="39" t="s">
        <v>246</v>
      </c>
      <c r="C35" s="39" t="s">
        <v>138</v>
      </c>
      <c r="D35" s="39" t="s">
        <v>95</v>
      </c>
      <c r="E35" s="40" t="s">
        <v>269</v>
      </c>
      <c r="F35" s="11" t="s">
        <v>260</v>
      </c>
      <c r="G35" s="11"/>
      <c r="H35" s="11"/>
      <c r="I35" s="11"/>
      <c r="J35" s="42">
        <v>45791</v>
      </c>
      <c r="K35" s="44">
        <v>45804</v>
      </c>
    </row>
    <row r="36" spans="1:11">
      <c r="A36" s="38" t="s">
        <v>188</v>
      </c>
      <c r="B36" s="39" t="s">
        <v>265</v>
      </c>
      <c r="C36" s="39" t="s">
        <v>138</v>
      </c>
      <c r="D36" s="39" t="s">
        <v>95</v>
      </c>
      <c r="E36" s="40" t="s">
        <v>270</v>
      </c>
      <c r="F36" s="11" t="s">
        <v>153</v>
      </c>
      <c r="G36" s="11"/>
      <c r="H36" s="11"/>
      <c r="I36" s="11"/>
      <c r="J36" s="42">
        <v>45791</v>
      </c>
      <c r="K36" s="44">
        <v>45804</v>
      </c>
    </row>
    <row r="37" spans="1:11">
      <c r="A37" s="38" t="s">
        <v>41</v>
      </c>
      <c r="B37" s="39" t="s">
        <v>265</v>
      </c>
      <c r="C37" s="39" t="s">
        <v>138</v>
      </c>
      <c r="D37" s="39" t="s">
        <v>41</v>
      </c>
      <c r="E37" s="40" t="s">
        <v>271</v>
      </c>
      <c r="F37" s="11"/>
      <c r="G37" s="11"/>
      <c r="H37" s="11"/>
      <c r="I37" s="11"/>
      <c r="J37" s="42">
        <v>45791</v>
      </c>
      <c r="K37" s="44">
        <v>45804</v>
      </c>
    </row>
    <row r="38" spans="1:11">
      <c r="A38" s="38" t="s">
        <v>241</v>
      </c>
      <c r="B38" s="39" t="s">
        <v>241</v>
      </c>
      <c r="C38" s="39" t="s">
        <v>241</v>
      </c>
      <c r="D38" s="39" t="s">
        <v>241</v>
      </c>
      <c r="E38" s="40" t="s">
        <v>241</v>
      </c>
      <c r="F38" s="11"/>
      <c r="G38" s="11"/>
      <c r="H38" s="11"/>
      <c r="I38" s="11"/>
      <c r="J38" s="42"/>
      <c r="K38" s="42"/>
    </row>
    <row r="39" spans="1:11">
      <c r="A39" s="47" t="s">
        <v>41</v>
      </c>
      <c r="B39" s="48" t="s">
        <v>234</v>
      </c>
      <c r="C39" s="48" t="s">
        <v>207</v>
      </c>
      <c r="D39" s="48" t="s">
        <v>41</v>
      </c>
      <c r="E39" s="49" t="s">
        <v>272</v>
      </c>
      <c r="F39" s="11"/>
      <c r="G39" s="11"/>
      <c r="H39" s="11"/>
      <c r="I39" s="11"/>
      <c r="J39" s="42">
        <v>45804</v>
      </c>
      <c r="K39" s="42">
        <v>45804</v>
      </c>
    </row>
    <row r="40" spans="1:11">
      <c r="A40" s="38" t="s">
        <v>188</v>
      </c>
      <c r="B40" s="51" t="s">
        <v>265</v>
      </c>
      <c r="C40" s="51" t="s">
        <v>207</v>
      </c>
      <c r="D40" s="39" t="s">
        <v>95</v>
      </c>
      <c r="E40" s="52" t="s">
        <v>273</v>
      </c>
      <c r="F40" s="11"/>
      <c r="G40" s="11"/>
      <c r="H40" s="11"/>
      <c r="I40" s="11"/>
      <c r="J40" s="42">
        <v>45804</v>
      </c>
      <c r="K40" s="44">
        <v>45818</v>
      </c>
    </row>
    <row r="41" spans="1:11">
      <c r="A41" s="38" t="s">
        <v>188</v>
      </c>
      <c r="B41" s="51" t="s">
        <v>265</v>
      </c>
      <c r="C41" s="51" t="s">
        <v>207</v>
      </c>
      <c r="D41" s="39" t="s">
        <v>95</v>
      </c>
      <c r="E41" s="40" t="s">
        <v>274</v>
      </c>
      <c r="F41" s="11"/>
      <c r="G41" s="11"/>
      <c r="H41" s="11"/>
      <c r="I41" s="11"/>
      <c r="J41" s="42">
        <v>45804</v>
      </c>
      <c r="K41" s="44">
        <v>45811</v>
      </c>
    </row>
    <row r="42" spans="1:11">
      <c r="A42" s="38" t="s">
        <v>188</v>
      </c>
      <c r="B42" s="51" t="s">
        <v>265</v>
      </c>
      <c r="C42" s="51" t="s">
        <v>207</v>
      </c>
      <c r="D42" s="39" t="s">
        <v>95</v>
      </c>
      <c r="E42" s="40" t="s">
        <v>275</v>
      </c>
      <c r="F42" s="11"/>
      <c r="G42" s="11"/>
      <c r="H42" s="11"/>
      <c r="I42" s="11"/>
      <c r="J42" s="42">
        <v>45804</v>
      </c>
      <c r="K42" s="44">
        <v>45818</v>
      </c>
    </row>
    <row r="43" spans="1:11">
      <c r="A43" s="38" t="s">
        <v>188</v>
      </c>
      <c r="B43" s="51" t="s">
        <v>265</v>
      </c>
      <c r="C43" s="51" t="s">
        <v>207</v>
      </c>
      <c r="D43" s="39" t="s">
        <v>95</v>
      </c>
      <c r="E43" s="40" t="s">
        <v>276</v>
      </c>
      <c r="F43" s="11"/>
      <c r="G43" s="11"/>
      <c r="H43" s="11"/>
      <c r="I43" s="11"/>
      <c r="J43" s="42">
        <v>45818</v>
      </c>
      <c r="K43" s="44">
        <v>45804</v>
      </c>
    </row>
    <row r="44" spans="1:11">
      <c r="A44" s="38" t="s">
        <v>41</v>
      </c>
      <c r="B44" s="39" t="s">
        <v>234</v>
      </c>
      <c r="C44" s="39" t="s">
        <v>207</v>
      </c>
      <c r="D44" s="39" t="s">
        <v>41</v>
      </c>
      <c r="E44" s="40" t="s">
        <v>277</v>
      </c>
      <c r="F44" s="11"/>
      <c r="G44" s="11"/>
      <c r="H44" s="11"/>
      <c r="I44" s="11"/>
      <c r="J44" s="42">
        <v>45818</v>
      </c>
      <c r="K44" s="44">
        <v>45818</v>
      </c>
    </row>
    <row r="45" spans="1:11">
      <c r="A45" s="38" t="s">
        <v>241</v>
      </c>
      <c r="B45" s="39" t="s">
        <v>241</v>
      </c>
      <c r="C45" s="39" t="s">
        <v>241</v>
      </c>
      <c r="D45" s="39" t="s">
        <v>241</v>
      </c>
      <c r="E45" s="40" t="s">
        <v>241</v>
      </c>
      <c r="F45" s="11"/>
      <c r="G45" s="11"/>
      <c r="H45" s="11"/>
      <c r="I45" s="11"/>
      <c r="J45" s="41" t="s">
        <v>241</v>
      </c>
      <c r="K45" s="43" t="s">
        <v>241</v>
      </c>
    </row>
    <row r="46" spans="1:11">
      <c r="A46" s="47" t="s">
        <v>41</v>
      </c>
      <c r="B46" s="48" t="s">
        <v>278</v>
      </c>
      <c r="C46" s="48" t="s">
        <v>223</v>
      </c>
      <c r="D46" s="48" t="s">
        <v>41</v>
      </c>
      <c r="E46" s="196" t="s">
        <v>279</v>
      </c>
      <c r="F46" s="11"/>
      <c r="G46" s="11"/>
      <c r="H46" s="11"/>
      <c r="I46" s="11"/>
      <c r="J46" s="42">
        <v>45818</v>
      </c>
      <c r="K46" s="42">
        <v>45818</v>
      </c>
    </row>
    <row r="47" spans="1:11">
      <c r="A47" s="38" t="s">
        <v>50</v>
      </c>
      <c r="B47" s="39" t="s">
        <v>234</v>
      </c>
      <c r="C47" s="39" t="s">
        <v>90</v>
      </c>
      <c r="D47" s="45" t="s">
        <v>95</v>
      </c>
      <c r="E47" s="62" t="s">
        <v>280</v>
      </c>
      <c r="F47" s="64" t="s">
        <v>245</v>
      </c>
      <c r="G47" s="11"/>
      <c r="H47" s="11"/>
      <c r="I47" s="11"/>
      <c r="J47" s="42"/>
      <c r="K47" s="44"/>
    </row>
    <row r="48" spans="1:11">
      <c r="A48" s="38" t="s">
        <v>188</v>
      </c>
      <c r="B48" s="39" t="s">
        <v>278</v>
      </c>
      <c r="C48" s="39" t="s">
        <v>281</v>
      </c>
      <c r="D48" s="39" t="s">
        <v>253</v>
      </c>
      <c r="E48" s="40" t="s">
        <v>268</v>
      </c>
      <c r="F48" s="11" t="s">
        <v>260</v>
      </c>
      <c r="G48" s="11"/>
      <c r="H48" s="11"/>
      <c r="I48" s="11"/>
      <c r="J48" s="42">
        <v>45818</v>
      </c>
      <c r="K48" s="44">
        <v>45828</v>
      </c>
    </row>
    <row r="49" spans="1:11">
      <c r="A49" s="38" t="s">
        <v>188</v>
      </c>
      <c r="B49" s="39" t="s">
        <v>278</v>
      </c>
      <c r="C49" s="39" t="s">
        <v>223</v>
      </c>
      <c r="D49" s="39" t="s">
        <v>258</v>
      </c>
      <c r="E49" s="40" t="s">
        <v>269</v>
      </c>
      <c r="F49" s="11" t="s">
        <v>260</v>
      </c>
      <c r="G49" s="11"/>
      <c r="H49" s="11"/>
      <c r="I49" s="11"/>
      <c r="J49" s="42">
        <v>45818</v>
      </c>
      <c r="K49" s="44">
        <v>45828</v>
      </c>
    </row>
    <row r="50" spans="1:11">
      <c r="A50" s="38" t="s">
        <v>282</v>
      </c>
      <c r="B50" s="39" t="s">
        <v>278</v>
      </c>
      <c r="C50" s="39" t="s">
        <v>223</v>
      </c>
      <c r="D50" s="39" t="s">
        <v>95</v>
      </c>
      <c r="E50" s="40" t="s">
        <v>270</v>
      </c>
      <c r="F50" s="11" t="s">
        <v>153</v>
      </c>
      <c r="G50" s="11"/>
      <c r="H50" s="11"/>
      <c r="I50" s="11"/>
      <c r="J50" s="42">
        <v>45818</v>
      </c>
      <c r="K50" s="44">
        <v>45828</v>
      </c>
    </row>
    <row r="51" spans="1:11">
      <c r="A51" s="38" t="s">
        <v>188</v>
      </c>
      <c r="B51" s="39" t="s">
        <v>278</v>
      </c>
      <c r="C51" s="39" t="s">
        <v>223</v>
      </c>
      <c r="D51" s="39" t="s">
        <v>95</v>
      </c>
      <c r="E51" s="52" t="s">
        <v>283</v>
      </c>
      <c r="F51" s="11"/>
      <c r="G51" s="11"/>
      <c r="H51" s="11"/>
      <c r="I51" s="11"/>
      <c r="J51" s="42">
        <v>45831</v>
      </c>
      <c r="K51" s="44">
        <v>45832</v>
      </c>
    </row>
    <row r="52" spans="1:11">
      <c r="A52" s="38" t="s">
        <v>98</v>
      </c>
      <c r="B52" s="39" t="s">
        <v>278</v>
      </c>
      <c r="C52" s="39" t="s">
        <v>223</v>
      </c>
      <c r="D52" s="39" t="s">
        <v>95</v>
      </c>
      <c r="E52" s="40" t="s">
        <v>141</v>
      </c>
      <c r="F52" s="11"/>
      <c r="G52" s="11"/>
      <c r="H52" s="11"/>
      <c r="I52" s="11"/>
      <c r="J52" s="42">
        <v>45825</v>
      </c>
      <c r="K52" s="44">
        <v>45832</v>
      </c>
    </row>
    <row r="53" spans="1:11">
      <c r="A53" s="38" t="s">
        <v>98</v>
      </c>
      <c r="B53" s="39" t="s">
        <v>278</v>
      </c>
      <c r="C53" s="39" t="s">
        <v>223</v>
      </c>
      <c r="D53" s="39" t="s">
        <v>95</v>
      </c>
      <c r="E53" s="40" t="s">
        <v>143</v>
      </c>
      <c r="F53" s="11"/>
      <c r="G53" s="11"/>
      <c r="H53" s="11"/>
      <c r="I53" s="11"/>
      <c r="J53" s="42">
        <v>45832</v>
      </c>
      <c r="K53" s="44">
        <v>45832</v>
      </c>
    </row>
    <row r="54" spans="1:11">
      <c r="A54" s="38" t="s">
        <v>41</v>
      </c>
      <c r="B54" s="39" t="s">
        <v>278</v>
      </c>
      <c r="C54" s="39" t="s">
        <v>223</v>
      </c>
      <c r="D54" s="39" t="s">
        <v>41</v>
      </c>
      <c r="E54" s="40" t="s">
        <v>284</v>
      </c>
      <c r="F54" s="11"/>
      <c r="G54" s="11"/>
      <c r="H54" s="11"/>
      <c r="I54" s="11"/>
      <c r="J54" s="42">
        <v>45832</v>
      </c>
      <c r="K54" s="44">
        <v>45832</v>
      </c>
    </row>
    <row r="55" spans="1:11">
      <c r="A55" s="38" t="s">
        <v>241</v>
      </c>
      <c r="B55" s="39" t="s">
        <v>241</v>
      </c>
      <c r="C55" s="39" t="s">
        <v>241</v>
      </c>
      <c r="D55" s="39" t="s">
        <v>241</v>
      </c>
      <c r="E55" s="40" t="s">
        <v>241</v>
      </c>
      <c r="F55" s="11"/>
      <c r="G55" s="11"/>
      <c r="H55" s="11"/>
      <c r="I55" s="11"/>
      <c r="J55" s="42" t="s">
        <v>241</v>
      </c>
      <c r="K55" s="43" t="s">
        <v>241</v>
      </c>
    </row>
    <row r="56" spans="1:11">
      <c r="A56" s="47" t="s">
        <v>41</v>
      </c>
      <c r="B56" s="48" t="s">
        <v>278</v>
      </c>
      <c r="C56" s="48" t="s">
        <v>285</v>
      </c>
      <c r="D56" s="48" t="s">
        <v>41</v>
      </c>
      <c r="E56" s="49" t="s">
        <v>286</v>
      </c>
      <c r="F56" s="11"/>
      <c r="G56" s="11"/>
      <c r="H56" s="11"/>
      <c r="I56" s="11"/>
      <c r="J56" s="42">
        <v>45832</v>
      </c>
      <c r="K56" s="42">
        <v>45832</v>
      </c>
    </row>
    <row r="57" spans="1:11" ht="30">
      <c r="A57" s="38" t="s">
        <v>188</v>
      </c>
      <c r="B57" s="39" t="s">
        <v>278</v>
      </c>
      <c r="C57" s="39" t="s">
        <v>285</v>
      </c>
      <c r="D57" s="39" t="s">
        <v>253</v>
      </c>
      <c r="E57" s="40" t="s">
        <v>287</v>
      </c>
      <c r="F57" s="11"/>
      <c r="G57" s="11"/>
      <c r="H57" s="11"/>
      <c r="I57" s="11"/>
      <c r="J57" s="42">
        <v>45832</v>
      </c>
      <c r="K57" s="43" t="s">
        <v>288</v>
      </c>
    </row>
    <row r="58" spans="1:11" ht="30">
      <c r="A58" s="38" t="s">
        <v>289</v>
      </c>
      <c r="B58" s="39" t="s">
        <v>278</v>
      </c>
      <c r="C58" s="39" t="s">
        <v>285</v>
      </c>
      <c r="D58" s="39" t="s">
        <v>95</v>
      </c>
      <c r="E58" s="40" t="s">
        <v>290</v>
      </c>
      <c r="F58" s="11"/>
      <c r="G58" s="11"/>
      <c r="H58" s="11"/>
      <c r="I58" s="11"/>
      <c r="J58" s="42">
        <v>45832</v>
      </c>
      <c r="K58" s="43" t="s">
        <v>288</v>
      </c>
    </row>
    <row r="59" spans="1:11">
      <c r="A59" s="38" t="s">
        <v>289</v>
      </c>
      <c r="B59" s="39" t="s">
        <v>278</v>
      </c>
      <c r="C59" s="39" t="s">
        <v>285</v>
      </c>
      <c r="D59" s="39" t="s">
        <v>95</v>
      </c>
      <c r="E59" s="40" t="s">
        <v>291</v>
      </c>
      <c r="F59" s="11"/>
      <c r="G59" s="11"/>
      <c r="H59" s="11"/>
      <c r="I59" s="11"/>
      <c r="J59" s="42">
        <v>45832</v>
      </c>
      <c r="K59" s="43" t="s">
        <v>288</v>
      </c>
    </row>
    <row r="60" spans="1:11">
      <c r="A60" s="38" t="s">
        <v>289</v>
      </c>
      <c r="B60" s="39" t="s">
        <v>278</v>
      </c>
      <c r="C60" s="39" t="s">
        <v>285</v>
      </c>
      <c r="D60" s="39" t="s">
        <v>95</v>
      </c>
      <c r="E60" s="40" t="s">
        <v>292</v>
      </c>
      <c r="F60" s="11"/>
      <c r="G60" s="11"/>
      <c r="H60" s="11"/>
      <c r="I60" s="11"/>
      <c r="J60" s="42">
        <v>45832</v>
      </c>
      <c r="K60" s="43" t="s">
        <v>288</v>
      </c>
    </row>
    <row r="61" spans="1:11">
      <c r="A61" s="38" t="s">
        <v>289</v>
      </c>
      <c r="B61" s="39" t="s">
        <v>278</v>
      </c>
      <c r="C61" s="39" t="s">
        <v>285</v>
      </c>
      <c r="D61" s="39" t="s">
        <v>95</v>
      </c>
      <c r="E61" s="40" t="s">
        <v>293</v>
      </c>
      <c r="F61" s="11"/>
      <c r="G61" s="11"/>
      <c r="H61" s="11"/>
      <c r="I61" s="11"/>
      <c r="J61" s="42">
        <v>45832</v>
      </c>
      <c r="K61" s="43" t="s">
        <v>288</v>
      </c>
    </row>
    <row r="62" spans="1:11">
      <c r="A62" s="38" t="s">
        <v>294</v>
      </c>
      <c r="B62" s="39" t="s">
        <v>278</v>
      </c>
      <c r="C62" s="39" t="s">
        <v>285</v>
      </c>
      <c r="D62" s="39" t="s">
        <v>95</v>
      </c>
      <c r="E62" s="40" t="s">
        <v>295</v>
      </c>
      <c r="F62" s="11"/>
      <c r="G62" s="11"/>
      <c r="H62" s="11"/>
      <c r="I62" s="11"/>
      <c r="J62" s="42">
        <v>45832</v>
      </c>
      <c r="K62" s="43" t="s">
        <v>288</v>
      </c>
    </row>
    <row r="63" spans="1:11">
      <c r="A63" s="38" t="s">
        <v>294</v>
      </c>
      <c r="B63" s="39" t="s">
        <v>278</v>
      </c>
      <c r="C63" s="39" t="s">
        <v>285</v>
      </c>
      <c r="D63" s="39" t="s">
        <v>95</v>
      </c>
      <c r="E63" s="40" t="s">
        <v>296</v>
      </c>
      <c r="F63" s="11"/>
      <c r="G63" s="11"/>
      <c r="H63" s="11"/>
      <c r="I63" s="11"/>
      <c r="J63" s="42">
        <v>45832</v>
      </c>
      <c r="K63" s="43" t="s">
        <v>288</v>
      </c>
    </row>
    <row r="64" spans="1:11">
      <c r="A64" s="38" t="s">
        <v>294</v>
      </c>
      <c r="B64" s="39" t="s">
        <v>278</v>
      </c>
      <c r="C64" s="39" t="s">
        <v>285</v>
      </c>
      <c r="D64" s="39" t="s">
        <v>95</v>
      </c>
      <c r="E64" s="40" t="s">
        <v>297</v>
      </c>
      <c r="F64" s="11"/>
      <c r="G64" s="11"/>
      <c r="H64" s="11"/>
      <c r="I64" s="11"/>
      <c r="J64" s="42">
        <v>45832</v>
      </c>
      <c r="K64" s="43" t="s">
        <v>288</v>
      </c>
    </row>
    <row r="65" spans="1:11">
      <c r="A65" s="38" t="s">
        <v>294</v>
      </c>
      <c r="B65" s="39" t="s">
        <v>278</v>
      </c>
      <c r="C65" s="39" t="s">
        <v>285</v>
      </c>
      <c r="D65" s="39" t="s">
        <v>95</v>
      </c>
      <c r="E65" s="40" t="s">
        <v>298</v>
      </c>
      <c r="F65" s="11"/>
      <c r="G65" s="11"/>
      <c r="H65" s="11"/>
      <c r="I65" s="11"/>
      <c r="J65" s="42">
        <v>45832</v>
      </c>
      <c r="K65" s="43" t="s">
        <v>288</v>
      </c>
    </row>
    <row r="66" spans="1:11">
      <c r="A66" s="53" t="s">
        <v>144</v>
      </c>
      <c r="B66" s="54" t="s">
        <v>278</v>
      </c>
      <c r="C66" s="54" t="s">
        <v>285</v>
      </c>
      <c r="D66" s="54" t="s">
        <v>95</v>
      </c>
      <c r="E66" s="55" t="s">
        <v>146</v>
      </c>
      <c r="F66" s="11"/>
      <c r="G66" s="11"/>
      <c r="H66" s="11"/>
      <c r="I66" s="11"/>
      <c r="J66" s="56" t="s">
        <v>288</v>
      </c>
      <c r="K66" s="57" t="s">
        <v>288</v>
      </c>
    </row>
    <row r="67" spans="1:11">
      <c r="A67" s="38" t="s">
        <v>108</v>
      </c>
      <c r="B67" s="39" t="s">
        <v>278</v>
      </c>
      <c r="C67" s="39" t="s">
        <v>285</v>
      </c>
      <c r="D67" s="39" t="s">
        <v>95</v>
      </c>
      <c r="E67" s="40" t="s">
        <v>149</v>
      </c>
      <c r="F67" s="11"/>
      <c r="G67" s="11"/>
      <c r="H67" s="11"/>
      <c r="I67" s="11"/>
      <c r="J67" s="41" t="s">
        <v>288</v>
      </c>
      <c r="K67" s="43" t="s">
        <v>288</v>
      </c>
    </row>
    <row r="68" spans="1:11">
      <c r="A68" s="38" t="s">
        <v>299</v>
      </c>
      <c r="B68" s="39" t="s">
        <v>278</v>
      </c>
      <c r="C68" s="39" t="s">
        <v>285</v>
      </c>
      <c r="D68" s="39" t="s">
        <v>95</v>
      </c>
      <c r="E68" s="40" t="s">
        <v>152</v>
      </c>
      <c r="F68" s="11"/>
      <c r="G68" s="11"/>
      <c r="H68" s="11"/>
      <c r="I68" s="11"/>
      <c r="J68" s="41" t="s">
        <v>288</v>
      </c>
      <c r="K68" s="44">
        <v>45846</v>
      </c>
    </row>
    <row r="69" spans="1:11">
      <c r="A69" s="38" t="s">
        <v>299</v>
      </c>
      <c r="B69" s="39" t="s">
        <v>278</v>
      </c>
      <c r="C69" s="39" t="s">
        <v>285</v>
      </c>
      <c r="D69" s="39" t="s">
        <v>95</v>
      </c>
      <c r="E69" s="40" t="s">
        <v>300</v>
      </c>
      <c r="F69" s="11"/>
      <c r="G69" s="11"/>
      <c r="H69" s="11"/>
      <c r="I69" s="11"/>
      <c r="J69" s="41" t="s">
        <v>288</v>
      </c>
      <c r="K69" s="44">
        <v>45846</v>
      </c>
    </row>
    <row r="70" spans="1:11">
      <c r="A70" s="38" t="s">
        <v>299</v>
      </c>
      <c r="B70" s="39" t="s">
        <v>278</v>
      </c>
      <c r="C70" s="39" t="s">
        <v>285</v>
      </c>
      <c r="D70" s="39" t="s">
        <v>95</v>
      </c>
      <c r="E70" s="40" t="s">
        <v>301</v>
      </c>
      <c r="F70" s="11"/>
      <c r="G70" s="11"/>
      <c r="H70" s="11"/>
      <c r="I70" s="11"/>
      <c r="J70" s="41" t="s">
        <v>288</v>
      </c>
      <c r="K70" s="44">
        <v>45846</v>
      </c>
    </row>
    <row r="71" spans="1:11">
      <c r="A71" s="38" t="s">
        <v>299</v>
      </c>
      <c r="B71" s="39" t="s">
        <v>278</v>
      </c>
      <c r="C71" s="39" t="s">
        <v>285</v>
      </c>
      <c r="D71" s="39" t="s">
        <v>41</v>
      </c>
      <c r="E71" s="40" t="s">
        <v>302</v>
      </c>
      <c r="F71" s="11"/>
      <c r="G71" s="11"/>
      <c r="H71" s="11"/>
      <c r="I71" s="11"/>
      <c r="J71" s="42">
        <v>45846</v>
      </c>
      <c r="K71" s="44">
        <v>45846</v>
      </c>
    </row>
  </sheetData>
  <dataValidations count="1">
    <dataValidation allowBlank="1" showInputMessage="1" showErrorMessage="1" sqref="F1:I1 F5:I151" xr:uid="{600FA7A0-9DB7-4E8C-BAF0-50E2F0048A5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EB1D7-D8D4-4E6C-AA05-7E7F11FC8D3B}">
  <dimension ref="A3:I101"/>
  <sheetViews>
    <sheetView tabSelected="1" topLeftCell="A22" zoomScale="140" zoomScaleNormal="140" workbookViewId="0">
      <selection activeCell="G30" sqref="G30"/>
    </sheetView>
  </sheetViews>
  <sheetFormatPr defaultColWidth="34" defaultRowHeight="15"/>
  <cols>
    <col min="1" max="1" width="24.140625" customWidth="1"/>
    <col min="2" max="2" width="24.28515625" customWidth="1"/>
    <col min="3" max="3" width="25.7109375" customWidth="1"/>
    <col min="4" max="4" width="21" customWidth="1"/>
    <col min="5" max="5" width="29" customWidth="1"/>
    <col min="6" max="6" width="26.42578125" customWidth="1"/>
  </cols>
  <sheetData>
    <row r="3" spans="1:9">
      <c r="A3" s="1" t="s">
        <v>24</v>
      </c>
      <c r="B3" s="1" t="s">
        <v>25</v>
      </c>
      <c r="C3" s="1" t="s">
        <v>26</v>
      </c>
      <c r="D3" s="1" t="s">
        <v>27</v>
      </c>
      <c r="E3" s="2" t="s">
        <v>28</v>
      </c>
      <c r="F3" s="3" t="s">
        <v>158</v>
      </c>
      <c r="G3" s="3" t="s">
        <v>159</v>
      </c>
      <c r="H3" s="3" t="s">
        <v>34</v>
      </c>
      <c r="I3" s="3" t="s">
        <v>35</v>
      </c>
    </row>
    <row r="4" spans="1:9">
      <c r="A4" s="4"/>
      <c r="B4" s="4"/>
      <c r="C4" s="4"/>
      <c r="D4" s="4"/>
      <c r="E4" s="5"/>
      <c r="F4" s="6"/>
      <c r="G4" s="5"/>
      <c r="H4" s="5"/>
      <c r="I4" s="5"/>
    </row>
    <row r="5" spans="1:9">
      <c r="A5" s="179" t="s">
        <v>41</v>
      </c>
      <c r="B5" s="179" t="s">
        <v>42</v>
      </c>
      <c r="C5" s="179" t="s">
        <v>43</v>
      </c>
      <c r="D5" s="7" t="s">
        <v>41</v>
      </c>
      <c r="E5" s="8" t="s">
        <v>44</v>
      </c>
      <c r="F5" s="72" t="s">
        <v>45</v>
      </c>
      <c r="G5" s="72"/>
      <c r="H5" s="172">
        <v>45768</v>
      </c>
      <c r="I5" s="172">
        <f>H5+11</f>
        <v>45779</v>
      </c>
    </row>
    <row r="6" spans="1:9" ht="30">
      <c r="A6" s="179" t="s">
        <v>50</v>
      </c>
      <c r="B6" s="179" t="s">
        <v>42</v>
      </c>
      <c r="C6" s="179" t="s">
        <v>43</v>
      </c>
      <c r="D6" s="7" t="s">
        <v>41</v>
      </c>
      <c r="E6" s="8" t="s">
        <v>51</v>
      </c>
      <c r="F6" s="72" t="s">
        <v>163</v>
      </c>
      <c r="G6" s="171" t="s">
        <v>94</v>
      </c>
      <c r="H6" s="172">
        <f t="shared" ref="H6:H25" si="0">H5</f>
        <v>45768</v>
      </c>
      <c r="I6" s="172">
        <f t="shared" ref="I6:I25" si="1">I5</f>
        <v>45779</v>
      </c>
    </row>
    <row r="7" spans="1:9">
      <c r="A7" s="179" t="s">
        <v>50</v>
      </c>
      <c r="B7" s="179" t="s">
        <v>42</v>
      </c>
      <c r="C7" s="179" t="s">
        <v>43</v>
      </c>
      <c r="D7" s="7" t="s">
        <v>41</v>
      </c>
      <c r="E7" s="8" t="s">
        <v>54</v>
      </c>
      <c r="F7" s="72" t="s">
        <v>45</v>
      </c>
      <c r="G7" s="171"/>
      <c r="H7" s="172">
        <f t="shared" si="0"/>
        <v>45768</v>
      </c>
      <c r="I7" s="172">
        <f t="shared" si="1"/>
        <v>45779</v>
      </c>
    </row>
    <row r="8" spans="1:9">
      <c r="A8" s="179" t="s">
        <v>50</v>
      </c>
      <c r="B8" s="179" t="s">
        <v>42</v>
      </c>
      <c r="C8" s="179" t="s">
        <v>43</v>
      </c>
      <c r="D8" s="7" t="s">
        <v>41</v>
      </c>
      <c r="E8" s="8" t="s">
        <v>58</v>
      </c>
      <c r="F8" s="72" t="s">
        <v>45</v>
      </c>
      <c r="G8" s="171"/>
      <c r="H8" s="172">
        <f t="shared" si="0"/>
        <v>45768</v>
      </c>
      <c r="I8" s="172">
        <f t="shared" si="1"/>
        <v>45779</v>
      </c>
    </row>
    <row r="9" spans="1:9">
      <c r="A9" s="179" t="s">
        <v>50</v>
      </c>
      <c r="B9" s="179" t="s">
        <v>42</v>
      </c>
      <c r="C9" s="179" t="s">
        <v>43</v>
      </c>
      <c r="D9" s="7" t="s">
        <v>41</v>
      </c>
      <c r="E9" s="8" t="s">
        <v>59</v>
      </c>
      <c r="F9" s="72" t="s">
        <v>45</v>
      </c>
      <c r="G9" s="171"/>
      <c r="H9" s="172">
        <f t="shared" si="0"/>
        <v>45768</v>
      </c>
      <c r="I9" s="172">
        <f t="shared" si="1"/>
        <v>45779</v>
      </c>
    </row>
    <row r="10" spans="1:9">
      <c r="A10" s="179" t="s">
        <v>50</v>
      </c>
      <c r="B10" s="179" t="s">
        <v>42</v>
      </c>
      <c r="C10" s="179" t="s">
        <v>43</v>
      </c>
      <c r="D10" s="7" t="s">
        <v>41</v>
      </c>
      <c r="E10" s="157" t="s">
        <v>60</v>
      </c>
      <c r="F10" s="170" t="s">
        <v>303</v>
      </c>
      <c r="G10" s="171"/>
      <c r="H10" s="172">
        <f t="shared" si="0"/>
        <v>45768</v>
      </c>
      <c r="I10" s="172">
        <f t="shared" si="1"/>
        <v>45779</v>
      </c>
    </row>
    <row r="11" spans="1:9">
      <c r="A11" s="179" t="s">
        <v>50</v>
      </c>
      <c r="B11" s="179" t="s">
        <v>42</v>
      </c>
      <c r="C11" s="179" t="s">
        <v>43</v>
      </c>
      <c r="D11" s="7" t="s">
        <v>41</v>
      </c>
      <c r="E11" s="8" t="s">
        <v>62</v>
      </c>
      <c r="F11" s="72" t="s">
        <v>167</v>
      </c>
      <c r="G11" s="171" t="s">
        <v>304</v>
      </c>
      <c r="H11" s="172">
        <f t="shared" si="0"/>
        <v>45768</v>
      </c>
      <c r="I11" s="172">
        <f t="shared" si="1"/>
        <v>45779</v>
      </c>
    </row>
    <row r="12" spans="1:9" ht="60">
      <c r="A12" s="179" t="s">
        <v>50</v>
      </c>
      <c r="B12" s="179" t="s">
        <v>42</v>
      </c>
      <c r="C12" s="179" t="s">
        <v>43</v>
      </c>
      <c r="D12" s="7" t="s">
        <v>41</v>
      </c>
      <c r="E12" s="8" t="s">
        <v>65</v>
      </c>
      <c r="F12" s="72" t="s">
        <v>45</v>
      </c>
      <c r="G12" s="171" t="s">
        <v>94</v>
      </c>
      <c r="H12" s="172">
        <f t="shared" si="0"/>
        <v>45768</v>
      </c>
      <c r="I12" s="172">
        <f t="shared" si="1"/>
        <v>45779</v>
      </c>
    </row>
    <row r="13" spans="1:9" ht="60">
      <c r="A13" s="179" t="s">
        <v>50</v>
      </c>
      <c r="B13" s="179" t="s">
        <v>42</v>
      </c>
      <c r="C13" s="179" t="s">
        <v>43</v>
      </c>
      <c r="D13" s="7" t="s">
        <v>41</v>
      </c>
      <c r="E13" s="8" t="s">
        <v>66</v>
      </c>
      <c r="F13" s="183" t="s">
        <v>305</v>
      </c>
      <c r="G13" s="171"/>
      <c r="H13" s="172">
        <f t="shared" si="0"/>
        <v>45768</v>
      </c>
      <c r="I13" s="172">
        <f t="shared" si="1"/>
        <v>45779</v>
      </c>
    </row>
    <row r="14" spans="1:9" ht="30">
      <c r="A14" s="179" t="s">
        <v>50</v>
      </c>
      <c r="B14" s="179" t="s">
        <v>42</v>
      </c>
      <c r="C14" s="179" t="s">
        <v>43</v>
      </c>
      <c r="D14" s="7" t="s">
        <v>67</v>
      </c>
      <c r="E14" s="8" t="s">
        <v>173</v>
      </c>
      <c r="F14" s="170" t="s">
        <v>303</v>
      </c>
      <c r="G14" s="171" t="s">
        <v>94</v>
      </c>
      <c r="H14" s="172">
        <f t="shared" si="0"/>
        <v>45768</v>
      </c>
      <c r="I14" s="172">
        <f t="shared" si="1"/>
        <v>45779</v>
      </c>
    </row>
    <row r="15" spans="1:9" ht="30">
      <c r="A15" s="179" t="s">
        <v>50</v>
      </c>
      <c r="B15" s="179" t="s">
        <v>42</v>
      </c>
      <c r="C15" s="179" t="s">
        <v>43</v>
      </c>
      <c r="D15" s="7" t="s">
        <v>67</v>
      </c>
      <c r="E15" s="8" t="s">
        <v>175</v>
      </c>
      <c r="F15" s="170" t="s">
        <v>303</v>
      </c>
      <c r="G15" s="171" t="s">
        <v>94</v>
      </c>
      <c r="H15" s="172">
        <f t="shared" si="0"/>
        <v>45768</v>
      </c>
      <c r="I15" s="172">
        <f t="shared" si="1"/>
        <v>45779</v>
      </c>
    </row>
    <row r="16" spans="1:9" ht="30">
      <c r="A16" s="179" t="s">
        <v>50</v>
      </c>
      <c r="B16" s="179" t="s">
        <v>42</v>
      </c>
      <c r="C16" s="179" t="s">
        <v>43</v>
      </c>
      <c r="D16" s="7" t="s">
        <v>67</v>
      </c>
      <c r="E16" s="8" t="s">
        <v>72</v>
      </c>
      <c r="F16" s="170" t="s">
        <v>303</v>
      </c>
      <c r="G16" s="171" t="s">
        <v>94</v>
      </c>
      <c r="H16" s="172">
        <f t="shared" si="0"/>
        <v>45768</v>
      </c>
      <c r="I16" s="172">
        <f t="shared" si="1"/>
        <v>45779</v>
      </c>
    </row>
    <row r="17" spans="1:9" ht="30">
      <c r="A17" s="179" t="s">
        <v>50</v>
      </c>
      <c r="B17" s="179" t="s">
        <v>42</v>
      </c>
      <c r="C17" s="179" t="s">
        <v>43</v>
      </c>
      <c r="D17" s="7" t="s">
        <v>67</v>
      </c>
      <c r="E17" s="8" t="s">
        <v>176</v>
      </c>
      <c r="F17" s="170" t="s">
        <v>303</v>
      </c>
      <c r="G17" s="171" t="s">
        <v>94</v>
      </c>
      <c r="H17" s="172">
        <f t="shared" si="0"/>
        <v>45768</v>
      </c>
      <c r="I17" s="172">
        <f t="shared" si="1"/>
        <v>45779</v>
      </c>
    </row>
    <row r="18" spans="1:9" ht="30">
      <c r="A18" s="179" t="s">
        <v>50</v>
      </c>
      <c r="B18" s="179" t="s">
        <v>42</v>
      </c>
      <c r="C18" s="179" t="s">
        <v>43</v>
      </c>
      <c r="D18" s="7" t="s">
        <v>67</v>
      </c>
      <c r="E18" s="8" t="s">
        <v>177</v>
      </c>
      <c r="F18" s="170" t="s">
        <v>303</v>
      </c>
      <c r="G18" s="171" t="s">
        <v>94</v>
      </c>
      <c r="H18" s="172">
        <f t="shared" si="0"/>
        <v>45768</v>
      </c>
      <c r="I18" s="172">
        <f t="shared" si="1"/>
        <v>45779</v>
      </c>
    </row>
    <row r="19" spans="1:9" ht="45">
      <c r="A19" s="179" t="s">
        <v>50</v>
      </c>
      <c r="B19" s="179" t="s">
        <v>42</v>
      </c>
      <c r="C19" s="179" t="s">
        <v>43</v>
      </c>
      <c r="D19" s="7" t="s">
        <v>67</v>
      </c>
      <c r="E19" s="8" t="s">
        <v>76</v>
      </c>
      <c r="F19" s="170" t="s">
        <v>303</v>
      </c>
      <c r="G19" s="171" t="s">
        <v>94</v>
      </c>
      <c r="H19" s="172">
        <f t="shared" si="0"/>
        <v>45768</v>
      </c>
      <c r="I19" s="172">
        <f t="shared" si="1"/>
        <v>45779</v>
      </c>
    </row>
    <row r="20" spans="1:9" ht="30">
      <c r="A20" s="179" t="s">
        <v>50</v>
      </c>
      <c r="B20" s="179" t="s">
        <v>42</v>
      </c>
      <c r="C20" s="179" t="s">
        <v>43</v>
      </c>
      <c r="D20" s="7" t="s">
        <v>67</v>
      </c>
      <c r="E20" s="8" t="s">
        <v>77</v>
      </c>
      <c r="F20" s="170" t="s">
        <v>303</v>
      </c>
      <c r="G20" s="171" t="s">
        <v>94</v>
      </c>
      <c r="H20" s="172">
        <f t="shared" si="0"/>
        <v>45768</v>
      </c>
      <c r="I20" s="172">
        <f t="shared" si="1"/>
        <v>45779</v>
      </c>
    </row>
    <row r="21" spans="1:9" ht="30">
      <c r="A21" s="179" t="s">
        <v>50</v>
      </c>
      <c r="B21" s="179" t="s">
        <v>42</v>
      </c>
      <c r="C21" s="179" t="s">
        <v>43</v>
      </c>
      <c r="D21" s="7" t="s">
        <v>41</v>
      </c>
      <c r="E21" s="8" t="s">
        <v>81</v>
      </c>
      <c r="F21" s="170" t="s">
        <v>153</v>
      </c>
      <c r="G21" s="171" t="s">
        <v>94</v>
      </c>
      <c r="H21" s="172">
        <f t="shared" si="0"/>
        <v>45768</v>
      </c>
      <c r="I21" s="172">
        <f t="shared" si="1"/>
        <v>45779</v>
      </c>
    </row>
    <row r="22" spans="1:9" ht="30">
      <c r="A22" s="179" t="s">
        <v>50</v>
      </c>
      <c r="B22" s="179" t="s">
        <v>42</v>
      </c>
      <c r="C22" s="179" t="s">
        <v>43</v>
      </c>
      <c r="D22" s="7" t="s">
        <v>41</v>
      </c>
      <c r="E22" s="8" t="s">
        <v>83</v>
      </c>
      <c r="F22" s="170" t="s">
        <v>153</v>
      </c>
      <c r="G22" s="171"/>
      <c r="H22" s="172">
        <f t="shared" si="0"/>
        <v>45768</v>
      </c>
      <c r="I22" s="172">
        <f t="shared" si="1"/>
        <v>45779</v>
      </c>
    </row>
    <row r="23" spans="1:9" ht="45">
      <c r="A23" s="179" t="s">
        <v>50</v>
      </c>
      <c r="B23" s="179" t="s">
        <v>42</v>
      </c>
      <c r="C23" s="179" t="s">
        <v>43</v>
      </c>
      <c r="D23" s="7" t="s">
        <v>67</v>
      </c>
      <c r="E23" s="8" t="s">
        <v>306</v>
      </c>
      <c r="F23" s="170"/>
      <c r="G23" s="171"/>
      <c r="H23" s="172">
        <f t="shared" si="0"/>
        <v>45768</v>
      </c>
      <c r="I23" s="172">
        <f t="shared" si="1"/>
        <v>45779</v>
      </c>
    </row>
    <row r="24" spans="1:9" ht="30">
      <c r="A24" s="179" t="s">
        <v>50</v>
      </c>
      <c r="B24" s="179" t="s">
        <v>42</v>
      </c>
      <c r="C24" s="179" t="s">
        <v>43</v>
      </c>
      <c r="D24" s="7" t="s">
        <v>67</v>
      </c>
      <c r="E24" s="8" t="s">
        <v>87</v>
      </c>
      <c r="F24" s="170" t="s">
        <v>307</v>
      </c>
      <c r="G24" s="171" t="s">
        <v>94</v>
      </c>
      <c r="H24" s="172">
        <f t="shared" si="0"/>
        <v>45768</v>
      </c>
      <c r="I24" s="172">
        <f t="shared" si="1"/>
        <v>45779</v>
      </c>
    </row>
    <row r="25" spans="1:9">
      <c r="A25" s="179" t="s">
        <v>41</v>
      </c>
      <c r="B25" s="179" t="s">
        <v>42</v>
      </c>
      <c r="C25" s="179" t="s">
        <v>43</v>
      </c>
      <c r="D25" s="7" t="s">
        <v>67</v>
      </c>
      <c r="E25" s="8" t="s">
        <v>89</v>
      </c>
      <c r="F25" s="170"/>
      <c r="G25" s="171"/>
      <c r="H25" s="172">
        <f t="shared" si="0"/>
        <v>45768</v>
      </c>
      <c r="I25" s="172">
        <f t="shared" si="1"/>
        <v>45779</v>
      </c>
    </row>
    <row r="26" spans="1:9">
      <c r="A26" s="7"/>
      <c r="B26" s="7"/>
      <c r="C26" s="7"/>
      <c r="D26" s="7"/>
      <c r="E26" s="8"/>
      <c r="F26" s="9"/>
      <c r="G26" s="10"/>
      <c r="H26" s="101"/>
      <c r="I26" s="101"/>
    </row>
    <row r="27" spans="1:9" ht="30">
      <c r="A27" s="9" t="s">
        <v>41</v>
      </c>
      <c r="B27" s="9" t="s">
        <v>184</v>
      </c>
      <c r="C27" s="9" t="s">
        <v>90</v>
      </c>
      <c r="D27" s="174" t="s">
        <v>41</v>
      </c>
      <c r="E27" s="8" t="s">
        <v>185</v>
      </c>
      <c r="F27" s="9"/>
      <c r="G27" s="10"/>
      <c r="H27" s="101">
        <f>I25+3</f>
        <v>45782</v>
      </c>
      <c r="I27" s="101">
        <f>H27+11</f>
        <v>45793</v>
      </c>
    </row>
    <row r="28" spans="1:9" ht="30">
      <c r="A28" s="9" t="s">
        <v>41</v>
      </c>
      <c r="B28" s="9" t="s">
        <v>184</v>
      </c>
      <c r="C28" s="9" t="s">
        <v>90</v>
      </c>
      <c r="D28" s="174" t="s">
        <v>67</v>
      </c>
      <c r="E28" s="8" t="s">
        <v>93</v>
      </c>
      <c r="F28" s="9" t="s">
        <v>307</v>
      </c>
      <c r="G28" s="10" t="s">
        <v>94</v>
      </c>
      <c r="H28" s="101">
        <f t="shared" ref="H28:H41" si="2">H27</f>
        <v>45782</v>
      </c>
      <c r="I28" s="101">
        <f t="shared" ref="I28:I41" si="3">I27</f>
        <v>45793</v>
      </c>
    </row>
    <row r="29" spans="1:9" ht="45">
      <c r="A29" s="9" t="s">
        <v>50</v>
      </c>
      <c r="B29" s="9" t="s">
        <v>184</v>
      </c>
      <c r="C29" s="9" t="s">
        <v>90</v>
      </c>
      <c r="D29" s="174" t="s">
        <v>95</v>
      </c>
      <c r="E29" s="8" t="s">
        <v>186</v>
      </c>
      <c r="F29" s="9" t="s">
        <v>307</v>
      </c>
      <c r="G29" s="10" t="s">
        <v>304</v>
      </c>
      <c r="H29" s="101">
        <f t="shared" si="2"/>
        <v>45782</v>
      </c>
      <c r="I29" s="101">
        <f t="shared" si="3"/>
        <v>45793</v>
      </c>
    </row>
    <row r="30" spans="1:9" ht="60">
      <c r="A30" s="9" t="s">
        <v>50</v>
      </c>
      <c r="B30" s="9" t="s">
        <v>184</v>
      </c>
      <c r="C30" s="9" t="s">
        <v>90</v>
      </c>
      <c r="D30" s="174" t="s">
        <v>95</v>
      </c>
      <c r="E30" s="8" t="s">
        <v>308</v>
      </c>
      <c r="F30" s="9" t="s">
        <v>307</v>
      </c>
      <c r="G30" s="10"/>
      <c r="H30" s="101">
        <f t="shared" si="2"/>
        <v>45782</v>
      </c>
      <c r="I30" s="101">
        <f t="shared" si="3"/>
        <v>45793</v>
      </c>
    </row>
    <row r="31" spans="1:9" ht="30">
      <c r="A31" s="9" t="s">
        <v>98</v>
      </c>
      <c r="B31" s="9" t="s">
        <v>184</v>
      </c>
      <c r="C31" s="9" t="s">
        <v>90</v>
      </c>
      <c r="D31" s="174" t="s">
        <v>95</v>
      </c>
      <c r="E31" s="8" t="s">
        <v>309</v>
      </c>
      <c r="F31" s="9"/>
      <c r="G31" s="10"/>
      <c r="H31" s="101">
        <f t="shared" si="2"/>
        <v>45782</v>
      </c>
      <c r="I31" s="101">
        <f t="shared" si="3"/>
        <v>45793</v>
      </c>
    </row>
    <row r="32" spans="1:9" ht="60">
      <c r="A32" s="9" t="s">
        <v>188</v>
      </c>
      <c r="B32" s="9" t="s">
        <v>184</v>
      </c>
      <c r="C32" s="9" t="s">
        <v>90</v>
      </c>
      <c r="D32" s="174" t="s">
        <v>95</v>
      </c>
      <c r="E32" s="8" t="s">
        <v>310</v>
      </c>
      <c r="F32" s="9"/>
      <c r="G32" s="10"/>
      <c r="H32" s="101">
        <f t="shared" si="2"/>
        <v>45782</v>
      </c>
      <c r="I32" s="101">
        <f t="shared" si="3"/>
        <v>45793</v>
      </c>
    </row>
    <row r="33" spans="1:9" ht="45">
      <c r="A33" s="9" t="s">
        <v>100</v>
      </c>
      <c r="B33" s="9" t="s">
        <v>184</v>
      </c>
      <c r="C33" s="9" t="s">
        <v>90</v>
      </c>
      <c r="D33" s="174" t="s">
        <v>95</v>
      </c>
      <c r="E33" s="8" t="s">
        <v>311</v>
      </c>
      <c r="F33" s="9"/>
      <c r="G33" s="10"/>
      <c r="H33" s="101">
        <f t="shared" si="2"/>
        <v>45782</v>
      </c>
      <c r="I33" s="101">
        <f t="shared" si="3"/>
        <v>45793</v>
      </c>
    </row>
    <row r="34" spans="1:9" ht="45">
      <c r="A34" s="9" t="s">
        <v>100</v>
      </c>
      <c r="B34" s="9" t="s">
        <v>184</v>
      </c>
      <c r="C34" s="9" t="s">
        <v>90</v>
      </c>
      <c r="D34" s="174" t="s">
        <v>95</v>
      </c>
      <c r="E34" s="8" t="s">
        <v>312</v>
      </c>
      <c r="F34" s="9"/>
      <c r="G34" s="10"/>
      <c r="H34" s="101">
        <f t="shared" si="2"/>
        <v>45782</v>
      </c>
      <c r="I34" s="101">
        <f t="shared" si="3"/>
        <v>45793</v>
      </c>
    </row>
    <row r="35" spans="1:9" ht="45">
      <c r="A35" s="9" t="s">
        <v>98</v>
      </c>
      <c r="B35" s="9" t="s">
        <v>184</v>
      </c>
      <c r="C35" s="9" t="s">
        <v>90</v>
      </c>
      <c r="D35" s="174" t="s">
        <v>95</v>
      </c>
      <c r="E35" s="8" t="s">
        <v>313</v>
      </c>
      <c r="F35" s="9"/>
      <c r="G35" s="10"/>
      <c r="H35" s="101">
        <f t="shared" si="2"/>
        <v>45782</v>
      </c>
      <c r="I35" s="101">
        <f t="shared" si="3"/>
        <v>45793</v>
      </c>
    </row>
    <row r="36" spans="1:9" ht="30">
      <c r="A36" s="9" t="s">
        <v>108</v>
      </c>
      <c r="B36" s="9" t="s">
        <v>184</v>
      </c>
      <c r="C36" s="9" t="s">
        <v>90</v>
      </c>
      <c r="D36" s="174" t="s">
        <v>95</v>
      </c>
      <c r="E36" s="8" t="s">
        <v>111</v>
      </c>
      <c r="F36" s="9"/>
      <c r="G36" s="10"/>
      <c r="H36" s="101">
        <f t="shared" si="2"/>
        <v>45782</v>
      </c>
      <c r="I36" s="101">
        <f t="shared" si="3"/>
        <v>45793</v>
      </c>
    </row>
    <row r="37" spans="1:9" ht="30">
      <c r="A37" s="9" t="s">
        <v>108</v>
      </c>
      <c r="B37" s="9" t="s">
        <v>184</v>
      </c>
      <c r="C37" s="9" t="s">
        <v>90</v>
      </c>
      <c r="D37" s="174" t="s">
        <v>95</v>
      </c>
      <c r="E37" s="8" t="s">
        <v>112</v>
      </c>
      <c r="F37" s="9"/>
      <c r="G37" s="10"/>
      <c r="H37" s="101">
        <f t="shared" si="2"/>
        <v>45782</v>
      </c>
      <c r="I37" s="101">
        <f t="shared" si="3"/>
        <v>45793</v>
      </c>
    </row>
    <row r="38" spans="1:9" ht="60">
      <c r="A38" s="9" t="s">
        <v>108</v>
      </c>
      <c r="B38" s="9" t="s">
        <v>184</v>
      </c>
      <c r="C38" s="9" t="s">
        <v>90</v>
      </c>
      <c r="D38" s="174" t="s">
        <v>95</v>
      </c>
      <c r="E38" s="8" t="s">
        <v>314</v>
      </c>
      <c r="F38" s="9"/>
      <c r="G38" s="10"/>
      <c r="H38" s="101">
        <f t="shared" si="2"/>
        <v>45782</v>
      </c>
      <c r="I38" s="101">
        <f t="shared" si="3"/>
        <v>45793</v>
      </c>
    </row>
    <row r="39" spans="1:9" ht="30">
      <c r="A39" s="9" t="s">
        <v>108</v>
      </c>
      <c r="B39" s="9" t="s">
        <v>184</v>
      </c>
      <c r="C39" s="9" t="s">
        <v>90</v>
      </c>
      <c r="D39" s="174" t="s">
        <v>95</v>
      </c>
      <c r="E39" s="8" t="s">
        <v>195</v>
      </c>
      <c r="F39" s="9"/>
      <c r="G39" s="10"/>
      <c r="H39" s="101">
        <f t="shared" si="2"/>
        <v>45782</v>
      </c>
      <c r="I39" s="101">
        <f t="shared" si="3"/>
        <v>45793</v>
      </c>
    </row>
    <row r="40" spans="1:9" ht="30">
      <c r="A40" s="9" t="s">
        <v>50</v>
      </c>
      <c r="B40" s="9" t="s">
        <v>184</v>
      </c>
      <c r="C40" s="9" t="s">
        <v>90</v>
      </c>
      <c r="D40" s="174" t="s">
        <v>95</v>
      </c>
      <c r="E40" s="8" t="s">
        <v>196</v>
      </c>
      <c r="F40" s="9"/>
      <c r="G40" s="10"/>
      <c r="H40" s="101">
        <f t="shared" si="2"/>
        <v>45782</v>
      </c>
      <c r="I40" s="101">
        <f t="shared" si="3"/>
        <v>45793</v>
      </c>
    </row>
    <row r="41" spans="1:9">
      <c r="A41" s="9" t="s">
        <v>41</v>
      </c>
      <c r="B41" s="9" t="s">
        <v>42</v>
      </c>
      <c r="C41" s="9" t="s">
        <v>90</v>
      </c>
      <c r="D41" s="174" t="s">
        <v>67</v>
      </c>
      <c r="E41" s="8" t="s">
        <v>197</v>
      </c>
      <c r="F41" s="9"/>
      <c r="G41" s="10"/>
      <c r="H41" s="101">
        <f t="shared" si="2"/>
        <v>45782</v>
      </c>
      <c r="I41" s="101">
        <f t="shared" si="3"/>
        <v>45793</v>
      </c>
    </row>
    <row r="42" spans="1:9">
      <c r="A42" s="7"/>
      <c r="B42" s="7"/>
      <c r="C42" s="7"/>
      <c r="D42" s="7"/>
      <c r="E42" s="8"/>
      <c r="F42" s="9"/>
      <c r="G42" s="10"/>
      <c r="H42" s="101"/>
      <c r="I42" s="101"/>
    </row>
    <row r="43" spans="1:9" ht="30">
      <c r="A43" s="179" t="s">
        <v>41</v>
      </c>
      <c r="B43" s="179" t="s">
        <v>198</v>
      </c>
      <c r="C43" s="179" t="s">
        <v>127</v>
      </c>
      <c r="D43" s="7" t="s">
        <v>41</v>
      </c>
      <c r="E43" s="8" t="s">
        <v>315</v>
      </c>
      <c r="F43" s="170"/>
      <c r="G43" s="171"/>
      <c r="H43" s="172">
        <f>I41+3</f>
        <v>45796</v>
      </c>
      <c r="I43" s="172">
        <f>H43+11</f>
        <v>45807</v>
      </c>
    </row>
    <row r="44" spans="1:9" ht="30">
      <c r="A44" s="179" t="s">
        <v>41</v>
      </c>
      <c r="B44" s="179" t="s">
        <v>198</v>
      </c>
      <c r="C44" s="179" t="s">
        <v>127</v>
      </c>
      <c r="D44" s="7" t="s">
        <v>67</v>
      </c>
      <c r="E44" s="8" t="s">
        <v>93</v>
      </c>
      <c r="F44" s="170"/>
      <c r="G44" s="171"/>
      <c r="H44" s="172">
        <f t="shared" ref="H44:H57" si="4">H43</f>
        <v>45796</v>
      </c>
      <c r="I44" s="172">
        <f t="shared" ref="I44:I57" si="5">I43</f>
        <v>45807</v>
      </c>
    </row>
    <row r="45" spans="1:9" ht="45">
      <c r="A45" s="179" t="s">
        <v>50</v>
      </c>
      <c r="B45" s="179" t="s">
        <v>198</v>
      </c>
      <c r="C45" s="179" t="s">
        <v>127</v>
      </c>
      <c r="D45" s="7" t="s">
        <v>95</v>
      </c>
      <c r="E45" s="8" t="s">
        <v>200</v>
      </c>
      <c r="F45" s="170"/>
      <c r="G45" s="171"/>
      <c r="H45" s="172">
        <f t="shared" si="4"/>
        <v>45796</v>
      </c>
      <c r="I45" s="172">
        <f t="shared" si="5"/>
        <v>45807</v>
      </c>
    </row>
    <row r="46" spans="1:9" ht="60">
      <c r="A46" s="179" t="s">
        <v>50</v>
      </c>
      <c r="B46" s="179" t="s">
        <v>198</v>
      </c>
      <c r="C46" s="179" t="s">
        <v>127</v>
      </c>
      <c r="D46" s="7" t="s">
        <v>95</v>
      </c>
      <c r="E46" s="8" t="s">
        <v>308</v>
      </c>
      <c r="F46" s="170"/>
      <c r="G46" s="171"/>
      <c r="H46" s="172">
        <f t="shared" si="4"/>
        <v>45796</v>
      </c>
      <c r="I46" s="172">
        <f t="shared" si="5"/>
        <v>45807</v>
      </c>
    </row>
    <row r="47" spans="1:9" ht="30">
      <c r="A47" s="179" t="s">
        <v>98</v>
      </c>
      <c r="B47" s="179" t="s">
        <v>198</v>
      </c>
      <c r="C47" s="179" t="s">
        <v>127</v>
      </c>
      <c r="D47" s="7" t="s">
        <v>95</v>
      </c>
      <c r="E47" s="8" t="s">
        <v>309</v>
      </c>
      <c r="F47" s="170"/>
      <c r="G47" s="171"/>
      <c r="H47" s="172">
        <f t="shared" si="4"/>
        <v>45796</v>
      </c>
      <c r="I47" s="172">
        <f t="shared" si="5"/>
        <v>45807</v>
      </c>
    </row>
    <row r="48" spans="1:9" ht="60">
      <c r="A48" s="179" t="s">
        <v>188</v>
      </c>
      <c r="B48" s="179" t="s">
        <v>198</v>
      </c>
      <c r="C48" s="179" t="s">
        <v>127</v>
      </c>
      <c r="D48" s="7" t="s">
        <v>95</v>
      </c>
      <c r="E48" s="8" t="s">
        <v>310</v>
      </c>
      <c r="F48" s="170"/>
      <c r="G48" s="171"/>
      <c r="H48" s="172">
        <f t="shared" si="4"/>
        <v>45796</v>
      </c>
      <c r="I48" s="172">
        <f t="shared" si="5"/>
        <v>45807</v>
      </c>
    </row>
    <row r="49" spans="1:9" ht="45">
      <c r="A49" s="179" t="s">
        <v>100</v>
      </c>
      <c r="B49" s="179" t="s">
        <v>198</v>
      </c>
      <c r="C49" s="179" t="s">
        <v>127</v>
      </c>
      <c r="D49" s="7" t="s">
        <v>95</v>
      </c>
      <c r="E49" s="8" t="s">
        <v>311</v>
      </c>
      <c r="F49" s="170"/>
      <c r="G49" s="171"/>
      <c r="H49" s="172">
        <f t="shared" si="4"/>
        <v>45796</v>
      </c>
      <c r="I49" s="172">
        <f t="shared" si="5"/>
        <v>45807</v>
      </c>
    </row>
    <row r="50" spans="1:9" ht="45">
      <c r="A50" s="179" t="s">
        <v>100</v>
      </c>
      <c r="B50" s="179" t="s">
        <v>198</v>
      </c>
      <c r="C50" s="179" t="s">
        <v>127</v>
      </c>
      <c r="D50" s="7" t="s">
        <v>95</v>
      </c>
      <c r="E50" s="8" t="s">
        <v>312</v>
      </c>
      <c r="F50" s="170"/>
      <c r="G50" s="171"/>
      <c r="H50" s="172">
        <f t="shared" si="4"/>
        <v>45796</v>
      </c>
      <c r="I50" s="172">
        <f t="shared" si="5"/>
        <v>45807</v>
      </c>
    </row>
    <row r="51" spans="1:9" ht="45">
      <c r="A51" s="179" t="s">
        <v>98</v>
      </c>
      <c r="B51" s="179" t="s">
        <v>198</v>
      </c>
      <c r="C51" s="179" t="s">
        <v>127</v>
      </c>
      <c r="D51" s="7" t="s">
        <v>95</v>
      </c>
      <c r="E51" s="8" t="s">
        <v>313</v>
      </c>
      <c r="F51" s="170"/>
      <c r="G51" s="171"/>
      <c r="H51" s="172">
        <f t="shared" si="4"/>
        <v>45796</v>
      </c>
      <c r="I51" s="172">
        <f t="shared" si="5"/>
        <v>45807</v>
      </c>
    </row>
    <row r="52" spans="1:9" ht="30">
      <c r="A52" s="179" t="s">
        <v>108</v>
      </c>
      <c r="B52" s="179" t="s">
        <v>198</v>
      </c>
      <c r="C52" s="179" t="s">
        <v>127</v>
      </c>
      <c r="D52" s="7" t="s">
        <v>95</v>
      </c>
      <c r="E52" s="8" t="s">
        <v>111</v>
      </c>
      <c r="F52" s="170"/>
      <c r="G52" s="171"/>
      <c r="H52" s="172">
        <f t="shared" si="4"/>
        <v>45796</v>
      </c>
      <c r="I52" s="172">
        <f t="shared" si="5"/>
        <v>45807</v>
      </c>
    </row>
    <row r="53" spans="1:9" ht="30">
      <c r="A53" s="179" t="s">
        <v>108</v>
      </c>
      <c r="B53" s="179" t="s">
        <v>198</v>
      </c>
      <c r="C53" s="179" t="s">
        <v>127</v>
      </c>
      <c r="D53" s="7" t="s">
        <v>95</v>
      </c>
      <c r="E53" s="8" t="s">
        <v>112</v>
      </c>
      <c r="F53" s="170"/>
      <c r="G53" s="171"/>
      <c r="H53" s="172">
        <f t="shared" si="4"/>
        <v>45796</v>
      </c>
      <c r="I53" s="172">
        <f t="shared" si="5"/>
        <v>45807</v>
      </c>
    </row>
    <row r="54" spans="1:9" ht="60">
      <c r="A54" s="179" t="s">
        <v>108</v>
      </c>
      <c r="B54" s="179" t="s">
        <v>198</v>
      </c>
      <c r="C54" s="179" t="s">
        <v>127</v>
      </c>
      <c r="D54" s="7" t="s">
        <v>95</v>
      </c>
      <c r="E54" s="8" t="s">
        <v>314</v>
      </c>
      <c r="F54" s="170"/>
      <c r="G54" s="171"/>
      <c r="H54" s="172">
        <f t="shared" si="4"/>
        <v>45796</v>
      </c>
      <c r="I54" s="172">
        <f t="shared" si="5"/>
        <v>45807</v>
      </c>
    </row>
    <row r="55" spans="1:9" ht="30">
      <c r="A55" s="179" t="s">
        <v>108</v>
      </c>
      <c r="B55" s="179" t="s">
        <v>198</v>
      </c>
      <c r="C55" s="179" t="s">
        <v>127</v>
      </c>
      <c r="D55" s="7" t="s">
        <v>95</v>
      </c>
      <c r="E55" s="8" t="s">
        <v>195</v>
      </c>
      <c r="F55" s="170"/>
      <c r="G55" s="171"/>
      <c r="H55" s="172">
        <f t="shared" si="4"/>
        <v>45796</v>
      </c>
      <c r="I55" s="172">
        <f t="shared" si="5"/>
        <v>45807</v>
      </c>
    </row>
    <row r="56" spans="1:9" ht="30">
      <c r="A56" s="179" t="s">
        <v>50</v>
      </c>
      <c r="B56" s="179" t="s">
        <v>198</v>
      </c>
      <c r="C56" s="179" t="s">
        <v>127</v>
      </c>
      <c r="D56" s="7" t="s">
        <v>95</v>
      </c>
      <c r="E56" s="8" t="s">
        <v>201</v>
      </c>
      <c r="F56" s="170"/>
      <c r="G56" s="171"/>
      <c r="H56" s="172">
        <f t="shared" si="4"/>
        <v>45796</v>
      </c>
      <c r="I56" s="172">
        <f t="shared" si="5"/>
        <v>45807</v>
      </c>
    </row>
    <row r="57" spans="1:9">
      <c r="A57" s="179" t="s">
        <v>41</v>
      </c>
      <c r="B57" s="179" t="s">
        <v>42</v>
      </c>
      <c r="C57" s="179" t="s">
        <v>127</v>
      </c>
      <c r="D57" s="7" t="s">
        <v>67</v>
      </c>
      <c r="E57" s="8" t="s">
        <v>202</v>
      </c>
      <c r="F57" s="170"/>
      <c r="G57" s="171"/>
      <c r="H57" s="172">
        <f t="shared" si="4"/>
        <v>45796</v>
      </c>
      <c r="I57" s="172">
        <f t="shared" si="5"/>
        <v>45807</v>
      </c>
    </row>
    <row r="58" spans="1:9">
      <c r="A58" s="7"/>
      <c r="B58" s="7"/>
      <c r="C58" s="7"/>
      <c r="D58" s="7"/>
      <c r="E58" s="8"/>
      <c r="F58" s="9"/>
      <c r="G58" s="10"/>
      <c r="H58" s="101"/>
      <c r="I58" s="101"/>
    </row>
    <row r="59" spans="1:9" ht="30">
      <c r="A59" s="9" t="s">
        <v>41</v>
      </c>
      <c r="B59" s="9" t="s">
        <v>42</v>
      </c>
      <c r="C59" s="9" t="s">
        <v>138</v>
      </c>
      <c r="D59" s="7" t="s">
        <v>41</v>
      </c>
      <c r="E59" s="8" t="s">
        <v>316</v>
      </c>
      <c r="F59" s="9"/>
      <c r="G59" s="10"/>
      <c r="H59" s="101">
        <f>I57+3</f>
        <v>45810</v>
      </c>
      <c r="I59" s="101">
        <f>H59+11</f>
        <v>45821</v>
      </c>
    </row>
    <row r="60" spans="1:9" ht="30">
      <c r="A60" s="9" t="s">
        <v>41</v>
      </c>
      <c r="B60" s="9" t="s">
        <v>126</v>
      </c>
      <c r="C60" s="9" t="s">
        <v>138</v>
      </c>
      <c r="D60" s="7" t="s">
        <v>67</v>
      </c>
      <c r="E60" s="8" t="s">
        <v>93</v>
      </c>
      <c r="F60" s="9"/>
      <c r="G60" s="10"/>
      <c r="H60" s="101">
        <f t="shared" ref="H60:I67" si="6">H59</f>
        <v>45810</v>
      </c>
      <c r="I60" s="101">
        <f t="shared" si="6"/>
        <v>45821</v>
      </c>
    </row>
    <row r="61" spans="1:9" ht="45">
      <c r="A61" s="9" t="s">
        <v>50</v>
      </c>
      <c r="B61" s="9" t="s">
        <v>126</v>
      </c>
      <c r="C61" s="9" t="s">
        <v>138</v>
      </c>
      <c r="D61" s="7" t="s">
        <v>95</v>
      </c>
      <c r="E61" s="8" t="s">
        <v>317</v>
      </c>
      <c r="F61" s="9"/>
      <c r="G61" s="10"/>
      <c r="H61" s="101">
        <f t="shared" si="6"/>
        <v>45810</v>
      </c>
      <c r="I61" s="101">
        <f t="shared" si="6"/>
        <v>45821</v>
      </c>
    </row>
    <row r="62" spans="1:9" ht="60">
      <c r="A62" s="9" t="s">
        <v>50</v>
      </c>
      <c r="B62" s="9" t="s">
        <v>126</v>
      </c>
      <c r="C62" s="9" t="s">
        <v>138</v>
      </c>
      <c r="D62" s="7" t="s">
        <v>95</v>
      </c>
      <c r="E62" s="8" t="s">
        <v>308</v>
      </c>
      <c r="F62" s="9"/>
      <c r="G62" s="10"/>
      <c r="H62" s="101">
        <f t="shared" si="6"/>
        <v>45810</v>
      </c>
      <c r="I62" s="101">
        <f t="shared" si="6"/>
        <v>45821</v>
      </c>
    </row>
    <row r="63" spans="1:9" ht="30">
      <c r="A63" s="9" t="s">
        <v>98</v>
      </c>
      <c r="B63" s="9" t="s">
        <v>126</v>
      </c>
      <c r="C63" s="9" t="s">
        <v>138</v>
      </c>
      <c r="D63" s="7" t="s">
        <v>95</v>
      </c>
      <c r="E63" s="8" t="s">
        <v>309</v>
      </c>
      <c r="F63" s="9"/>
      <c r="G63" s="10"/>
      <c r="H63" s="101">
        <f t="shared" si="6"/>
        <v>45810</v>
      </c>
      <c r="I63" s="101">
        <f t="shared" si="6"/>
        <v>45821</v>
      </c>
    </row>
    <row r="64" spans="1:9" ht="60">
      <c r="A64" s="9" t="s">
        <v>188</v>
      </c>
      <c r="B64" s="9" t="s">
        <v>126</v>
      </c>
      <c r="C64" s="9" t="s">
        <v>138</v>
      </c>
      <c r="D64" s="7" t="s">
        <v>95</v>
      </c>
      <c r="E64" s="8" t="s">
        <v>310</v>
      </c>
      <c r="F64" s="9"/>
      <c r="G64" s="10"/>
      <c r="H64" s="101">
        <f t="shared" si="6"/>
        <v>45810</v>
      </c>
      <c r="I64" s="101">
        <f t="shared" si="6"/>
        <v>45821</v>
      </c>
    </row>
    <row r="65" spans="1:9" ht="45">
      <c r="A65" s="9" t="s">
        <v>188</v>
      </c>
      <c r="B65" s="9" t="s">
        <v>126</v>
      </c>
      <c r="C65" s="9" t="s">
        <v>138</v>
      </c>
      <c r="D65" s="7" t="s">
        <v>95</v>
      </c>
      <c r="E65" s="8" t="s">
        <v>311</v>
      </c>
      <c r="F65" s="9"/>
      <c r="G65" s="10"/>
      <c r="H65" s="101">
        <f t="shared" si="6"/>
        <v>45810</v>
      </c>
      <c r="I65" s="101">
        <f t="shared" si="6"/>
        <v>45821</v>
      </c>
    </row>
    <row r="66" spans="1:9" ht="45">
      <c r="A66" s="9" t="s">
        <v>100</v>
      </c>
      <c r="B66" s="9" t="s">
        <v>126</v>
      </c>
      <c r="C66" s="9" t="s">
        <v>138</v>
      </c>
      <c r="D66" s="7" t="s">
        <v>95</v>
      </c>
      <c r="E66" s="8" t="s">
        <v>312</v>
      </c>
      <c r="F66" s="9"/>
      <c r="G66" s="10"/>
      <c r="H66" s="101">
        <f t="shared" si="6"/>
        <v>45810</v>
      </c>
      <c r="I66" s="101">
        <f t="shared" si="6"/>
        <v>45821</v>
      </c>
    </row>
    <row r="67" spans="1:9">
      <c r="A67" s="180" t="s">
        <v>41</v>
      </c>
      <c r="B67" s="180" t="s">
        <v>126</v>
      </c>
      <c r="C67" s="180" t="s">
        <v>138</v>
      </c>
      <c r="D67" s="7" t="s">
        <v>95</v>
      </c>
      <c r="E67" s="8" t="s">
        <v>202</v>
      </c>
      <c r="F67" s="9"/>
      <c r="G67" s="10"/>
      <c r="H67" s="101">
        <f t="shared" si="6"/>
        <v>45810</v>
      </c>
      <c r="I67" s="101">
        <f t="shared" si="6"/>
        <v>45821</v>
      </c>
    </row>
    <row r="68" spans="1:9">
      <c r="A68" s="7"/>
      <c r="B68" s="7"/>
      <c r="C68" s="7"/>
      <c r="D68" s="7"/>
      <c r="E68" s="8"/>
      <c r="F68" s="9"/>
      <c r="G68" s="10"/>
      <c r="H68" s="101"/>
      <c r="I68" s="101"/>
    </row>
    <row r="69" spans="1:9" ht="45">
      <c r="A69" s="9" t="s">
        <v>41</v>
      </c>
      <c r="B69" s="9" t="s">
        <v>42</v>
      </c>
      <c r="C69" s="9" t="s">
        <v>207</v>
      </c>
      <c r="D69" s="7" t="s">
        <v>41</v>
      </c>
      <c r="E69" s="8" t="s">
        <v>318</v>
      </c>
      <c r="F69" s="9"/>
      <c r="G69" s="10"/>
      <c r="H69" s="101">
        <f>I67+3</f>
        <v>45824</v>
      </c>
      <c r="I69" s="101">
        <f>H69+11</f>
        <v>45835</v>
      </c>
    </row>
    <row r="70" spans="1:9" ht="45">
      <c r="A70" s="9" t="s">
        <v>98</v>
      </c>
      <c r="B70" s="9" t="s">
        <v>126</v>
      </c>
      <c r="C70" s="9" t="s">
        <v>207</v>
      </c>
      <c r="D70" s="7" t="s">
        <v>95</v>
      </c>
      <c r="E70" s="8" t="s">
        <v>313</v>
      </c>
      <c r="F70" s="9"/>
      <c r="G70" s="10"/>
      <c r="H70" s="101">
        <f t="shared" ref="H70:I74" si="7">H69</f>
        <v>45824</v>
      </c>
      <c r="I70" s="101">
        <f t="shared" si="7"/>
        <v>45835</v>
      </c>
    </row>
    <row r="71" spans="1:9" ht="30">
      <c r="A71" s="9" t="s">
        <v>108</v>
      </c>
      <c r="B71" s="9" t="s">
        <v>126</v>
      </c>
      <c r="C71" s="9" t="s">
        <v>207</v>
      </c>
      <c r="D71" s="7" t="s">
        <v>95</v>
      </c>
      <c r="E71" s="8" t="s">
        <v>111</v>
      </c>
      <c r="F71" s="9"/>
      <c r="G71" s="10"/>
      <c r="H71" s="101">
        <f t="shared" si="7"/>
        <v>45824</v>
      </c>
      <c r="I71" s="101">
        <f t="shared" si="7"/>
        <v>45835</v>
      </c>
    </row>
    <row r="72" spans="1:9" ht="30">
      <c r="A72" s="9" t="s">
        <v>108</v>
      </c>
      <c r="B72" s="9" t="s">
        <v>126</v>
      </c>
      <c r="C72" s="9" t="s">
        <v>207</v>
      </c>
      <c r="D72" s="7" t="s">
        <v>95</v>
      </c>
      <c r="E72" s="8" t="s">
        <v>112</v>
      </c>
      <c r="F72" s="9"/>
      <c r="G72" s="10"/>
      <c r="H72" s="101">
        <f t="shared" si="7"/>
        <v>45824</v>
      </c>
      <c r="I72" s="101">
        <f t="shared" si="7"/>
        <v>45835</v>
      </c>
    </row>
    <row r="73" spans="1:9" ht="60">
      <c r="A73" s="9" t="s">
        <v>108</v>
      </c>
      <c r="B73" s="9" t="s">
        <v>126</v>
      </c>
      <c r="C73" s="9" t="s">
        <v>207</v>
      </c>
      <c r="D73" s="7" t="s">
        <v>95</v>
      </c>
      <c r="E73" s="8" t="s">
        <v>314</v>
      </c>
      <c r="F73" s="9"/>
      <c r="G73" s="10"/>
      <c r="H73" s="101">
        <f t="shared" si="7"/>
        <v>45824</v>
      </c>
      <c r="I73" s="101">
        <f t="shared" si="7"/>
        <v>45835</v>
      </c>
    </row>
    <row r="74" spans="1:9" ht="45">
      <c r="A74" s="9" t="s">
        <v>108</v>
      </c>
      <c r="B74" s="9" t="s">
        <v>126</v>
      </c>
      <c r="C74" s="9" t="s">
        <v>207</v>
      </c>
      <c r="D74" s="7" t="s">
        <v>95</v>
      </c>
      <c r="E74" s="8" t="s">
        <v>319</v>
      </c>
      <c r="F74" s="9"/>
      <c r="G74" s="10"/>
      <c r="H74" s="101">
        <f t="shared" si="7"/>
        <v>45824</v>
      </c>
      <c r="I74" s="101">
        <f t="shared" si="7"/>
        <v>45835</v>
      </c>
    </row>
    <row r="75" spans="1:9" ht="45">
      <c r="A75" s="9" t="s">
        <v>50</v>
      </c>
      <c r="B75" s="9" t="s">
        <v>126</v>
      </c>
      <c r="C75" s="9" t="s">
        <v>207</v>
      </c>
      <c r="D75" s="7" t="s">
        <v>95</v>
      </c>
      <c r="E75" s="8" t="s">
        <v>320</v>
      </c>
      <c r="F75" s="9"/>
      <c r="G75" s="10"/>
      <c r="H75" s="101"/>
      <c r="I75" s="101"/>
    </row>
    <row r="76" spans="1:9" ht="30">
      <c r="A76" s="9" t="s">
        <v>50</v>
      </c>
      <c r="B76" s="9" t="s">
        <v>126</v>
      </c>
      <c r="C76" s="9" t="s">
        <v>207</v>
      </c>
      <c r="D76" s="7" t="s">
        <v>95</v>
      </c>
      <c r="E76" s="8" t="s">
        <v>321</v>
      </c>
      <c r="F76" s="9"/>
      <c r="G76" s="10"/>
      <c r="H76" s="101">
        <f>H74</f>
        <v>45824</v>
      </c>
      <c r="I76" s="101">
        <f>I74</f>
        <v>45835</v>
      </c>
    </row>
    <row r="77" spans="1:9" ht="30">
      <c r="A77" s="9" t="s">
        <v>50</v>
      </c>
      <c r="B77" s="9" t="s">
        <v>126</v>
      </c>
      <c r="C77" s="9" t="s">
        <v>207</v>
      </c>
      <c r="D77" s="7" t="s">
        <v>95</v>
      </c>
      <c r="E77" s="8" t="s">
        <v>322</v>
      </c>
      <c r="F77" s="9"/>
      <c r="G77" s="10"/>
      <c r="H77" s="101"/>
      <c r="I77" s="101"/>
    </row>
    <row r="78" spans="1:9">
      <c r="A78" s="9" t="s">
        <v>41</v>
      </c>
      <c r="B78" s="9" t="s">
        <v>42</v>
      </c>
      <c r="C78" s="9" t="s">
        <v>207</v>
      </c>
      <c r="D78" s="7" t="s">
        <v>67</v>
      </c>
      <c r="E78" s="8" t="s">
        <v>202</v>
      </c>
      <c r="F78" s="9"/>
      <c r="G78" s="10"/>
      <c r="H78" s="101">
        <f>H76</f>
        <v>45824</v>
      </c>
      <c r="I78" s="101">
        <f>I76</f>
        <v>45835</v>
      </c>
    </row>
    <row r="79" spans="1:9">
      <c r="A79" s="7"/>
      <c r="B79" s="7"/>
      <c r="C79" s="7"/>
      <c r="D79" s="7"/>
      <c r="E79" s="8"/>
      <c r="F79" s="9"/>
      <c r="G79" s="10"/>
      <c r="H79" s="101"/>
      <c r="I79" s="101"/>
    </row>
    <row r="80" spans="1:9">
      <c r="A80" s="179" t="s">
        <v>41</v>
      </c>
      <c r="B80" s="179" t="s">
        <v>216</v>
      </c>
      <c r="C80" s="179" t="s">
        <v>223</v>
      </c>
      <c r="D80" s="7" t="s">
        <v>41</v>
      </c>
      <c r="E80" s="8" t="s">
        <v>323</v>
      </c>
      <c r="F80" s="170"/>
      <c r="G80" s="171"/>
      <c r="H80" s="172">
        <f>I78+3</f>
        <v>45838</v>
      </c>
      <c r="I80" s="172">
        <f>H80+11</f>
        <v>45849</v>
      </c>
    </row>
    <row r="81" spans="1:9" ht="30">
      <c r="A81" s="179" t="s">
        <v>41</v>
      </c>
      <c r="B81" s="179" t="s">
        <v>216</v>
      </c>
      <c r="C81" s="179" t="s">
        <v>223</v>
      </c>
      <c r="D81" s="7" t="s">
        <v>67</v>
      </c>
      <c r="E81" s="8" t="s">
        <v>324</v>
      </c>
      <c r="F81" s="170"/>
      <c r="G81" s="171"/>
      <c r="H81" s="172">
        <f t="shared" ref="H81:I84" si="8">H80</f>
        <v>45838</v>
      </c>
      <c r="I81" s="172">
        <f t="shared" si="8"/>
        <v>45849</v>
      </c>
    </row>
    <row r="82" spans="1:9" ht="45">
      <c r="A82" s="179" t="s">
        <v>50</v>
      </c>
      <c r="B82" s="179" t="s">
        <v>216</v>
      </c>
      <c r="C82" s="179" t="s">
        <v>223</v>
      </c>
      <c r="D82" s="7" t="s">
        <v>95</v>
      </c>
      <c r="E82" s="8" t="s">
        <v>325</v>
      </c>
      <c r="F82" s="170"/>
      <c r="G82" s="171"/>
      <c r="H82" s="172">
        <f t="shared" si="8"/>
        <v>45838</v>
      </c>
      <c r="I82" s="172">
        <f t="shared" si="8"/>
        <v>45849</v>
      </c>
    </row>
    <row r="83" spans="1:9" ht="30">
      <c r="A83" s="179" t="s">
        <v>50</v>
      </c>
      <c r="B83" s="179" t="s">
        <v>216</v>
      </c>
      <c r="C83" s="179" t="s">
        <v>223</v>
      </c>
      <c r="D83" s="7" t="s">
        <v>95</v>
      </c>
      <c r="E83" s="8" t="s">
        <v>326</v>
      </c>
      <c r="F83" s="170"/>
      <c r="G83" s="171"/>
      <c r="H83" s="172">
        <f t="shared" si="8"/>
        <v>45838</v>
      </c>
      <c r="I83" s="172">
        <f t="shared" si="8"/>
        <v>45849</v>
      </c>
    </row>
    <row r="84" spans="1:9">
      <c r="A84" s="179" t="s">
        <v>108</v>
      </c>
      <c r="B84" s="179" t="s">
        <v>216</v>
      </c>
      <c r="C84" s="179" t="s">
        <v>223</v>
      </c>
      <c r="D84" s="7" t="s">
        <v>95</v>
      </c>
      <c r="E84" s="8" t="s">
        <v>327</v>
      </c>
      <c r="F84" s="170"/>
      <c r="G84" s="171"/>
      <c r="H84" s="172">
        <f t="shared" si="8"/>
        <v>45838</v>
      </c>
      <c r="I84" s="172">
        <f t="shared" si="8"/>
        <v>45849</v>
      </c>
    </row>
    <row r="85" spans="1:9" ht="30">
      <c r="A85" s="179" t="s">
        <v>108</v>
      </c>
      <c r="B85" s="179" t="s">
        <v>216</v>
      </c>
      <c r="C85" s="179" t="s">
        <v>223</v>
      </c>
      <c r="D85" s="7"/>
      <c r="E85" s="8" t="s">
        <v>328</v>
      </c>
      <c r="F85" s="170"/>
      <c r="G85" s="171"/>
      <c r="H85" s="172"/>
      <c r="I85" s="172"/>
    </row>
    <row r="86" spans="1:9">
      <c r="A86" s="179" t="s">
        <v>100</v>
      </c>
      <c r="B86" s="179" t="s">
        <v>216</v>
      </c>
      <c r="C86" s="179" t="s">
        <v>223</v>
      </c>
      <c r="D86" s="7" t="s">
        <v>95</v>
      </c>
      <c r="E86" s="8" t="s">
        <v>329</v>
      </c>
      <c r="F86" s="170"/>
      <c r="G86" s="171"/>
      <c r="H86" s="172">
        <f>H84</f>
        <v>45838</v>
      </c>
      <c r="I86" s="172">
        <f>I84</f>
        <v>45849</v>
      </c>
    </row>
    <row r="87" spans="1:9" ht="30">
      <c r="A87" s="179" t="s">
        <v>108</v>
      </c>
      <c r="B87" s="179" t="s">
        <v>216</v>
      </c>
      <c r="C87" s="179" t="s">
        <v>223</v>
      </c>
      <c r="D87" s="7" t="s">
        <v>95</v>
      </c>
      <c r="E87" s="8" t="s">
        <v>330</v>
      </c>
      <c r="F87" s="170"/>
      <c r="G87" s="171"/>
      <c r="H87" s="172">
        <f>H86</f>
        <v>45838</v>
      </c>
      <c r="I87" s="172">
        <f>I86</f>
        <v>45849</v>
      </c>
    </row>
    <row r="88" spans="1:9">
      <c r="A88" s="179" t="s">
        <v>41</v>
      </c>
      <c r="B88" s="179" t="s">
        <v>216</v>
      </c>
      <c r="C88" s="179" t="s">
        <v>223</v>
      </c>
      <c r="D88" s="7" t="s">
        <v>41</v>
      </c>
      <c r="E88" s="16" t="s">
        <v>331</v>
      </c>
      <c r="F88" s="170"/>
      <c r="G88" s="171"/>
      <c r="H88" s="172">
        <f>H87</f>
        <v>45838</v>
      </c>
      <c r="I88" s="172">
        <f>I87</f>
        <v>45849</v>
      </c>
    </row>
    <row r="89" spans="1:9">
      <c r="A89" s="7"/>
      <c r="B89" s="7"/>
      <c r="C89" s="7"/>
      <c r="D89" s="7"/>
      <c r="E89" s="8"/>
      <c r="F89" s="9"/>
      <c r="G89" s="10"/>
      <c r="H89" s="101"/>
      <c r="I89" s="101"/>
    </row>
    <row r="90" spans="1:9">
      <c r="A90" s="9" t="s">
        <v>41</v>
      </c>
      <c r="B90" s="9" t="s">
        <v>126</v>
      </c>
      <c r="C90" s="9" t="s">
        <v>285</v>
      </c>
      <c r="D90" s="7" t="s">
        <v>41</v>
      </c>
      <c r="E90" s="8" t="s">
        <v>139</v>
      </c>
      <c r="F90" s="9"/>
      <c r="G90" s="9"/>
      <c r="H90" s="178">
        <f>I88+3</f>
        <v>45852</v>
      </c>
      <c r="I90" s="178">
        <f>H90+11</f>
        <v>45863</v>
      </c>
    </row>
    <row r="91" spans="1:9" ht="30">
      <c r="A91" s="9" t="s">
        <v>98</v>
      </c>
      <c r="B91" s="9" t="s">
        <v>140</v>
      </c>
      <c r="C91" s="9" t="s">
        <v>285</v>
      </c>
      <c r="D91" s="7" t="s">
        <v>95</v>
      </c>
      <c r="E91" s="8" t="s">
        <v>141</v>
      </c>
      <c r="F91" s="9"/>
      <c r="G91" s="9"/>
      <c r="H91" s="178">
        <f t="shared" ref="H91:H101" si="9">H90</f>
        <v>45852</v>
      </c>
      <c r="I91" s="178">
        <f t="shared" ref="I91:I101" si="10">I90</f>
        <v>45863</v>
      </c>
    </row>
    <row r="92" spans="1:9" ht="30">
      <c r="A92" s="9" t="s">
        <v>98</v>
      </c>
      <c r="B92" s="9" t="s">
        <v>140</v>
      </c>
      <c r="C92" s="9" t="s">
        <v>285</v>
      </c>
      <c r="D92" s="7" t="s">
        <v>95</v>
      </c>
      <c r="E92" s="8" t="s">
        <v>143</v>
      </c>
      <c r="F92" s="9"/>
      <c r="G92" s="9"/>
      <c r="H92" s="178">
        <f t="shared" si="9"/>
        <v>45852</v>
      </c>
      <c r="I92" s="178">
        <f t="shared" si="10"/>
        <v>45863</v>
      </c>
    </row>
    <row r="93" spans="1:9">
      <c r="A93" s="9" t="s">
        <v>98</v>
      </c>
      <c r="B93" s="9" t="s">
        <v>144</v>
      </c>
      <c r="C93" s="9" t="s">
        <v>285</v>
      </c>
      <c r="D93" s="7" t="s">
        <v>95</v>
      </c>
      <c r="E93" s="8" t="s">
        <v>145</v>
      </c>
      <c r="F93" s="9"/>
      <c r="G93" s="9"/>
      <c r="H93" s="178">
        <f t="shared" si="9"/>
        <v>45852</v>
      </c>
      <c r="I93" s="178">
        <f t="shared" si="10"/>
        <v>45863</v>
      </c>
    </row>
    <row r="94" spans="1:9">
      <c r="A94" s="9" t="s">
        <v>108</v>
      </c>
      <c r="B94" s="9" t="s">
        <v>144</v>
      </c>
      <c r="C94" s="9" t="s">
        <v>285</v>
      </c>
      <c r="D94" s="7" t="s">
        <v>95</v>
      </c>
      <c r="E94" s="8" t="s">
        <v>146</v>
      </c>
      <c r="F94" s="9"/>
      <c r="G94" s="9"/>
      <c r="H94" s="178">
        <f t="shared" si="9"/>
        <v>45852</v>
      </c>
      <c r="I94" s="178">
        <f t="shared" si="10"/>
        <v>45863</v>
      </c>
    </row>
    <row r="95" spans="1:9" ht="30">
      <c r="A95" s="9" t="s">
        <v>100</v>
      </c>
      <c r="B95" s="9" t="s">
        <v>144</v>
      </c>
      <c r="C95" s="9" t="s">
        <v>285</v>
      </c>
      <c r="D95" s="7" t="s">
        <v>95</v>
      </c>
      <c r="E95" s="8" t="s">
        <v>227</v>
      </c>
      <c r="F95" s="9"/>
      <c r="G95" s="9"/>
      <c r="H95" s="178">
        <f t="shared" si="9"/>
        <v>45852</v>
      </c>
      <c r="I95" s="178">
        <f t="shared" si="10"/>
        <v>45863</v>
      </c>
    </row>
    <row r="96" spans="1:9" ht="30">
      <c r="A96" s="9" t="s">
        <v>108</v>
      </c>
      <c r="B96" s="9" t="s">
        <v>144</v>
      </c>
      <c r="C96" s="9" t="s">
        <v>285</v>
      </c>
      <c r="D96" s="7" t="s">
        <v>95</v>
      </c>
      <c r="E96" s="8" t="s">
        <v>149</v>
      </c>
      <c r="F96" s="9"/>
      <c r="G96" s="9"/>
      <c r="H96" s="178">
        <f t="shared" si="9"/>
        <v>45852</v>
      </c>
      <c r="I96" s="178">
        <f t="shared" si="10"/>
        <v>45863</v>
      </c>
    </row>
    <row r="97" spans="1:9" ht="30">
      <c r="A97" s="9" t="s">
        <v>100</v>
      </c>
      <c r="B97" s="9" t="s">
        <v>144</v>
      </c>
      <c r="C97" s="9" t="s">
        <v>285</v>
      </c>
      <c r="D97" s="7" t="s">
        <v>95</v>
      </c>
      <c r="E97" s="8" t="s">
        <v>150</v>
      </c>
      <c r="F97" s="9"/>
      <c r="G97" s="9"/>
      <c r="H97" s="178">
        <f t="shared" si="9"/>
        <v>45852</v>
      </c>
      <c r="I97" s="178">
        <f t="shared" si="10"/>
        <v>45863</v>
      </c>
    </row>
    <row r="98" spans="1:9" ht="45">
      <c r="A98" s="9" t="s">
        <v>50</v>
      </c>
      <c r="B98" s="9" t="s">
        <v>151</v>
      </c>
      <c r="C98" s="9" t="s">
        <v>285</v>
      </c>
      <c r="D98" s="7" t="s">
        <v>95</v>
      </c>
      <c r="E98" s="8" t="s">
        <v>152</v>
      </c>
      <c r="F98" s="9"/>
      <c r="G98" s="9"/>
      <c r="H98" s="178">
        <f t="shared" si="9"/>
        <v>45852</v>
      </c>
      <c r="I98" s="178">
        <f t="shared" si="10"/>
        <v>45863</v>
      </c>
    </row>
    <row r="99" spans="1:9" ht="30">
      <c r="A99" s="9" t="s">
        <v>50</v>
      </c>
      <c r="B99" s="9" t="s">
        <v>151</v>
      </c>
      <c r="C99" s="9" t="s">
        <v>285</v>
      </c>
      <c r="D99" s="7" t="s">
        <v>95</v>
      </c>
      <c r="E99" s="8" t="s">
        <v>332</v>
      </c>
      <c r="F99" s="9"/>
      <c r="G99" s="9"/>
      <c r="H99" s="178">
        <f t="shared" si="9"/>
        <v>45852</v>
      </c>
      <c r="I99" s="178">
        <f t="shared" si="10"/>
        <v>45863</v>
      </c>
    </row>
    <row r="100" spans="1:9" ht="30">
      <c r="A100" s="9" t="s">
        <v>50</v>
      </c>
      <c r="B100" s="9" t="s">
        <v>151</v>
      </c>
      <c r="C100" s="9" t="s">
        <v>285</v>
      </c>
      <c r="D100" s="7" t="s">
        <v>95</v>
      </c>
      <c r="E100" s="8" t="s">
        <v>333</v>
      </c>
      <c r="F100" s="9"/>
      <c r="G100" s="9"/>
      <c r="H100" s="178">
        <f t="shared" si="9"/>
        <v>45852</v>
      </c>
      <c r="I100" s="178">
        <f t="shared" si="10"/>
        <v>45863</v>
      </c>
    </row>
    <row r="101" spans="1:9" ht="45">
      <c r="A101" s="9" t="s">
        <v>41</v>
      </c>
      <c r="B101" s="9" t="s">
        <v>126</v>
      </c>
      <c r="C101" s="9" t="s">
        <v>285</v>
      </c>
      <c r="D101" s="7" t="s">
        <v>41</v>
      </c>
      <c r="E101" s="16" t="s">
        <v>232</v>
      </c>
      <c r="F101" s="9"/>
      <c r="G101" s="9"/>
      <c r="H101" s="178">
        <f t="shared" si="9"/>
        <v>45852</v>
      </c>
      <c r="I101" s="178">
        <f t="shared" si="10"/>
        <v>45863</v>
      </c>
    </row>
  </sheetData>
  <conditionalFormatting sqref="G4:G89">
    <cfRule type="dataBar" priority="1">
      <dataBar>
        <cfvo type="num" val="0"/>
        <cfvo type="num" val="1"/>
        <color theme="0" tint="-0.249977111117893"/>
      </dataBar>
      <extLst>
        <ext xmlns:x14="http://schemas.microsoft.com/office/spreadsheetml/2009/9/main" uri="{B025F937-C7B1-47D3-B67F-A62EFF666E3E}">
          <x14:id>{F5971E90-4DD5-40A9-92A0-04AD82BA33C1}</x14:id>
        </ext>
      </extLst>
    </cfRule>
  </conditionalFormatting>
  <dataValidations count="1">
    <dataValidation allowBlank="1" showInputMessage="1" showErrorMessage="1" sqref="A3:I101" xr:uid="{4758DDE7-8CDF-4D77-8991-EF8303794FDA}"/>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5971E90-4DD5-40A9-92A0-04AD82BA33C1}">
            <x14:dataBar minLength="0" maxLength="100" gradient="0">
              <x14:cfvo type="num">
                <xm:f>0</xm:f>
              </x14:cfvo>
              <x14:cfvo type="num">
                <xm:f>1</xm:f>
              </x14:cfvo>
              <x14:negativeFillColor rgb="FFFF0000"/>
              <x14:axisColor rgb="FF000000"/>
            </x14:dataBar>
          </x14:cfRule>
          <xm:sqref>G4:G89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8F47-AF17-47EF-99C6-72125BD9AC56}">
  <dimension ref="A3:I101"/>
  <sheetViews>
    <sheetView topLeftCell="A11" zoomScale="190" zoomScaleNormal="190" workbookViewId="0">
      <selection activeCell="F29" sqref="F29"/>
    </sheetView>
  </sheetViews>
  <sheetFormatPr defaultRowHeight="15"/>
  <cols>
    <col min="1" max="1" width="24.140625" customWidth="1"/>
    <col min="2" max="2" width="29.28515625" customWidth="1"/>
    <col min="3" max="3" width="16" customWidth="1"/>
    <col min="4" max="4" width="18.42578125" customWidth="1"/>
    <col min="5" max="5" width="40.7109375" customWidth="1"/>
    <col min="6" max="6" width="16.42578125" customWidth="1"/>
    <col min="7" max="7" width="19.5703125" customWidth="1"/>
    <col min="8" max="8" width="14.140625" customWidth="1"/>
    <col min="9" max="9" width="13" customWidth="1"/>
  </cols>
  <sheetData>
    <row r="3" spans="1:9">
      <c r="A3" s="165" t="s">
        <v>24</v>
      </c>
      <c r="B3" s="165" t="s">
        <v>25</v>
      </c>
      <c r="C3" s="165" t="s">
        <v>26</v>
      </c>
      <c r="D3" s="165" t="s">
        <v>27</v>
      </c>
      <c r="E3" s="59" t="s">
        <v>28</v>
      </c>
      <c r="F3" s="166" t="s">
        <v>158</v>
      </c>
      <c r="G3" s="166" t="s">
        <v>159</v>
      </c>
      <c r="H3" s="166" t="s">
        <v>34</v>
      </c>
      <c r="I3" s="166" t="s">
        <v>35</v>
      </c>
    </row>
    <row r="4" spans="1:9">
      <c r="A4" s="167"/>
      <c r="B4" s="167"/>
      <c r="C4" s="167"/>
      <c r="D4" s="167"/>
      <c r="E4" s="60"/>
      <c r="F4" s="168"/>
      <c r="G4" s="60"/>
      <c r="H4" s="60"/>
      <c r="I4" s="60"/>
    </row>
    <row r="5" spans="1:9">
      <c r="A5" s="169" t="s">
        <v>41</v>
      </c>
      <c r="B5" s="169" t="s">
        <v>42</v>
      </c>
      <c r="C5" s="169" t="s">
        <v>43</v>
      </c>
      <c r="D5" s="104" t="s">
        <v>41</v>
      </c>
      <c r="E5" s="61" t="s">
        <v>44</v>
      </c>
      <c r="F5" s="170" t="s">
        <v>45</v>
      </c>
      <c r="G5" s="171" t="s">
        <v>94</v>
      </c>
      <c r="H5" s="172">
        <v>45761</v>
      </c>
      <c r="I5" s="172">
        <f>H5+11</f>
        <v>45772</v>
      </c>
    </row>
    <row r="6" spans="1:9">
      <c r="A6" s="169" t="s">
        <v>50</v>
      </c>
      <c r="B6" s="169" t="s">
        <v>42</v>
      </c>
      <c r="C6" s="169" t="s">
        <v>43</v>
      </c>
      <c r="D6" s="104" t="s">
        <v>41</v>
      </c>
      <c r="E6" s="61" t="s">
        <v>51</v>
      </c>
      <c r="F6" s="170" t="s">
        <v>163</v>
      </c>
      <c r="G6" s="171" t="s">
        <v>94</v>
      </c>
      <c r="H6" s="172">
        <f t="shared" ref="H6:H25" si="0">H5</f>
        <v>45761</v>
      </c>
      <c r="I6" s="172">
        <f t="shared" ref="I6:I25" si="1">I5</f>
        <v>45772</v>
      </c>
    </row>
    <row r="7" spans="1:9">
      <c r="A7" s="169" t="s">
        <v>50</v>
      </c>
      <c r="B7" s="169" t="s">
        <v>42</v>
      </c>
      <c r="C7" s="169" t="s">
        <v>43</v>
      </c>
      <c r="D7" s="104" t="s">
        <v>41</v>
      </c>
      <c r="E7" s="61" t="s">
        <v>54</v>
      </c>
      <c r="F7" s="170" t="s">
        <v>45</v>
      </c>
      <c r="G7" s="171" t="s">
        <v>334</v>
      </c>
      <c r="H7" s="172">
        <f t="shared" si="0"/>
        <v>45761</v>
      </c>
      <c r="I7" s="172">
        <f t="shared" si="1"/>
        <v>45772</v>
      </c>
    </row>
    <row r="8" spans="1:9">
      <c r="A8" s="169" t="s">
        <v>50</v>
      </c>
      <c r="B8" s="169" t="s">
        <v>42</v>
      </c>
      <c r="C8" s="169" t="s">
        <v>43</v>
      </c>
      <c r="D8" s="104" t="s">
        <v>41</v>
      </c>
      <c r="E8" s="61" t="s">
        <v>58</v>
      </c>
      <c r="F8" s="170" t="s">
        <v>45</v>
      </c>
      <c r="G8" s="171" t="s">
        <v>94</v>
      </c>
      <c r="H8" s="172">
        <f t="shared" si="0"/>
        <v>45761</v>
      </c>
      <c r="I8" s="172">
        <f t="shared" si="1"/>
        <v>45772</v>
      </c>
    </row>
    <row r="9" spans="1:9">
      <c r="A9" s="169" t="s">
        <v>50</v>
      </c>
      <c r="B9" s="169" t="s">
        <v>42</v>
      </c>
      <c r="C9" s="169" t="s">
        <v>43</v>
      </c>
      <c r="D9" s="104" t="s">
        <v>41</v>
      </c>
      <c r="E9" s="61" t="s">
        <v>59</v>
      </c>
      <c r="F9" s="170" t="s">
        <v>45</v>
      </c>
      <c r="G9" s="171" t="s">
        <v>94</v>
      </c>
      <c r="H9" s="172">
        <f t="shared" si="0"/>
        <v>45761</v>
      </c>
      <c r="I9" s="172">
        <f t="shared" si="1"/>
        <v>45772</v>
      </c>
    </row>
    <row r="10" spans="1:9">
      <c r="A10" s="169" t="s">
        <v>50</v>
      </c>
      <c r="B10" s="169" t="s">
        <v>42</v>
      </c>
      <c r="C10" s="169" t="s">
        <v>43</v>
      </c>
      <c r="D10" s="104" t="s">
        <v>41</v>
      </c>
      <c r="E10" s="173" t="s">
        <v>164</v>
      </c>
      <c r="F10" s="170" t="s">
        <v>153</v>
      </c>
      <c r="G10" s="171"/>
      <c r="H10" s="172">
        <f t="shared" si="0"/>
        <v>45761</v>
      </c>
      <c r="I10" s="172">
        <f t="shared" si="1"/>
        <v>45772</v>
      </c>
    </row>
    <row r="11" spans="1:9">
      <c r="A11" s="169" t="s">
        <v>50</v>
      </c>
      <c r="B11" s="169" t="s">
        <v>42</v>
      </c>
      <c r="C11" s="169" t="s">
        <v>43</v>
      </c>
      <c r="D11" s="104" t="s">
        <v>41</v>
      </c>
      <c r="E11" s="61" t="s">
        <v>62</v>
      </c>
      <c r="F11" s="170" t="s">
        <v>167</v>
      </c>
      <c r="G11" s="171"/>
      <c r="H11" s="172">
        <f t="shared" si="0"/>
        <v>45761</v>
      </c>
      <c r="I11" s="172">
        <f t="shared" si="1"/>
        <v>45772</v>
      </c>
    </row>
    <row r="12" spans="1:9" ht="45">
      <c r="A12" s="169" t="s">
        <v>50</v>
      </c>
      <c r="B12" s="169" t="s">
        <v>42</v>
      </c>
      <c r="C12" s="169" t="s">
        <v>43</v>
      </c>
      <c r="D12" s="104" t="s">
        <v>41</v>
      </c>
      <c r="E12" s="61" t="s">
        <v>65</v>
      </c>
      <c r="F12" s="170" t="s">
        <v>45</v>
      </c>
      <c r="G12" s="171" t="s">
        <v>94</v>
      </c>
      <c r="H12" s="172">
        <f t="shared" si="0"/>
        <v>45761</v>
      </c>
      <c r="I12" s="172">
        <f t="shared" si="1"/>
        <v>45772</v>
      </c>
    </row>
    <row r="13" spans="1:9" ht="45">
      <c r="A13" s="169" t="s">
        <v>50</v>
      </c>
      <c r="B13" s="169" t="s">
        <v>42</v>
      </c>
      <c r="C13" s="169" t="s">
        <v>43</v>
      </c>
      <c r="D13" s="104" t="s">
        <v>41</v>
      </c>
      <c r="E13" s="61" t="s">
        <v>66</v>
      </c>
      <c r="F13" s="170"/>
      <c r="G13" s="171"/>
      <c r="H13" s="172">
        <f t="shared" si="0"/>
        <v>45761</v>
      </c>
      <c r="I13" s="172">
        <f t="shared" si="1"/>
        <v>45772</v>
      </c>
    </row>
    <row r="14" spans="1:9" ht="30">
      <c r="A14" s="169" t="s">
        <v>50</v>
      </c>
      <c r="B14" s="169" t="s">
        <v>42</v>
      </c>
      <c r="C14" s="169" t="s">
        <v>43</v>
      </c>
      <c r="D14" s="104" t="s">
        <v>67</v>
      </c>
      <c r="E14" s="61" t="s">
        <v>173</v>
      </c>
      <c r="F14" s="170" t="s">
        <v>163</v>
      </c>
      <c r="G14" s="171" t="s">
        <v>94</v>
      </c>
      <c r="H14" s="172">
        <f t="shared" si="0"/>
        <v>45761</v>
      </c>
      <c r="I14" s="172">
        <f t="shared" si="1"/>
        <v>45772</v>
      </c>
    </row>
    <row r="15" spans="1:9" ht="30">
      <c r="A15" s="169" t="s">
        <v>50</v>
      </c>
      <c r="B15" s="169" t="s">
        <v>42</v>
      </c>
      <c r="C15" s="169" t="s">
        <v>43</v>
      </c>
      <c r="D15" s="104" t="s">
        <v>67</v>
      </c>
      <c r="E15" s="61" t="s">
        <v>175</v>
      </c>
      <c r="F15" s="170" t="s">
        <v>163</v>
      </c>
      <c r="G15" s="171" t="s">
        <v>94</v>
      </c>
      <c r="H15" s="172">
        <f t="shared" si="0"/>
        <v>45761</v>
      </c>
      <c r="I15" s="172">
        <f t="shared" si="1"/>
        <v>45772</v>
      </c>
    </row>
    <row r="16" spans="1:9" ht="30">
      <c r="A16" s="169" t="s">
        <v>50</v>
      </c>
      <c r="B16" s="169" t="s">
        <v>42</v>
      </c>
      <c r="C16" s="169" t="s">
        <v>43</v>
      </c>
      <c r="D16" s="104" t="s">
        <v>67</v>
      </c>
      <c r="E16" s="61" t="s">
        <v>72</v>
      </c>
      <c r="F16" s="170" t="s">
        <v>163</v>
      </c>
      <c r="G16" s="171" t="s">
        <v>94</v>
      </c>
      <c r="H16" s="172">
        <f t="shared" si="0"/>
        <v>45761</v>
      </c>
      <c r="I16" s="172">
        <f t="shared" si="1"/>
        <v>45772</v>
      </c>
    </row>
    <row r="17" spans="1:9" ht="30">
      <c r="A17" s="169" t="s">
        <v>50</v>
      </c>
      <c r="B17" s="169" t="s">
        <v>42</v>
      </c>
      <c r="C17" s="169" t="s">
        <v>43</v>
      </c>
      <c r="D17" s="104" t="s">
        <v>67</v>
      </c>
      <c r="E17" s="61" t="s">
        <v>176</v>
      </c>
      <c r="F17" s="170" t="s">
        <v>163</v>
      </c>
      <c r="G17" s="171" t="s">
        <v>94</v>
      </c>
      <c r="H17" s="172">
        <f t="shared" si="0"/>
        <v>45761</v>
      </c>
      <c r="I17" s="172">
        <f t="shared" si="1"/>
        <v>45772</v>
      </c>
    </row>
    <row r="18" spans="1:9" ht="30">
      <c r="A18" s="169" t="s">
        <v>50</v>
      </c>
      <c r="B18" s="169" t="s">
        <v>42</v>
      </c>
      <c r="C18" s="169" t="s">
        <v>43</v>
      </c>
      <c r="D18" s="104" t="s">
        <v>67</v>
      </c>
      <c r="E18" s="61" t="s">
        <v>177</v>
      </c>
      <c r="F18" s="170" t="s">
        <v>163</v>
      </c>
      <c r="G18" s="171" t="s">
        <v>94</v>
      </c>
      <c r="H18" s="172">
        <f t="shared" si="0"/>
        <v>45761</v>
      </c>
      <c r="I18" s="172">
        <f t="shared" si="1"/>
        <v>45772</v>
      </c>
    </row>
    <row r="19" spans="1:9" ht="30">
      <c r="A19" s="169" t="s">
        <v>50</v>
      </c>
      <c r="B19" s="169" t="s">
        <v>42</v>
      </c>
      <c r="C19" s="169" t="s">
        <v>43</v>
      </c>
      <c r="D19" s="104" t="s">
        <v>67</v>
      </c>
      <c r="E19" s="61" t="s">
        <v>76</v>
      </c>
      <c r="F19" s="170" t="s">
        <v>163</v>
      </c>
      <c r="G19" s="171" t="s">
        <v>94</v>
      </c>
      <c r="H19" s="172">
        <f t="shared" si="0"/>
        <v>45761</v>
      </c>
      <c r="I19" s="172">
        <f t="shared" si="1"/>
        <v>45772</v>
      </c>
    </row>
    <row r="20" spans="1:9" ht="30">
      <c r="A20" s="169" t="s">
        <v>50</v>
      </c>
      <c r="B20" s="169" t="s">
        <v>42</v>
      </c>
      <c r="C20" s="169" t="s">
        <v>43</v>
      </c>
      <c r="D20" s="104" t="s">
        <v>67</v>
      </c>
      <c r="E20" s="61" t="s">
        <v>77</v>
      </c>
      <c r="F20" s="170" t="s">
        <v>163</v>
      </c>
      <c r="G20" s="171" t="s">
        <v>94</v>
      </c>
      <c r="H20" s="172">
        <f t="shared" si="0"/>
        <v>45761</v>
      </c>
      <c r="I20" s="172">
        <f t="shared" si="1"/>
        <v>45772</v>
      </c>
    </row>
    <row r="21" spans="1:9" ht="30">
      <c r="A21" s="169" t="s">
        <v>50</v>
      </c>
      <c r="B21" s="169" t="s">
        <v>42</v>
      </c>
      <c r="C21" s="169" t="s">
        <v>43</v>
      </c>
      <c r="D21" s="104" t="s">
        <v>41</v>
      </c>
      <c r="E21" s="61" t="s">
        <v>178</v>
      </c>
      <c r="F21" s="170" t="s">
        <v>163</v>
      </c>
      <c r="G21" s="171"/>
      <c r="H21" s="172">
        <f t="shared" si="0"/>
        <v>45761</v>
      </c>
      <c r="I21" s="172">
        <f t="shared" si="1"/>
        <v>45772</v>
      </c>
    </row>
    <row r="22" spans="1:9" ht="30">
      <c r="A22" s="169" t="s">
        <v>50</v>
      </c>
      <c r="B22" s="169" t="s">
        <v>42</v>
      </c>
      <c r="C22" s="169" t="s">
        <v>43</v>
      </c>
      <c r="D22" s="104" t="s">
        <v>41</v>
      </c>
      <c r="E22" s="61" t="s">
        <v>180</v>
      </c>
      <c r="F22" s="170" t="s">
        <v>163</v>
      </c>
      <c r="G22" s="171"/>
      <c r="H22" s="172">
        <f t="shared" si="0"/>
        <v>45761</v>
      </c>
      <c r="I22" s="172">
        <f t="shared" si="1"/>
        <v>45772</v>
      </c>
    </row>
    <row r="23" spans="1:9" ht="30">
      <c r="A23" s="169" t="s">
        <v>50</v>
      </c>
      <c r="B23" s="169" t="s">
        <v>42</v>
      </c>
      <c r="C23" s="169" t="s">
        <v>43</v>
      </c>
      <c r="D23" s="104" t="s">
        <v>67</v>
      </c>
      <c r="E23" s="61" t="s">
        <v>335</v>
      </c>
      <c r="F23" s="170" t="s">
        <v>163</v>
      </c>
      <c r="G23" s="171" t="s">
        <v>336</v>
      </c>
      <c r="H23" s="172">
        <f t="shared" si="0"/>
        <v>45761</v>
      </c>
      <c r="I23" s="172">
        <f t="shared" si="1"/>
        <v>45772</v>
      </c>
    </row>
    <row r="24" spans="1:9" ht="30">
      <c r="A24" s="169" t="s">
        <v>50</v>
      </c>
      <c r="B24" s="169" t="s">
        <v>42</v>
      </c>
      <c r="C24" s="169" t="s">
        <v>43</v>
      </c>
      <c r="D24" s="104" t="s">
        <v>67</v>
      </c>
      <c r="E24" s="61" t="s">
        <v>87</v>
      </c>
      <c r="F24" s="170" t="s">
        <v>163</v>
      </c>
      <c r="G24" s="171" t="s">
        <v>94</v>
      </c>
      <c r="H24" s="172">
        <f t="shared" si="0"/>
        <v>45761</v>
      </c>
      <c r="I24" s="172">
        <f t="shared" si="1"/>
        <v>45772</v>
      </c>
    </row>
    <row r="25" spans="1:9">
      <c r="A25" s="169" t="s">
        <v>41</v>
      </c>
      <c r="B25" s="169" t="s">
        <v>42</v>
      </c>
      <c r="C25" s="169" t="s">
        <v>43</v>
      </c>
      <c r="D25" s="104" t="s">
        <v>67</v>
      </c>
      <c r="E25" s="61" t="s">
        <v>89</v>
      </c>
      <c r="F25" s="170"/>
      <c r="G25" s="171"/>
      <c r="H25" s="172">
        <f t="shared" si="0"/>
        <v>45761</v>
      </c>
      <c r="I25" s="172">
        <f t="shared" si="1"/>
        <v>45772</v>
      </c>
    </row>
    <row r="26" spans="1:9">
      <c r="A26" s="104"/>
      <c r="B26" s="104"/>
      <c r="C26" s="104"/>
      <c r="D26" s="104"/>
      <c r="E26" s="61"/>
      <c r="F26" s="61"/>
      <c r="G26" s="61"/>
      <c r="H26" s="61"/>
      <c r="I26" s="61"/>
    </row>
    <row r="27" spans="1:9" ht="30">
      <c r="A27" s="9" t="s">
        <v>41</v>
      </c>
      <c r="B27" s="9" t="s">
        <v>184</v>
      </c>
      <c r="C27" s="9" t="s">
        <v>90</v>
      </c>
      <c r="D27" s="174" t="s">
        <v>41</v>
      </c>
      <c r="E27" s="61" t="s">
        <v>185</v>
      </c>
      <c r="F27" s="9" t="s">
        <v>45</v>
      </c>
      <c r="G27" s="10" t="s">
        <v>46</v>
      </c>
      <c r="H27" s="101">
        <f>I25+3</f>
        <v>45775</v>
      </c>
      <c r="I27" s="101">
        <f>H27+11</f>
        <v>45786</v>
      </c>
    </row>
    <row r="28" spans="1:9">
      <c r="A28" s="9" t="s">
        <v>41</v>
      </c>
      <c r="B28" s="9" t="s">
        <v>184</v>
      </c>
      <c r="C28" s="9" t="s">
        <v>90</v>
      </c>
      <c r="D28" s="174" t="s">
        <v>67</v>
      </c>
      <c r="E28" s="61" t="s">
        <v>93</v>
      </c>
      <c r="F28" s="9" t="s">
        <v>163</v>
      </c>
      <c r="G28" s="10" t="s">
        <v>94</v>
      </c>
      <c r="H28" s="101">
        <f t="shared" ref="H28:I34" si="2">H27</f>
        <v>45775</v>
      </c>
      <c r="I28" s="101">
        <f t="shared" si="2"/>
        <v>45786</v>
      </c>
    </row>
    <row r="29" spans="1:9" ht="30">
      <c r="A29" s="9" t="s">
        <v>50</v>
      </c>
      <c r="B29" s="9" t="s">
        <v>184</v>
      </c>
      <c r="C29" s="9" t="s">
        <v>90</v>
      </c>
      <c r="D29" s="174" t="s">
        <v>95</v>
      </c>
      <c r="E29" s="61" t="s">
        <v>186</v>
      </c>
      <c r="F29" s="9" t="s">
        <v>167</v>
      </c>
      <c r="G29" s="10" t="s">
        <v>334</v>
      </c>
      <c r="H29" s="101">
        <f t="shared" si="2"/>
        <v>45775</v>
      </c>
      <c r="I29" s="101">
        <f t="shared" si="2"/>
        <v>45786</v>
      </c>
    </row>
    <row r="30" spans="1:9" ht="30">
      <c r="A30" s="9" t="s">
        <v>50</v>
      </c>
      <c r="B30" s="9" t="s">
        <v>184</v>
      </c>
      <c r="C30" s="9" t="s">
        <v>90</v>
      </c>
      <c r="D30" s="174" t="s">
        <v>95</v>
      </c>
      <c r="E30" s="61" t="s">
        <v>337</v>
      </c>
      <c r="F30" s="9"/>
      <c r="G30" s="10"/>
      <c r="H30" s="101">
        <f t="shared" si="2"/>
        <v>45775</v>
      </c>
      <c r="I30" s="101">
        <f t="shared" si="2"/>
        <v>45786</v>
      </c>
    </row>
    <row r="31" spans="1:9">
      <c r="A31" s="9" t="s">
        <v>188</v>
      </c>
      <c r="B31" s="9" t="s">
        <v>184</v>
      </c>
      <c r="C31" s="9" t="s">
        <v>90</v>
      </c>
      <c r="D31" s="174" t="s">
        <v>95</v>
      </c>
      <c r="E31" s="61" t="s">
        <v>189</v>
      </c>
      <c r="F31" s="9"/>
      <c r="G31" s="10"/>
      <c r="H31" s="101">
        <f t="shared" si="2"/>
        <v>45775</v>
      </c>
      <c r="I31" s="101">
        <f t="shared" si="2"/>
        <v>45786</v>
      </c>
    </row>
    <row r="32" spans="1:9" ht="30">
      <c r="A32" s="9" t="s">
        <v>188</v>
      </c>
      <c r="B32" s="9" t="s">
        <v>184</v>
      </c>
      <c r="C32" s="9" t="s">
        <v>90</v>
      </c>
      <c r="D32" s="174" t="s">
        <v>95</v>
      </c>
      <c r="E32" s="61" t="s">
        <v>338</v>
      </c>
      <c r="F32" s="9"/>
      <c r="G32" s="10"/>
      <c r="H32" s="101">
        <f t="shared" si="2"/>
        <v>45775</v>
      </c>
      <c r="I32" s="101">
        <f t="shared" si="2"/>
        <v>45786</v>
      </c>
    </row>
    <row r="33" spans="1:9">
      <c r="A33" s="9" t="s">
        <v>188</v>
      </c>
      <c r="B33" s="9" t="s">
        <v>184</v>
      </c>
      <c r="C33" s="9" t="s">
        <v>90</v>
      </c>
      <c r="D33" s="174" t="s">
        <v>95</v>
      </c>
      <c r="E33" s="61" t="s">
        <v>339</v>
      </c>
      <c r="F33" s="9"/>
      <c r="G33" s="10"/>
      <c r="H33" s="101">
        <f t="shared" si="2"/>
        <v>45775</v>
      </c>
      <c r="I33" s="101">
        <f t="shared" si="2"/>
        <v>45786</v>
      </c>
    </row>
    <row r="34" spans="1:9" ht="30">
      <c r="A34" s="9" t="s">
        <v>98</v>
      </c>
      <c r="B34" s="9" t="s">
        <v>184</v>
      </c>
      <c r="C34" s="9" t="s">
        <v>90</v>
      </c>
      <c r="D34" s="174" t="s">
        <v>95</v>
      </c>
      <c r="E34" s="61" t="s">
        <v>340</v>
      </c>
      <c r="F34" s="9"/>
      <c r="G34" s="10"/>
      <c r="H34" s="101">
        <f t="shared" si="2"/>
        <v>45775</v>
      </c>
      <c r="I34" s="101">
        <f t="shared" si="2"/>
        <v>45786</v>
      </c>
    </row>
    <row r="35" spans="1:9" ht="30">
      <c r="A35" s="9" t="s">
        <v>100</v>
      </c>
      <c r="B35" s="9" t="s">
        <v>184</v>
      </c>
      <c r="C35" s="9" t="s">
        <v>90</v>
      </c>
      <c r="D35" s="174" t="s">
        <v>95</v>
      </c>
      <c r="E35" s="61" t="s">
        <v>341</v>
      </c>
      <c r="F35" s="9"/>
      <c r="G35" s="10"/>
      <c r="H35" s="101">
        <f>H31</f>
        <v>45775</v>
      </c>
      <c r="I35" s="101">
        <f>I31</f>
        <v>45786</v>
      </c>
    </row>
    <row r="36" spans="1:9">
      <c r="A36" s="9" t="s">
        <v>108</v>
      </c>
      <c r="B36" s="9" t="s">
        <v>184</v>
      </c>
      <c r="C36" s="9" t="s">
        <v>90</v>
      </c>
      <c r="D36" s="174" t="s">
        <v>95</v>
      </c>
      <c r="E36" s="61" t="s">
        <v>111</v>
      </c>
      <c r="F36" s="9"/>
      <c r="G36" s="10"/>
      <c r="H36" s="101">
        <f>H32</f>
        <v>45775</v>
      </c>
      <c r="I36" s="101">
        <f>I32</f>
        <v>45786</v>
      </c>
    </row>
    <row r="37" spans="1:9">
      <c r="A37" s="9" t="s">
        <v>108</v>
      </c>
      <c r="B37" s="9" t="s">
        <v>184</v>
      </c>
      <c r="C37" s="9" t="s">
        <v>90</v>
      </c>
      <c r="D37" s="174" t="s">
        <v>95</v>
      </c>
      <c r="E37" s="61" t="s">
        <v>112</v>
      </c>
      <c r="F37" s="9"/>
      <c r="G37" s="10"/>
      <c r="H37" s="101">
        <f t="shared" ref="H37:I41" si="3">H35</f>
        <v>45775</v>
      </c>
      <c r="I37" s="101">
        <f t="shared" si="3"/>
        <v>45786</v>
      </c>
    </row>
    <row r="38" spans="1:9">
      <c r="A38" s="9" t="s">
        <v>108</v>
      </c>
      <c r="B38" s="9" t="s">
        <v>184</v>
      </c>
      <c r="C38" s="9" t="s">
        <v>90</v>
      </c>
      <c r="D38" s="174" t="s">
        <v>95</v>
      </c>
      <c r="E38" s="61" t="s">
        <v>342</v>
      </c>
      <c r="F38" s="9"/>
      <c r="G38" s="10"/>
      <c r="H38" s="101">
        <f t="shared" si="3"/>
        <v>45775</v>
      </c>
      <c r="I38" s="101">
        <f t="shared" si="3"/>
        <v>45786</v>
      </c>
    </row>
    <row r="39" spans="1:9">
      <c r="A39" s="9" t="s">
        <v>108</v>
      </c>
      <c r="B39" s="9" t="s">
        <v>184</v>
      </c>
      <c r="C39" s="9" t="s">
        <v>90</v>
      </c>
      <c r="D39" s="174" t="s">
        <v>95</v>
      </c>
      <c r="E39" s="61" t="s">
        <v>195</v>
      </c>
      <c r="F39" s="9"/>
      <c r="G39" s="10"/>
      <c r="H39" s="101">
        <f t="shared" si="3"/>
        <v>45775</v>
      </c>
      <c r="I39" s="101">
        <f t="shared" si="3"/>
        <v>45786</v>
      </c>
    </row>
    <row r="40" spans="1:9" ht="30">
      <c r="A40" s="9" t="s">
        <v>50</v>
      </c>
      <c r="B40" s="9" t="s">
        <v>184</v>
      </c>
      <c r="C40" s="9" t="s">
        <v>90</v>
      </c>
      <c r="D40" s="174" t="s">
        <v>95</v>
      </c>
      <c r="E40" s="61" t="s">
        <v>196</v>
      </c>
      <c r="F40" s="9"/>
      <c r="G40" s="10"/>
      <c r="H40" s="101">
        <f t="shared" si="3"/>
        <v>45775</v>
      </c>
      <c r="I40" s="101">
        <f t="shared" si="3"/>
        <v>45786</v>
      </c>
    </row>
    <row r="41" spans="1:9">
      <c r="A41" s="9" t="s">
        <v>41</v>
      </c>
      <c r="B41" s="9" t="s">
        <v>42</v>
      </c>
      <c r="C41" s="9" t="s">
        <v>90</v>
      </c>
      <c r="D41" s="174" t="s">
        <v>67</v>
      </c>
      <c r="E41" s="61" t="s">
        <v>197</v>
      </c>
      <c r="F41" s="9"/>
      <c r="G41" s="10"/>
      <c r="H41" s="101">
        <f t="shared" si="3"/>
        <v>45775</v>
      </c>
      <c r="I41" s="101">
        <f t="shared" si="3"/>
        <v>45786</v>
      </c>
    </row>
    <row r="42" spans="1:9">
      <c r="A42" s="104"/>
      <c r="B42" s="104"/>
      <c r="C42" s="104"/>
      <c r="D42" s="104"/>
      <c r="E42" s="61"/>
      <c r="F42" s="61"/>
      <c r="G42" s="61"/>
      <c r="H42" s="61"/>
      <c r="I42" s="61"/>
    </row>
    <row r="43" spans="1:9">
      <c r="A43" s="169" t="s">
        <v>41</v>
      </c>
      <c r="B43" s="169" t="s">
        <v>198</v>
      </c>
      <c r="C43" s="169" t="s">
        <v>127</v>
      </c>
      <c r="D43" s="174" t="s">
        <v>41</v>
      </c>
      <c r="E43" s="61" t="s">
        <v>199</v>
      </c>
      <c r="F43" s="170"/>
      <c r="G43" s="171"/>
      <c r="H43" s="172">
        <f>I41+3</f>
        <v>45789</v>
      </c>
      <c r="I43" s="172">
        <f>H43+11</f>
        <v>45800</v>
      </c>
    </row>
    <row r="44" spans="1:9">
      <c r="A44" s="169" t="s">
        <v>41</v>
      </c>
      <c r="B44" s="169" t="s">
        <v>198</v>
      </c>
      <c r="C44" s="169" t="s">
        <v>127</v>
      </c>
      <c r="D44" s="174" t="s">
        <v>67</v>
      </c>
      <c r="E44" s="61" t="s">
        <v>93</v>
      </c>
      <c r="F44" s="170"/>
      <c r="G44" s="171"/>
      <c r="H44" s="172">
        <f t="shared" ref="H44:H57" si="4">H43</f>
        <v>45789</v>
      </c>
      <c r="I44" s="172">
        <f t="shared" ref="I44:I57" si="5">I43</f>
        <v>45800</v>
      </c>
    </row>
    <row r="45" spans="1:9" ht="30">
      <c r="A45" s="169" t="s">
        <v>50</v>
      </c>
      <c r="B45" s="169" t="s">
        <v>198</v>
      </c>
      <c r="C45" s="169" t="s">
        <v>127</v>
      </c>
      <c r="D45" s="174" t="s">
        <v>95</v>
      </c>
      <c r="E45" s="61" t="s">
        <v>200</v>
      </c>
      <c r="F45" s="170"/>
      <c r="G45" s="171"/>
      <c r="H45" s="172">
        <f t="shared" si="4"/>
        <v>45789</v>
      </c>
      <c r="I45" s="172">
        <f t="shared" si="5"/>
        <v>45800</v>
      </c>
    </row>
    <row r="46" spans="1:9" ht="30">
      <c r="A46" s="169" t="s">
        <v>50</v>
      </c>
      <c r="B46" s="169" t="s">
        <v>198</v>
      </c>
      <c r="C46" s="169" t="s">
        <v>127</v>
      </c>
      <c r="D46" s="174" t="s">
        <v>95</v>
      </c>
      <c r="E46" s="61" t="s">
        <v>337</v>
      </c>
      <c r="F46" s="170"/>
      <c r="G46" s="171"/>
      <c r="H46" s="172">
        <f t="shared" si="4"/>
        <v>45789</v>
      </c>
      <c r="I46" s="172">
        <f t="shared" si="5"/>
        <v>45800</v>
      </c>
    </row>
    <row r="47" spans="1:9">
      <c r="A47" s="169" t="s">
        <v>188</v>
      </c>
      <c r="B47" s="169" t="s">
        <v>198</v>
      </c>
      <c r="C47" s="169" t="s">
        <v>127</v>
      </c>
      <c r="D47" s="174" t="s">
        <v>95</v>
      </c>
      <c r="E47" s="61" t="s">
        <v>189</v>
      </c>
      <c r="F47" s="170"/>
      <c r="G47" s="171"/>
      <c r="H47" s="172">
        <f t="shared" si="4"/>
        <v>45789</v>
      </c>
      <c r="I47" s="172">
        <f t="shared" si="5"/>
        <v>45800</v>
      </c>
    </row>
    <row r="48" spans="1:9" ht="30">
      <c r="A48" s="169" t="s">
        <v>188</v>
      </c>
      <c r="B48" s="169" t="s">
        <v>198</v>
      </c>
      <c r="C48" s="169" t="s">
        <v>127</v>
      </c>
      <c r="D48" s="174" t="s">
        <v>95</v>
      </c>
      <c r="E48" s="61" t="s">
        <v>338</v>
      </c>
      <c r="F48" s="170"/>
      <c r="G48" s="171"/>
      <c r="H48" s="172">
        <f t="shared" si="4"/>
        <v>45789</v>
      </c>
      <c r="I48" s="172">
        <f t="shared" si="5"/>
        <v>45800</v>
      </c>
    </row>
    <row r="49" spans="1:9">
      <c r="A49" s="169" t="s">
        <v>188</v>
      </c>
      <c r="B49" s="169" t="s">
        <v>198</v>
      </c>
      <c r="C49" s="169" t="s">
        <v>127</v>
      </c>
      <c r="D49" s="174" t="s">
        <v>95</v>
      </c>
      <c r="E49" s="61" t="s">
        <v>339</v>
      </c>
      <c r="F49" s="170"/>
      <c r="G49" s="171"/>
      <c r="H49" s="172">
        <f t="shared" si="4"/>
        <v>45789</v>
      </c>
      <c r="I49" s="172">
        <f t="shared" si="5"/>
        <v>45800</v>
      </c>
    </row>
    <row r="50" spans="1:9" ht="30">
      <c r="A50" s="169" t="s">
        <v>98</v>
      </c>
      <c r="B50" s="169" t="s">
        <v>198</v>
      </c>
      <c r="C50" s="169" t="s">
        <v>127</v>
      </c>
      <c r="D50" s="174" t="s">
        <v>95</v>
      </c>
      <c r="E50" s="61" t="s">
        <v>340</v>
      </c>
      <c r="F50" s="170"/>
      <c r="G50" s="171"/>
      <c r="H50" s="172">
        <f t="shared" si="4"/>
        <v>45789</v>
      </c>
      <c r="I50" s="172">
        <f t="shared" si="5"/>
        <v>45800</v>
      </c>
    </row>
    <row r="51" spans="1:9" ht="30">
      <c r="A51" s="169" t="s">
        <v>100</v>
      </c>
      <c r="B51" s="169" t="s">
        <v>198</v>
      </c>
      <c r="C51" s="169" t="s">
        <v>127</v>
      </c>
      <c r="D51" s="174" t="s">
        <v>95</v>
      </c>
      <c r="E51" s="61" t="s">
        <v>341</v>
      </c>
      <c r="F51" s="170"/>
      <c r="G51" s="171"/>
      <c r="H51" s="172">
        <f t="shared" si="4"/>
        <v>45789</v>
      </c>
      <c r="I51" s="172">
        <f t="shared" si="5"/>
        <v>45800</v>
      </c>
    </row>
    <row r="52" spans="1:9">
      <c r="A52" s="169" t="s">
        <v>108</v>
      </c>
      <c r="B52" s="169" t="s">
        <v>198</v>
      </c>
      <c r="C52" s="169" t="s">
        <v>127</v>
      </c>
      <c r="D52" s="174" t="s">
        <v>95</v>
      </c>
      <c r="E52" s="61" t="s">
        <v>111</v>
      </c>
      <c r="F52" s="170"/>
      <c r="G52" s="171"/>
      <c r="H52" s="172">
        <f t="shared" si="4"/>
        <v>45789</v>
      </c>
      <c r="I52" s="172">
        <f t="shared" si="5"/>
        <v>45800</v>
      </c>
    </row>
    <row r="53" spans="1:9">
      <c r="A53" s="169" t="s">
        <v>108</v>
      </c>
      <c r="B53" s="169" t="s">
        <v>198</v>
      </c>
      <c r="C53" s="169" t="s">
        <v>127</v>
      </c>
      <c r="D53" s="174" t="s">
        <v>95</v>
      </c>
      <c r="E53" s="61" t="s">
        <v>112</v>
      </c>
      <c r="F53" s="170"/>
      <c r="G53" s="171"/>
      <c r="H53" s="172">
        <f t="shared" si="4"/>
        <v>45789</v>
      </c>
      <c r="I53" s="172">
        <f t="shared" si="5"/>
        <v>45800</v>
      </c>
    </row>
    <row r="54" spans="1:9">
      <c r="A54" s="169" t="s">
        <v>108</v>
      </c>
      <c r="B54" s="169" t="s">
        <v>198</v>
      </c>
      <c r="C54" s="169" t="s">
        <v>127</v>
      </c>
      <c r="D54" s="174" t="s">
        <v>95</v>
      </c>
      <c r="E54" s="61" t="s">
        <v>342</v>
      </c>
      <c r="F54" s="170"/>
      <c r="G54" s="171"/>
      <c r="H54" s="172">
        <f t="shared" si="4"/>
        <v>45789</v>
      </c>
      <c r="I54" s="172">
        <f t="shared" si="5"/>
        <v>45800</v>
      </c>
    </row>
    <row r="55" spans="1:9">
      <c r="A55" s="169" t="s">
        <v>108</v>
      </c>
      <c r="B55" s="169" t="s">
        <v>198</v>
      </c>
      <c r="C55" s="169" t="s">
        <v>127</v>
      </c>
      <c r="D55" s="174" t="s">
        <v>95</v>
      </c>
      <c r="E55" s="61" t="s">
        <v>195</v>
      </c>
      <c r="F55" s="170"/>
      <c r="G55" s="171"/>
      <c r="H55" s="172">
        <f t="shared" si="4"/>
        <v>45789</v>
      </c>
      <c r="I55" s="172">
        <f t="shared" si="5"/>
        <v>45800</v>
      </c>
    </row>
    <row r="56" spans="1:9" ht="30">
      <c r="A56" s="169" t="s">
        <v>108</v>
      </c>
      <c r="B56" s="169" t="s">
        <v>198</v>
      </c>
      <c r="C56" s="169" t="s">
        <v>127</v>
      </c>
      <c r="D56" s="174" t="s">
        <v>95</v>
      </c>
      <c r="E56" s="61" t="s">
        <v>201</v>
      </c>
      <c r="F56" s="170"/>
      <c r="G56" s="171"/>
      <c r="H56" s="172">
        <f t="shared" si="4"/>
        <v>45789</v>
      </c>
      <c r="I56" s="172">
        <f t="shared" si="5"/>
        <v>45800</v>
      </c>
    </row>
    <row r="57" spans="1:9">
      <c r="A57" s="169" t="s">
        <v>41</v>
      </c>
      <c r="B57" s="169" t="s">
        <v>42</v>
      </c>
      <c r="C57" s="169" t="s">
        <v>127</v>
      </c>
      <c r="D57" s="104" t="s">
        <v>67</v>
      </c>
      <c r="E57" s="61" t="s">
        <v>202</v>
      </c>
      <c r="F57" s="170"/>
      <c r="G57" s="171"/>
      <c r="H57" s="172">
        <f t="shared" si="4"/>
        <v>45789</v>
      </c>
      <c r="I57" s="172">
        <f t="shared" si="5"/>
        <v>45800</v>
      </c>
    </row>
    <row r="58" spans="1:9">
      <c r="A58" s="104"/>
      <c r="B58" s="104"/>
      <c r="C58" s="104"/>
      <c r="D58" s="104"/>
      <c r="E58" s="61"/>
      <c r="F58" s="61"/>
      <c r="G58" s="61"/>
      <c r="H58" s="61"/>
      <c r="I58" s="61"/>
    </row>
    <row r="59" spans="1:9">
      <c r="A59" s="9" t="s">
        <v>41</v>
      </c>
      <c r="B59" s="9" t="s">
        <v>203</v>
      </c>
      <c r="C59" s="9" t="s">
        <v>138</v>
      </c>
      <c r="D59" s="174" t="s">
        <v>41</v>
      </c>
      <c r="E59" s="61" t="s">
        <v>204</v>
      </c>
      <c r="F59" s="9"/>
      <c r="G59" s="10"/>
      <c r="H59" s="101">
        <f>I57+3</f>
        <v>45803</v>
      </c>
      <c r="I59" s="101">
        <f>H59+11</f>
        <v>45814</v>
      </c>
    </row>
    <row r="60" spans="1:9">
      <c r="A60" s="9" t="s">
        <v>41</v>
      </c>
      <c r="B60" s="9" t="s">
        <v>203</v>
      </c>
      <c r="C60" s="9" t="s">
        <v>138</v>
      </c>
      <c r="D60" s="174" t="s">
        <v>67</v>
      </c>
      <c r="E60" s="61" t="s">
        <v>93</v>
      </c>
      <c r="F60" s="9"/>
      <c r="G60" s="10"/>
      <c r="H60" s="101">
        <f t="shared" ref="H60:H74" si="6">H59</f>
        <v>45803</v>
      </c>
      <c r="I60" s="101">
        <f t="shared" ref="I60:I74" si="7">I59</f>
        <v>45814</v>
      </c>
    </row>
    <row r="61" spans="1:9" ht="30">
      <c r="A61" s="9" t="s">
        <v>50</v>
      </c>
      <c r="B61" s="9" t="s">
        <v>203</v>
      </c>
      <c r="C61" s="9" t="s">
        <v>138</v>
      </c>
      <c r="D61" s="174" t="s">
        <v>95</v>
      </c>
      <c r="E61" s="61" t="s">
        <v>205</v>
      </c>
      <c r="F61" s="9"/>
      <c r="G61" s="10"/>
      <c r="H61" s="101">
        <f t="shared" si="6"/>
        <v>45803</v>
      </c>
      <c r="I61" s="101">
        <f t="shared" si="7"/>
        <v>45814</v>
      </c>
    </row>
    <row r="62" spans="1:9" ht="30">
      <c r="A62" s="9" t="s">
        <v>50</v>
      </c>
      <c r="B62" s="9" t="s">
        <v>203</v>
      </c>
      <c r="C62" s="9" t="s">
        <v>138</v>
      </c>
      <c r="D62" s="174" t="s">
        <v>95</v>
      </c>
      <c r="E62" s="61" t="s">
        <v>337</v>
      </c>
      <c r="F62" s="9"/>
      <c r="G62" s="10"/>
      <c r="H62" s="101">
        <f t="shared" si="6"/>
        <v>45803</v>
      </c>
      <c r="I62" s="101">
        <f t="shared" si="7"/>
        <v>45814</v>
      </c>
    </row>
    <row r="63" spans="1:9">
      <c r="A63" s="9" t="s">
        <v>188</v>
      </c>
      <c r="B63" s="9" t="s">
        <v>203</v>
      </c>
      <c r="C63" s="9" t="s">
        <v>138</v>
      </c>
      <c r="D63" s="174" t="s">
        <v>95</v>
      </c>
      <c r="E63" s="61" t="s">
        <v>189</v>
      </c>
      <c r="F63" s="9"/>
      <c r="G63" s="10"/>
      <c r="H63" s="101">
        <f t="shared" si="6"/>
        <v>45803</v>
      </c>
      <c r="I63" s="101">
        <f t="shared" si="7"/>
        <v>45814</v>
      </c>
    </row>
    <row r="64" spans="1:9" ht="30">
      <c r="A64" s="9" t="s">
        <v>188</v>
      </c>
      <c r="B64" s="9" t="s">
        <v>203</v>
      </c>
      <c r="C64" s="9" t="s">
        <v>138</v>
      </c>
      <c r="D64" s="174" t="s">
        <v>95</v>
      </c>
      <c r="E64" s="61" t="s">
        <v>338</v>
      </c>
      <c r="F64" s="9"/>
      <c r="G64" s="10"/>
      <c r="H64" s="101">
        <f t="shared" si="6"/>
        <v>45803</v>
      </c>
      <c r="I64" s="101">
        <f t="shared" si="7"/>
        <v>45814</v>
      </c>
    </row>
    <row r="65" spans="1:9">
      <c r="A65" s="9" t="s">
        <v>188</v>
      </c>
      <c r="B65" s="9" t="s">
        <v>203</v>
      </c>
      <c r="C65" s="9" t="s">
        <v>138</v>
      </c>
      <c r="D65" s="174" t="s">
        <v>95</v>
      </c>
      <c r="E65" s="61" t="s">
        <v>339</v>
      </c>
      <c r="F65" s="9"/>
      <c r="G65" s="10"/>
      <c r="H65" s="101">
        <f t="shared" si="6"/>
        <v>45803</v>
      </c>
      <c r="I65" s="101">
        <f t="shared" si="7"/>
        <v>45814</v>
      </c>
    </row>
    <row r="66" spans="1:9" ht="30">
      <c r="A66" s="9" t="s">
        <v>98</v>
      </c>
      <c r="B66" s="9" t="s">
        <v>203</v>
      </c>
      <c r="C66" s="9" t="s">
        <v>138</v>
      </c>
      <c r="D66" s="174" t="s">
        <v>95</v>
      </c>
      <c r="E66" s="61" t="s">
        <v>340</v>
      </c>
      <c r="F66" s="9"/>
      <c r="G66" s="10"/>
      <c r="H66" s="101">
        <f t="shared" si="6"/>
        <v>45803</v>
      </c>
      <c r="I66" s="101">
        <f t="shared" si="7"/>
        <v>45814</v>
      </c>
    </row>
    <row r="67" spans="1:9" ht="30">
      <c r="A67" s="9" t="s">
        <v>100</v>
      </c>
      <c r="B67" s="9" t="s">
        <v>203</v>
      </c>
      <c r="C67" s="9" t="s">
        <v>138</v>
      </c>
      <c r="D67" s="174" t="s">
        <v>95</v>
      </c>
      <c r="E67" s="61" t="s">
        <v>343</v>
      </c>
      <c r="F67" s="9"/>
      <c r="G67" s="10"/>
      <c r="H67" s="101">
        <f t="shared" si="6"/>
        <v>45803</v>
      </c>
      <c r="I67" s="101">
        <f t="shared" si="7"/>
        <v>45814</v>
      </c>
    </row>
    <row r="68" spans="1:9">
      <c r="A68" s="9" t="s">
        <v>108</v>
      </c>
      <c r="B68" s="9" t="s">
        <v>203</v>
      </c>
      <c r="C68" s="9" t="s">
        <v>138</v>
      </c>
      <c r="D68" s="174" t="s">
        <v>95</v>
      </c>
      <c r="E68" s="61" t="s">
        <v>111</v>
      </c>
      <c r="F68" s="9"/>
      <c r="G68" s="10"/>
      <c r="H68" s="101">
        <f t="shared" si="6"/>
        <v>45803</v>
      </c>
      <c r="I68" s="101">
        <f t="shared" si="7"/>
        <v>45814</v>
      </c>
    </row>
    <row r="69" spans="1:9">
      <c r="A69" s="9" t="s">
        <v>108</v>
      </c>
      <c r="B69" s="9" t="s">
        <v>203</v>
      </c>
      <c r="C69" s="9" t="s">
        <v>138</v>
      </c>
      <c r="D69" s="174" t="s">
        <v>95</v>
      </c>
      <c r="E69" s="61" t="s">
        <v>112</v>
      </c>
      <c r="F69" s="9"/>
      <c r="G69" s="10"/>
      <c r="H69" s="101">
        <f t="shared" si="6"/>
        <v>45803</v>
      </c>
      <c r="I69" s="101">
        <f t="shared" si="7"/>
        <v>45814</v>
      </c>
    </row>
    <row r="70" spans="1:9">
      <c r="A70" s="9" t="s">
        <v>108</v>
      </c>
      <c r="B70" s="9" t="s">
        <v>203</v>
      </c>
      <c r="C70" s="9" t="s">
        <v>138</v>
      </c>
      <c r="D70" s="174" t="s">
        <v>95</v>
      </c>
      <c r="E70" s="61" t="s">
        <v>342</v>
      </c>
      <c r="F70" s="9"/>
      <c r="G70" s="10"/>
      <c r="H70" s="101">
        <f t="shared" si="6"/>
        <v>45803</v>
      </c>
      <c r="I70" s="101">
        <f t="shared" si="7"/>
        <v>45814</v>
      </c>
    </row>
    <row r="71" spans="1:9">
      <c r="A71" s="9" t="s">
        <v>108</v>
      </c>
      <c r="B71" s="9" t="s">
        <v>203</v>
      </c>
      <c r="C71" s="9" t="s">
        <v>138</v>
      </c>
      <c r="D71" s="174" t="s">
        <v>95</v>
      </c>
      <c r="E71" s="61" t="s">
        <v>195</v>
      </c>
      <c r="F71" s="9"/>
      <c r="G71" s="10"/>
      <c r="H71" s="101">
        <f t="shared" si="6"/>
        <v>45803</v>
      </c>
      <c r="I71" s="101">
        <f t="shared" si="7"/>
        <v>45814</v>
      </c>
    </row>
    <row r="72" spans="1:9">
      <c r="A72" s="9" t="s">
        <v>108</v>
      </c>
      <c r="B72" s="9" t="s">
        <v>203</v>
      </c>
      <c r="C72" s="9" t="s">
        <v>138</v>
      </c>
      <c r="D72" s="174" t="s">
        <v>95</v>
      </c>
      <c r="E72" s="61" t="s">
        <v>344</v>
      </c>
      <c r="F72" s="9"/>
      <c r="G72" s="10"/>
      <c r="H72" s="101">
        <f t="shared" si="6"/>
        <v>45803</v>
      </c>
      <c r="I72" s="101">
        <f t="shared" si="7"/>
        <v>45814</v>
      </c>
    </row>
    <row r="73" spans="1:9" ht="30">
      <c r="A73" s="9" t="s">
        <v>50</v>
      </c>
      <c r="B73" s="9" t="s">
        <v>203</v>
      </c>
      <c r="C73" s="9" t="s">
        <v>138</v>
      </c>
      <c r="D73" s="174" t="s">
        <v>95</v>
      </c>
      <c r="E73" s="61" t="s">
        <v>196</v>
      </c>
      <c r="F73" s="9"/>
      <c r="G73" s="10"/>
      <c r="H73" s="101">
        <f t="shared" si="6"/>
        <v>45803</v>
      </c>
      <c r="I73" s="101">
        <f t="shared" si="7"/>
        <v>45814</v>
      </c>
    </row>
    <row r="74" spans="1:9">
      <c r="A74" s="9" t="s">
        <v>41</v>
      </c>
      <c r="B74" s="9" t="s">
        <v>42</v>
      </c>
      <c r="C74" s="9" t="s">
        <v>138</v>
      </c>
      <c r="D74" s="174" t="s">
        <v>67</v>
      </c>
      <c r="E74" s="61" t="s">
        <v>222</v>
      </c>
      <c r="F74" s="9"/>
      <c r="G74" s="10"/>
      <c r="H74" s="101">
        <f t="shared" si="6"/>
        <v>45803</v>
      </c>
      <c r="I74" s="101">
        <f t="shared" si="7"/>
        <v>45814</v>
      </c>
    </row>
    <row r="75" spans="1:9">
      <c r="A75" s="174"/>
      <c r="B75" s="174"/>
      <c r="C75" s="174"/>
      <c r="D75" s="174"/>
      <c r="E75" s="61"/>
      <c r="F75" s="174"/>
      <c r="G75" s="175"/>
      <c r="H75" s="176"/>
      <c r="I75" s="176"/>
    </row>
    <row r="76" spans="1:9" ht="30">
      <c r="A76" s="170" t="s">
        <v>41</v>
      </c>
      <c r="B76" s="170" t="s">
        <v>203</v>
      </c>
      <c r="C76" s="170" t="s">
        <v>207</v>
      </c>
      <c r="D76" s="104" t="s">
        <v>41</v>
      </c>
      <c r="E76" s="61" t="s">
        <v>345</v>
      </c>
      <c r="F76" s="170"/>
      <c r="G76" s="170"/>
      <c r="H76" s="177">
        <f>I66+3</f>
        <v>45817</v>
      </c>
      <c r="I76" s="177">
        <f>H76+11</f>
        <v>45828</v>
      </c>
    </row>
    <row r="77" spans="1:9" ht="30">
      <c r="A77" s="170" t="s">
        <v>108</v>
      </c>
      <c r="B77" s="170" t="s">
        <v>203</v>
      </c>
      <c r="C77" s="170" t="s">
        <v>207</v>
      </c>
      <c r="D77" s="174" t="s">
        <v>95</v>
      </c>
      <c r="E77" s="61" t="s">
        <v>346</v>
      </c>
      <c r="F77" s="170"/>
      <c r="G77" s="171"/>
      <c r="H77" s="177">
        <f>H76</f>
        <v>45817</v>
      </c>
      <c r="I77" s="177">
        <f>I76</f>
        <v>45828</v>
      </c>
    </row>
    <row r="78" spans="1:9">
      <c r="A78" s="170" t="s">
        <v>98</v>
      </c>
      <c r="B78" s="170" t="s">
        <v>203</v>
      </c>
      <c r="C78" s="170" t="s">
        <v>207</v>
      </c>
      <c r="D78" s="104" t="s">
        <v>95</v>
      </c>
      <c r="E78" s="61" t="s">
        <v>347</v>
      </c>
      <c r="F78" s="170"/>
      <c r="G78" s="171"/>
      <c r="H78" s="177">
        <f>H77</f>
        <v>45817</v>
      </c>
      <c r="I78" s="177">
        <f>I77</f>
        <v>45828</v>
      </c>
    </row>
    <row r="79" spans="1:9">
      <c r="A79" s="170" t="s">
        <v>41</v>
      </c>
      <c r="B79" s="170" t="s">
        <v>203</v>
      </c>
      <c r="C79" s="170" t="s">
        <v>207</v>
      </c>
      <c r="D79" s="104" t="s">
        <v>95</v>
      </c>
      <c r="E79" s="61" t="s">
        <v>348</v>
      </c>
      <c r="F79" s="170"/>
      <c r="G79" s="170"/>
      <c r="H79" s="177">
        <f t="shared" ref="H79:I81" si="8">H76</f>
        <v>45817</v>
      </c>
      <c r="I79" s="177">
        <f t="shared" si="8"/>
        <v>45828</v>
      </c>
    </row>
    <row r="80" spans="1:9" ht="30">
      <c r="A80" s="170" t="s">
        <v>108</v>
      </c>
      <c r="B80" s="170" t="s">
        <v>349</v>
      </c>
      <c r="C80" s="170" t="s">
        <v>207</v>
      </c>
      <c r="D80" s="104" t="s">
        <v>95</v>
      </c>
      <c r="E80" s="61" t="s">
        <v>350</v>
      </c>
      <c r="F80" s="170"/>
      <c r="G80" s="170"/>
      <c r="H80" s="177">
        <f t="shared" si="8"/>
        <v>45817</v>
      </c>
      <c r="I80" s="177">
        <f t="shared" si="8"/>
        <v>45828</v>
      </c>
    </row>
    <row r="81" spans="1:9">
      <c r="A81" s="170" t="s">
        <v>41</v>
      </c>
      <c r="B81" s="170" t="s">
        <v>203</v>
      </c>
      <c r="C81" s="170" t="s">
        <v>207</v>
      </c>
      <c r="D81" s="104" t="s">
        <v>67</v>
      </c>
      <c r="E81" s="61" t="s">
        <v>331</v>
      </c>
      <c r="F81" s="170"/>
      <c r="G81" s="170"/>
      <c r="H81" s="177">
        <f t="shared" si="8"/>
        <v>45817</v>
      </c>
      <c r="I81" s="177">
        <f t="shared" si="8"/>
        <v>45828</v>
      </c>
    </row>
    <row r="82" spans="1:9">
      <c r="A82" s="104"/>
      <c r="B82" s="104"/>
      <c r="C82" s="104"/>
      <c r="D82" s="104"/>
      <c r="E82" s="61"/>
      <c r="F82" s="174"/>
      <c r="G82" s="175"/>
      <c r="H82" s="176"/>
      <c r="I82" s="176"/>
    </row>
    <row r="83" spans="1:9">
      <c r="A83" s="9" t="s">
        <v>41</v>
      </c>
      <c r="B83" s="9" t="s">
        <v>216</v>
      </c>
      <c r="C83" s="9" t="s">
        <v>223</v>
      </c>
      <c r="D83" s="104" t="s">
        <v>41</v>
      </c>
      <c r="E83" s="61" t="s">
        <v>351</v>
      </c>
      <c r="F83" s="9"/>
      <c r="G83" s="9"/>
      <c r="H83" s="178">
        <f>I81+3</f>
        <v>45831</v>
      </c>
      <c r="I83" s="178">
        <f>H83+11</f>
        <v>45842</v>
      </c>
    </row>
    <row r="84" spans="1:9" ht="30">
      <c r="A84" s="9" t="s">
        <v>50</v>
      </c>
      <c r="B84" s="9" t="s">
        <v>216</v>
      </c>
      <c r="C84" s="9" t="s">
        <v>223</v>
      </c>
      <c r="D84" s="174" t="s">
        <v>95</v>
      </c>
      <c r="E84" s="61" t="s">
        <v>352</v>
      </c>
      <c r="F84" s="9"/>
      <c r="G84" s="10"/>
      <c r="H84" s="178">
        <f>H83</f>
        <v>45831</v>
      </c>
      <c r="I84" s="178">
        <f>I83</f>
        <v>45842</v>
      </c>
    </row>
    <row r="85" spans="1:9" ht="30">
      <c r="A85" s="9" t="s">
        <v>98</v>
      </c>
      <c r="B85" s="9" t="s">
        <v>216</v>
      </c>
      <c r="C85" s="9" t="s">
        <v>223</v>
      </c>
      <c r="D85" s="104" t="s">
        <v>95</v>
      </c>
      <c r="E85" s="61" t="s">
        <v>353</v>
      </c>
      <c r="F85" s="9"/>
      <c r="G85" s="10"/>
      <c r="H85" s="178">
        <f>H84</f>
        <v>45831</v>
      </c>
      <c r="I85" s="178">
        <f>I84</f>
        <v>45842</v>
      </c>
    </row>
    <row r="86" spans="1:9">
      <c r="A86" s="9" t="s">
        <v>41</v>
      </c>
      <c r="B86" s="9" t="s">
        <v>216</v>
      </c>
      <c r="C86" s="9" t="s">
        <v>223</v>
      </c>
      <c r="D86" s="104" t="s">
        <v>95</v>
      </c>
      <c r="E86" s="61" t="s">
        <v>354</v>
      </c>
      <c r="F86" s="9"/>
      <c r="G86" s="9"/>
      <c r="H86" s="178">
        <f>H83</f>
        <v>45831</v>
      </c>
      <c r="I86" s="178">
        <f>I83</f>
        <v>45842</v>
      </c>
    </row>
    <row r="87" spans="1:9" ht="30">
      <c r="A87" s="9" t="s">
        <v>50</v>
      </c>
      <c r="B87" s="9" t="s">
        <v>216</v>
      </c>
      <c r="C87" s="9" t="s">
        <v>223</v>
      </c>
      <c r="D87" s="104" t="s">
        <v>95</v>
      </c>
      <c r="E87" s="61" t="s">
        <v>355</v>
      </c>
      <c r="F87" s="9"/>
      <c r="G87" s="9"/>
      <c r="H87" s="178">
        <f t="shared" ref="H87:I89" si="9">H86</f>
        <v>45831</v>
      </c>
      <c r="I87" s="178">
        <f t="shared" si="9"/>
        <v>45842</v>
      </c>
    </row>
    <row r="88" spans="1:9">
      <c r="A88" s="9" t="s">
        <v>41</v>
      </c>
      <c r="B88" s="9" t="s">
        <v>216</v>
      </c>
      <c r="C88" s="9" t="s">
        <v>223</v>
      </c>
      <c r="D88" s="104" t="s">
        <v>95</v>
      </c>
      <c r="E88" s="61" t="s">
        <v>356</v>
      </c>
      <c r="F88" s="9"/>
      <c r="G88" s="9"/>
      <c r="H88" s="178">
        <f t="shared" si="9"/>
        <v>45831</v>
      </c>
      <c r="I88" s="178">
        <f t="shared" si="9"/>
        <v>45842</v>
      </c>
    </row>
    <row r="89" spans="1:9">
      <c r="A89" s="9" t="s">
        <v>41</v>
      </c>
      <c r="B89" s="9" t="s">
        <v>216</v>
      </c>
      <c r="C89" s="9" t="s">
        <v>223</v>
      </c>
      <c r="D89" s="104" t="s">
        <v>41</v>
      </c>
      <c r="E89" s="61" t="s">
        <v>331</v>
      </c>
      <c r="F89" s="9"/>
      <c r="G89" s="9"/>
      <c r="H89" s="178">
        <f t="shared" si="9"/>
        <v>45831</v>
      </c>
      <c r="I89" s="178">
        <f t="shared" si="9"/>
        <v>45842</v>
      </c>
    </row>
    <row r="90" spans="1:9">
      <c r="A90" s="104"/>
      <c r="B90" s="104"/>
      <c r="C90" s="104"/>
      <c r="D90" s="104"/>
      <c r="E90" s="61"/>
      <c r="F90" s="61"/>
      <c r="G90" s="61"/>
      <c r="H90" s="61"/>
      <c r="I90" s="61"/>
    </row>
    <row r="91" spans="1:9">
      <c r="A91" s="170" t="s">
        <v>41</v>
      </c>
      <c r="B91" s="170" t="s">
        <v>126</v>
      </c>
      <c r="C91" s="170" t="s">
        <v>285</v>
      </c>
      <c r="D91" s="104" t="s">
        <v>41</v>
      </c>
      <c r="E91" s="61" t="s">
        <v>357</v>
      </c>
      <c r="F91" s="170"/>
      <c r="G91" s="170"/>
      <c r="H91" s="177">
        <f>I89+3</f>
        <v>45845</v>
      </c>
      <c r="I91" s="177">
        <f>H91+11</f>
        <v>45856</v>
      </c>
    </row>
    <row r="92" spans="1:9" ht="30">
      <c r="A92" s="170" t="s">
        <v>50</v>
      </c>
      <c r="B92" s="170" t="s">
        <v>358</v>
      </c>
      <c r="C92" s="170" t="s">
        <v>285</v>
      </c>
      <c r="D92" s="104" t="s">
        <v>95</v>
      </c>
      <c r="E92" s="61" t="s">
        <v>141</v>
      </c>
      <c r="F92" s="170"/>
      <c r="G92" s="170"/>
      <c r="H92" s="177">
        <f t="shared" ref="H92:H101" si="10">H91</f>
        <v>45845</v>
      </c>
      <c r="I92" s="177">
        <f t="shared" ref="I92:I101" si="11">I91</f>
        <v>45856</v>
      </c>
    </row>
    <row r="93" spans="1:9" ht="30">
      <c r="A93" s="170" t="s">
        <v>50</v>
      </c>
      <c r="B93" s="170" t="s">
        <v>358</v>
      </c>
      <c r="C93" s="170" t="s">
        <v>285</v>
      </c>
      <c r="D93" s="104" t="s">
        <v>95</v>
      </c>
      <c r="E93" s="61" t="s">
        <v>143</v>
      </c>
      <c r="F93" s="170"/>
      <c r="G93" s="170"/>
      <c r="H93" s="177">
        <f t="shared" si="10"/>
        <v>45845</v>
      </c>
      <c r="I93" s="177">
        <f t="shared" si="11"/>
        <v>45856</v>
      </c>
    </row>
    <row r="94" spans="1:9">
      <c r="A94" s="170" t="s">
        <v>50</v>
      </c>
      <c r="B94" s="170" t="s">
        <v>144</v>
      </c>
      <c r="C94" s="170" t="s">
        <v>285</v>
      </c>
      <c r="D94" s="104" t="s">
        <v>95</v>
      </c>
      <c r="E94" s="61" t="s">
        <v>146</v>
      </c>
      <c r="F94" s="170"/>
      <c r="G94" s="170"/>
      <c r="H94" s="177">
        <f t="shared" si="10"/>
        <v>45845</v>
      </c>
      <c r="I94" s="177">
        <f t="shared" si="11"/>
        <v>45856</v>
      </c>
    </row>
    <row r="95" spans="1:9" ht="30">
      <c r="A95" s="170" t="s">
        <v>100</v>
      </c>
      <c r="B95" s="170" t="s">
        <v>144</v>
      </c>
      <c r="C95" s="170" t="s">
        <v>285</v>
      </c>
      <c r="D95" s="104" t="s">
        <v>95</v>
      </c>
      <c r="E95" s="61" t="s">
        <v>227</v>
      </c>
      <c r="F95" s="170"/>
      <c r="G95" s="170"/>
      <c r="H95" s="177">
        <f t="shared" si="10"/>
        <v>45845</v>
      </c>
      <c r="I95" s="177">
        <f t="shared" si="11"/>
        <v>45856</v>
      </c>
    </row>
    <row r="96" spans="1:9" ht="30">
      <c r="A96" s="170" t="s">
        <v>108</v>
      </c>
      <c r="B96" s="170" t="s">
        <v>144</v>
      </c>
      <c r="C96" s="170" t="s">
        <v>285</v>
      </c>
      <c r="D96" s="104" t="s">
        <v>95</v>
      </c>
      <c r="E96" s="61" t="s">
        <v>149</v>
      </c>
      <c r="F96" s="170"/>
      <c r="G96" s="170"/>
      <c r="H96" s="177">
        <f t="shared" si="10"/>
        <v>45845</v>
      </c>
      <c r="I96" s="177">
        <f t="shared" si="11"/>
        <v>45856</v>
      </c>
    </row>
    <row r="97" spans="1:9">
      <c r="A97" s="170" t="s">
        <v>100</v>
      </c>
      <c r="B97" s="170" t="s">
        <v>144</v>
      </c>
      <c r="C97" s="170" t="s">
        <v>285</v>
      </c>
      <c r="D97" s="104" t="s">
        <v>95</v>
      </c>
      <c r="E97" s="61" t="s">
        <v>150</v>
      </c>
      <c r="F97" s="170"/>
      <c r="G97" s="170"/>
      <c r="H97" s="177">
        <f t="shared" si="10"/>
        <v>45845</v>
      </c>
      <c r="I97" s="177">
        <f t="shared" si="11"/>
        <v>45856</v>
      </c>
    </row>
    <row r="98" spans="1:9" ht="30">
      <c r="A98" s="170" t="s">
        <v>50</v>
      </c>
      <c r="B98" s="170" t="s">
        <v>151</v>
      </c>
      <c r="C98" s="170" t="s">
        <v>285</v>
      </c>
      <c r="D98" s="104" t="s">
        <v>95</v>
      </c>
      <c r="E98" s="61" t="s">
        <v>359</v>
      </c>
      <c r="F98" s="170"/>
      <c r="G98" s="170"/>
      <c r="H98" s="177">
        <f t="shared" si="10"/>
        <v>45845</v>
      </c>
      <c r="I98" s="177">
        <f t="shared" si="11"/>
        <v>45856</v>
      </c>
    </row>
    <row r="99" spans="1:9">
      <c r="A99" s="170" t="s">
        <v>50</v>
      </c>
      <c r="B99" s="170" t="s">
        <v>151</v>
      </c>
      <c r="C99" s="170" t="s">
        <v>285</v>
      </c>
      <c r="D99" s="104" t="s">
        <v>95</v>
      </c>
      <c r="E99" s="61" t="s">
        <v>360</v>
      </c>
      <c r="F99" s="170"/>
      <c r="G99" s="170"/>
      <c r="H99" s="177">
        <f t="shared" si="10"/>
        <v>45845</v>
      </c>
      <c r="I99" s="177">
        <f t="shared" si="11"/>
        <v>45856</v>
      </c>
    </row>
    <row r="100" spans="1:9" ht="30">
      <c r="A100" s="170" t="s">
        <v>50</v>
      </c>
      <c r="B100" s="170" t="s">
        <v>151</v>
      </c>
      <c r="C100" s="170" t="s">
        <v>285</v>
      </c>
      <c r="D100" s="104" t="s">
        <v>95</v>
      </c>
      <c r="E100" s="61" t="s">
        <v>361</v>
      </c>
      <c r="F100" s="170"/>
      <c r="G100" s="170"/>
      <c r="H100" s="177">
        <f t="shared" si="10"/>
        <v>45845</v>
      </c>
      <c r="I100" s="177">
        <f t="shared" si="11"/>
        <v>45856</v>
      </c>
    </row>
    <row r="101" spans="1:9" ht="30">
      <c r="A101" s="170" t="s">
        <v>41</v>
      </c>
      <c r="B101" s="170" t="s">
        <v>126</v>
      </c>
      <c r="C101" s="170" t="s">
        <v>285</v>
      </c>
      <c r="D101" s="104" t="s">
        <v>41</v>
      </c>
      <c r="E101" s="61" t="s">
        <v>232</v>
      </c>
      <c r="F101" s="170"/>
      <c r="G101" s="170"/>
      <c r="H101" s="177">
        <f t="shared" si="10"/>
        <v>45845</v>
      </c>
      <c r="I101" s="177">
        <f t="shared" si="11"/>
        <v>45856</v>
      </c>
    </row>
  </sheetData>
  <conditionalFormatting sqref="G27:G41 G43:G57 G59:G75 G82 G4:G25">
    <cfRule type="dataBar" priority="3">
      <dataBar>
        <cfvo type="num" val="0"/>
        <cfvo type="num" val="1"/>
        <color theme="0" tint="-0.249977111117893"/>
      </dataBar>
      <extLst>
        <ext xmlns:x14="http://schemas.microsoft.com/office/spreadsheetml/2009/9/main" uri="{B025F937-C7B1-47D3-B67F-A62EFF666E3E}">
          <x14:id>{3C7C39C3-52F2-48EF-B617-6814BF89398C}</x14:id>
        </ext>
      </extLst>
    </cfRule>
  </conditionalFormatting>
  <conditionalFormatting sqref="G77:G78">
    <cfRule type="dataBar" priority="1">
      <dataBar>
        <cfvo type="num" val="0"/>
        <cfvo type="num" val="1"/>
        <color theme="0" tint="-0.249977111117893"/>
      </dataBar>
      <extLst>
        <ext xmlns:x14="http://schemas.microsoft.com/office/spreadsheetml/2009/9/main" uri="{B025F937-C7B1-47D3-B67F-A62EFF666E3E}">
          <x14:id>{D023ED64-8083-48C6-AB61-A2299325C0D2}</x14:id>
        </ext>
      </extLst>
    </cfRule>
  </conditionalFormatting>
  <conditionalFormatting sqref="G84:G85">
    <cfRule type="dataBar" priority="2">
      <dataBar>
        <cfvo type="num" val="0"/>
        <cfvo type="num" val="1"/>
        <color theme="0" tint="-0.249977111117893"/>
      </dataBar>
      <extLst>
        <ext xmlns:x14="http://schemas.microsoft.com/office/spreadsheetml/2009/9/main" uri="{B025F937-C7B1-47D3-B67F-A62EFF666E3E}">
          <x14:id>{4C97D9F4-9BB6-4E8D-B4EA-4C7E8DEB2446}</x14:id>
        </ext>
      </extLst>
    </cfRule>
  </conditionalFormatting>
  <dataValidations count="1">
    <dataValidation allowBlank="1" showInputMessage="1" showErrorMessage="1" sqref="A3:I101" xr:uid="{30405B71-DB98-4A10-8238-BD7BD11FE816}"/>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C7C39C3-52F2-48EF-B617-6814BF89398C}">
            <x14:dataBar minLength="0" maxLength="100" gradient="0">
              <x14:cfvo type="num">
                <xm:f>0</xm:f>
              </x14:cfvo>
              <x14:cfvo type="num">
                <xm:f>1</xm:f>
              </x14:cfvo>
              <x14:negativeFillColor rgb="FFFF0000"/>
              <x14:axisColor rgb="FF000000"/>
            </x14:dataBar>
          </x14:cfRule>
          <xm:sqref>G27:G41 G43:G57 G59:G75 G82 G4:G25</xm:sqref>
        </x14:conditionalFormatting>
        <x14:conditionalFormatting xmlns:xm="http://schemas.microsoft.com/office/excel/2006/main">
          <x14:cfRule type="dataBar" id="{D023ED64-8083-48C6-AB61-A2299325C0D2}">
            <x14:dataBar minLength="0" maxLength="100" gradient="0">
              <x14:cfvo type="num">
                <xm:f>0</xm:f>
              </x14:cfvo>
              <x14:cfvo type="num">
                <xm:f>1</xm:f>
              </x14:cfvo>
              <x14:negativeFillColor rgb="FFFF0000"/>
              <x14:axisColor rgb="FF000000"/>
            </x14:dataBar>
          </x14:cfRule>
          <xm:sqref>G77:G78</xm:sqref>
        </x14:conditionalFormatting>
        <x14:conditionalFormatting xmlns:xm="http://schemas.microsoft.com/office/excel/2006/main">
          <x14:cfRule type="dataBar" id="{4C97D9F4-9BB6-4E8D-B4EA-4C7E8DEB2446}">
            <x14:dataBar minLength="0" maxLength="100" gradient="0">
              <x14:cfvo type="num">
                <xm:f>0</xm:f>
              </x14:cfvo>
              <x14:cfvo type="num">
                <xm:f>1</xm:f>
              </x14:cfvo>
              <x14:negativeFillColor rgb="FFFF0000"/>
              <x14:axisColor rgb="FF000000"/>
            </x14:dataBar>
          </x14:cfRule>
          <xm:sqref>G84:G85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22058-AA38-495A-9F50-F01AB4544FD8}">
  <dimension ref="A3:I90"/>
  <sheetViews>
    <sheetView workbookViewId="0">
      <selection activeCell="F7" sqref="F7"/>
    </sheetView>
  </sheetViews>
  <sheetFormatPr defaultRowHeight="15"/>
  <cols>
    <col min="1" max="1" width="26.140625" customWidth="1"/>
    <col min="2" max="2" width="18.42578125" bestFit="1" customWidth="1"/>
    <col min="3" max="3" width="14" customWidth="1"/>
    <col min="4" max="4" width="14.140625" bestFit="1" customWidth="1"/>
    <col min="5" max="5" width="78.7109375" bestFit="1" customWidth="1"/>
    <col min="6" max="6" width="16.5703125" customWidth="1"/>
    <col min="7" max="7" width="19" customWidth="1"/>
    <col min="8" max="9" width="10.140625" bestFit="1" customWidth="1"/>
  </cols>
  <sheetData>
    <row r="3" spans="1:9" ht="23.25">
      <c r="A3" s="1" t="s">
        <v>24</v>
      </c>
      <c r="B3" s="1" t="s">
        <v>25</v>
      </c>
      <c r="C3" s="1" t="s">
        <v>26</v>
      </c>
      <c r="D3" s="1" t="s">
        <v>27</v>
      </c>
      <c r="E3" s="2" t="s">
        <v>28</v>
      </c>
      <c r="F3" s="3" t="s">
        <v>158</v>
      </c>
      <c r="G3" s="3" t="s">
        <v>159</v>
      </c>
      <c r="H3" s="3" t="s">
        <v>34</v>
      </c>
      <c r="I3" s="3" t="s">
        <v>35</v>
      </c>
    </row>
    <row r="4" spans="1:9">
      <c r="A4" s="4"/>
      <c r="B4" s="4"/>
      <c r="C4" s="4"/>
      <c r="D4" s="4"/>
      <c r="E4" s="5"/>
      <c r="F4" s="6"/>
      <c r="G4" s="5"/>
      <c r="H4" s="5"/>
      <c r="I4" s="5"/>
    </row>
    <row r="5" spans="1:9">
      <c r="A5" s="7" t="s">
        <v>41</v>
      </c>
      <c r="B5" s="7" t="s">
        <v>42</v>
      </c>
      <c r="C5" s="7" t="s">
        <v>43</v>
      </c>
      <c r="D5" s="7" t="s">
        <v>362</v>
      </c>
      <c r="E5" s="8" t="s">
        <v>362</v>
      </c>
      <c r="F5" s="9"/>
      <c r="G5" s="10"/>
      <c r="H5" s="101">
        <v>45789</v>
      </c>
      <c r="I5" s="101">
        <v>45800</v>
      </c>
    </row>
    <row r="6" spans="1:9">
      <c r="A6" s="7" t="s">
        <v>50</v>
      </c>
      <c r="B6" s="7" t="s">
        <v>42</v>
      </c>
      <c r="C6" s="7" t="s">
        <v>43</v>
      </c>
      <c r="D6" s="7" t="s">
        <v>41</v>
      </c>
      <c r="E6" s="8" t="s">
        <v>51</v>
      </c>
      <c r="F6" s="9"/>
      <c r="G6" s="10"/>
      <c r="H6" s="101">
        <v>45789</v>
      </c>
      <c r="I6" s="101">
        <v>45800</v>
      </c>
    </row>
    <row r="7" spans="1:9">
      <c r="A7" s="7" t="s">
        <v>50</v>
      </c>
      <c r="B7" s="7" t="s">
        <v>42</v>
      </c>
      <c r="C7" s="7" t="s">
        <v>43</v>
      </c>
      <c r="D7" s="7" t="s">
        <v>41</v>
      </c>
      <c r="E7" s="8" t="s">
        <v>54</v>
      </c>
      <c r="F7" s="9"/>
      <c r="G7" s="10"/>
      <c r="H7" s="101">
        <v>45789</v>
      </c>
      <c r="I7" s="101">
        <v>45800</v>
      </c>
    </row>
    <row r="8" spans="1:9">
      <c r="A8" s="7" t="s">
        <v>50</v>
      </c>
      <c r="B8" s="7" t="s">
        <v>42</v>
      </c>
      <c r="C8" s="7" t="s">
        <v>43</v>
      </c>
      <c r="D8" s="7" t="s">
        <v>41</v>
      </c>
      <c r="E8" s="8" t="s">
        <v>58</v>
      </c>
      <c r="F8" s="9"/>
      <c r="G8" s="10"/>
      <c r="H8" s="101">
        <v>45789</v>
      </c>
      <c r="I8" s="101">
        <v>45800</v>
      </c>
    </row>
    <row r="9" spans="1:9">
      <c r="A9" s="7" t="s">
        <v>50</v>
      </c>
      <c r="B9" s="7" t="s">
        <v>42</v>
      </c>
      <c r="C9" s="7" t="s">
        <v>43</v>
      </c>
      <c r="D9" s="7" t="s">
        <v>41</v>
      </c>
      <c r="E9" s="8" t="s">
        <v>59</v>
      </c>
      <c r="F9" s="9"/>
      <c r="G9" s="10"/>
      <c r="H9" s="101">
        <v>45789</v>
      </c>
      <c r="I9" s="101">
        <v>45800</v>
      </c>
    </row>
    <row r="10" spans="1:9">
      <c r="A10" s="7" t="s">
        <v>50</v>
      </c>
      <c r="B10" s="7" t="s">
        <v>42</v>
      </c>
      <c r="C10" s="7" t="s">
        <v>43</v>
      </c>
      <c r="D10" s="7" t="s">
        <v>41</v>
      </c>
      <c r="E10" s="12" t="s">
        <v>363</v>
      </c>
      <c r="F10" s="9"/>
      <c r="G10" s="10"/>
      <c r="H10" s="101">
        <v>45789</v>
      </c>
      <c r="I10" s="101">
        <v>45800</v>
      </c>
    </row>
    <row r="11" spans="1:9">
      <c r="A11" s="7" t="s">
        <v>50</v>
      </c>
      <c r="B11" s="7" t="s">
        <v>42</v>
      </c>
      <c r="C11" s="7" t="s">
        <v>43</v>
      </c>
      <c r="D11" s="7" t="s">
        <v>41</v>
      </c>
      <c r="E11" s="8" t="s">
        <v>364</v>
      </c>
      <c r="F11" s="9"/>
      <c r="G11" s="10"/>
      <c r="H11" s="101">
        <v>45789</v>
      </c>
      <c r="I11" s="101">
        <v>45800</v>
      </c>
    </row>
    <row r="12" spans="1:9">
      <c r="A12" s="7" t="s">
        <v>50</v>
      </c>
      <c r="B12" s="7" t="s">
        <v>42</v>
      </c>
      <c r="C12" s="7" t="s">
        <v>43</v>
      </c>
      <c r="D12" s="7" t="s">
        <v>41</v>
      </c>
      <c r="E12" s="12" t="s">
        <v>365</v>
      </c>
      <c r="F12" s="9"/>
      <c r="G12" s="10"/>
      <c r="H12" s="101">
        <v>45789</v>
      </c>
      <c r="I12" s="101">
        <v>45800</v>
      </c>
    </row>
    <row r="13" spans="1:9" ht="29.25">
      <c r="A13" s="7" t="s">
        <v>50</v>
      </c>
      <c r="B13" s="7" t="s">
        <v>42</v>
      </c>
      <c r="C13" s="7" t="s">
        <v>43</v>
      </c>
      <c r="D13" s="7" t="s">
        <v>41</v>
      </c>
      <c r="E13" s="8" t="s">
        <v>66</v>
      </c>
      <c r="F13" s="9"/>
      <c r="G13" s="10"/>
      <c r="H13" s="101">
        <v>45789</v>
      </c>
      <c r="I13" s="101">
        <v>45800</v>
      </c>
    </row>
    <row r="14" spans="1:9">
      <c r="A14" s="7" t="s">
        <v>50</v>
      </c>
      <c r="B14" s="7" t="s">
        <v>42</v>
      </c>
      <c r="C14" s="7" t="s">
        <v>43</v>
      </c>
      <c r="D14" s="7" t="s">
        <v>67</v>
      </c>
      <c r="E14" s="8" t="s">
        <v>175</v>
      </c>
      <c r="F14" s="9"/>
      <c r="G14" s="10"/>
      <c r="H14" s="101">
        <v>45789</v>
      </c>
      <c r="I14" s="101">
        <v>45800</v>
      </c>
    </row>
    <row r="15" spans="1:9">
      <c r="A15" s="7" t="s">
        <v>50</v>
      </c>
      <c r="B15" s="7" t="s">
        <v>42</v>
      </c>
      <c r="C15" s="7" t="s">
        <v>43</v>
      </c>
      <c r="D15" s="7" t="s">
        <v>67</v>
      </c>
      <c r="E15" s="8" t="s">
        <v>366</v>
      </c>
      <c r="F15" s="9"/>
      <c r="G15" s="10"/>
      <c r="H15" s="101">
        <v>45789</v>
      </c>
      <c r="I15" s="101">
        <v>45800</v>
      </c>
    </row>
    <row r="16" spans="1:9">
      <c r="A16" s="7" t="s">
        <v>50</v>
      </c>
      <c r="B16" s="7" t="s">
        <v>42</v>
      </c>
      <c r="C16" s="7" t="s">
        <v>43</v>
      </c>
      <c r="D16" s="7" t="s">
        <v>67</v>
      </c>
      <c r="E16" s="12" t="s">
        <v>367</v>
      </c>
      <c r="F16" s="9"/>
      <c r="G16" s="10"/>
      <c r="H16" s="101">
        <v>45789</v>
      </c>
      <c r="I16" s="101">
        <v>45800</v>
      </c>
    </row>
    <row r="17" spans="1:9">
      <c r="A17" s="7" t="s">
        <v>50</v>
      </c>
      <c r="B17" s="7" t="s">
        <v>42</v>
      </c>
      <c r="C17" s="7" t="s">
        <v>43</v>
      </c>
      <c r="D17" s="7" t="s">
        <v>67</v>
      </c>
      <c r="E17" s="12" t="s">
        <v>87</v>
      </c>
      <c r="F17" s="9"/>
      <c r="G17" s="10"/>
      <c r="H17" s="101">
        <v>45789</v>
      </c>
      <c r="I17" s="101">
        <v>45800</v>
      </c>
    </row>
    <row r="18" spans="1:9">
      <c r="A18" s="7" t="s">
        <v>50</v>
      </c>
      <c r="B18" s="7" t="s">
        <v>42</v>
      </c>
      <c r="C18" s="7" t="s">
        <v>43</v>
      </c>
      <c r="D18" s="7" t="s">
        <v>41</v>
      </c>
      <c r="E18" s="8" t="s">
        <v>368</v>
      </c>
      <c r="F18" s="9"/>
      <c r="G18" s="10"/>
      <c r="H18" s="101">
        <v>45789</v>
      </c>
      <c r="I18" s="101">
        <v>45800</v>
      </c>
    </row>
    <row r="19" spans="1:9">
      <c r="A19" s="7" t="s">
        <v>41</v>
      </c>
      <c r="B19" s="7" t="s">
        <v>42</v>
      </c>
      <c r="C19" s="7" t="s">
        <v>43</v>
      </c>
      <c r="D19" s="7" t="s">
        <v>369</v>
      </c>
      <c r="E19" s="8" t="s">
        <v>202</v>
      </c>
      <c r="F19" s="9"/>
      <c r="G19" s="10"/>
      <c r="H19" s="101">
        <v>45789</v>
      </c>
      <c r="I19" s="101">
        <v>45800</v>
      </c>
    </row>
    <row r="20" spans="1:9">
      <c r="A20" s="7"/>
      <c r="B20" s="7"/>
      <c r="C20" s="7"/>
      <c r="D20" s="7"/>
      <c r="E20" s="8"/>
      <c r="F20" s="9"/>
      <c r="G20" s="10"/>
      <c r="H20" s="101"/>
      <c r="I20" s="101"/>
    </row>
    <row r="21" spans="1:9">
      <c r="A21" s="7" t="s">
        <v>41</v>
      </c>
      <c r="B21" s="7" t="s">
        <v>42</v>
      </c>
      <c r="C21" s="7" t="s">
        <v>90</v>
      </c>
      <c r="D21" s="7" t="s">
        <v>362</v>
      </c>
      <c r="E21" s="8" t="s">
        <v>370</v>
      </c>
      <c r="F21" s="9"/>
      <c r="G21" s="10"/>
      <c r="H21" s="101">
        <f>I17+3</f>
        <v>45803</v>
      </c>
      <c r="I21" s="101">
        <f>H21+11</f>
        <v>45814</v>
      </c>
    </row>
    <row r="22" spans="1:9">
      <c r="A22" s="7" t="s">
        <v>50</v>
      </c>
      <c r="B22" s="7" t="s">
        <v>371</v>
      </c>
      <c r="C22" s="7" t="s">
        <v>90</v>
      </c>
      <c r="D22" s="7" t="s">
        <v>372</v>
      </c>
      <c r="E22" s="238" t="s">
        <v>200</v>
      </c>
      <c r="F22" s="9"/>
      <c r="G22" s="10"/>
      <c r="H22" s="101">
        <f>H21</f>
        <v>45803</v>
      </c>
      <c r="I22" s="101">
        <f>H22+11</f>
        <v>45814</v>
      </c>
    </row>
    <row r="23" spans="1:9">
      <c r="A23" s="7" t="s">
        <v>188</v>
      </c>
      <c r="B23" s="7" t="s">
        <v>371</v>
      </c>
      <c r="C23" s="7" t="s">
        <v>90</v>
      </c>
      <c r="D23" s="7" t="s">
        <v>372</v>
      </c>
      <c r="E23" s="8" t="s">
        <v>373</v>
      </c>
      <c r="F23" s="9"/>
      <c r="G23" s="10"/>
      <c r="H23" s="101">
        <f>H22</f>
        <v>45803</v>
      </c>
      <c r="I23" s="101">
        <f>H23+11</f>
        <v>45814</v>
      </c>
    </row>
    <row r="24" spans="1:9" ht="29.25">
      <c r="A24" s="7" t="s">
        <v>188</v>
      </c>
      <c r="B24" s="7" t="s">
        <v>371</v>
      </c>
      <c r="C24" s="7" t="s">
        <v>90</v>
      </c>
      <c r="D24" s="7" t="s">
        <v>372</v>
      </c>
      <c r="E24" s="8" t="s">
        <v>374</v>
      </c>
      <c r="F24" s="9"/>
      <c r="G24" s="10"/>
      <c r="H24" s="101">
        <f>H23</f>
        <v>45803</v>
      </c>
      <c r="I24" s="101">
        <f>H24+11</f>
        <v>45814</v>
      </c>
    </row>
    <row r="25" spans="1:9">
      <c r="A25" s="7" t="s">
        <v>50</v>
      </c>
      <c r="B25" s="7" t="s">
        <v>371</v>
      </c>
      <c r="C25" s="7" t="s">
        <v>90</v>
      </c>
      <c r="D25" s="7" t="s">
        <v>372</v>
      </c>
      <c r="E25" s="239" t="s">
        <v>375</v>
      </c>
      <c r="F25" s="9"/>
      <c r="G25" s="10"/>
      <c r="H25" s="101">
        <f>H22</f>
        <v>45803</v>
      </c>
      <c r="I25" s="101">
        <f>H25+11</f>
        <v>45814</v>
      </c>
    </row>
    <row r="26" spans="1:9">
      <c r="A26" s="7" t="s">
        <v>98</v>
      </c>
      <c r="B26" s="7" t="s">
        <v>371</v>
      </c>
      <c r="C26" s="7" t="s">
        <v>90</v>
      </c>
      <c r="D26" s="7" t="s">
        <v>372</v>
      </c>
      <c r="E26" s="8" t="s">
        <v>376</v>
      </c>
      <c r="F26" s="9"/>
      <c r="G26" s="10"/>
      <c r="H26" s="101">
        <f>H29</f>
        <v>45803</v>
      </c>
      <c r="I26" s="101">
        <f>H26+11</f>
        <v>45814</v>
      </c>
    </row>
    <row r="27" spans="1:9">
      <c r="A27" s="7" t="s">
        <v>100</v>
      </c>
      <c r="B27" s="7" t="s">
        <v>371</v>
      </c>
      <c r="C27" s="7" t="s">
        <v>90</v>
      </c>
      <c r="D27" s="7" t="s">
        <v>372</v>
      </c>
      <c r="E27" s="8" t="s">
        <v>377</v>
      </c>
      <c r="F27" s="9"/>
      <c r="G27" s="10"/>
      <c r="H27" s="101">
        <f>H28</f>
        <v>45803</v>
      </c>
      <c r="I27" s="101">
        <f>H27+11</f>
        <v>45814</v>
      </c>
    </row>
    <row r="28" spans="1:9">
      <c r="A28" s="7" t="s">
        <v>98</v>
      </c>
      <c r="B28" s="7" t="s">
        <v>371</v>
      </c>
      <c r="C28" s="7" t="s">
        <v>90</v>
      </c>
      <c r="D28" s="7" t="s">
        <v>372</v>
      </c>
      <c r="E28" s="8" t="s">
        <v>378</v>
      </c>
      <c r="F28" s="9"/>
      <c r="G28" s="10"/>
      <c r="H28" s="101">
        <f>H26</f>
        <v>45803</v>
      </c>
      <c r="I28" s="101">
        <f>H28+11</f>
        <v>45814</v>
      </c>
    </row>
    <row r="29" spans="1:9">
      <c r="A29" s="7" t="s">
        <v>188</v>
      </c>
      <c r="B29" s="7" t="s">
        <v>371</v>
      </c>
      <c r="C29" s="7" t="s">
        <v>90</v>
      </c>
      <c r="D29" s="7" t="s">
        <v>372</v>
      </c>
      <c r="E29" s="8" t="s">
        <v>379</v>
      </c>
      <c r="F29" s="9"/>
      <c r="G29" s="10"/>
      <c r="H29" s="101">
        <f>H24</f>
        <v>45803</v>
      </c>
      <c r="I29" s="101">
        <f>H29+11</f>
        <v>45814</v>
      </c>
    </row>
    <row r="30" spans="1:9">
      <c r="A30" s="7" t="s">
        <v>188</v>
      </c>
      <c r="B30" s="7" t="s">
        <v>371</v>
      </c>
      <c r="C30" s="7" t="s">
        <v>90</v>
      </c>
      <c r="D30" s="7" t="s">
        <v>372</v>
      </c>
      <c r="E30" s="8" t="s">
        <v>380</v>
      </c>
      <c r="F30" s="9"/>
      <c r="G30" s="10"/>
      <c r="H30" s="101">
        <f>H25</f>
        <v>45803</v>
      </c>
      <c r="I30" s="101">
        <f>H30+11</f>
        <v>45814</v>
      </c>
    </row>
    <row r="31" spans="1:9">
      <c r="A31" s="7" t="s">
        <v>188</v>
      </c>
      <c r="B31" s="7" t="s">
        <v>371</v>
      </c>
      <c r="C31" s="7" t="s">
        <v>90</v>
      </c>
      <c r="D31" s="7" t="s">
        <v>372</v>
      </c>
      <c r="E31" s="8" t="s">
        <v>381</v>
      </c>
      <c r="F31" s="9"/>
      <c r="G31" s="10"/>
      <c r="H31" s="101">
        <f>H26</f>
        <v>45803</v>
      </c>
      <c r="I31" s="101">
        <f>H31+11</f>
        <v>45814</v>
      </c>
    </row>
    <row r="32" spans="1:9">
      <c r="A32" s="7" t="s">
        <v>100</v>
      </c>
      <c r="B32" s="7" t="s">
        <v>371</v>
      </c>
      <c r="C32" s="7" t="s">
        <v>90</v>
      </c>
      <c r="D32" s="7" t="s">
        <v>372</v>
      </c>
      <c r="E32" s="79" t="s">
        <v>111</v>
      </c>
      <c r="F32" s="9"/>
      <c r="G32" s="10"/>
      <c r="H32" s="101">
        <f>H27</f>
        <v>45803</v>
      </c>
      <c r="I32" s="101">
        <f>H32+11</f>
        <v>45814</v>
      </c>
    </row>
    <row r="33" spans="1:9">
      <c r="A33" s="7" t="s">
        <v>100</v>
      </c>
      <c r="B33" s="7" t="s">
        <v>371</v>
      </c>
      <c r="C33" s="7" t="s">
        <v>90</v>
      </c>
      <c r="D33" s="7" t="s">
        <v>372</v>
      </c>
      <c r="E33" s="79" t="s">
        <v>112</v>
      </c>
      <c r="F33" s="9"/>
      <c r="G33" s="10"/>
      <c r="H33" s="101">
        <f>H28</f>
        <v>45803</v>
      </c>
      <c r="I33" s="101">
        <f>H33+11</f>
        <v>45814</v>
      </c>
    </row>
    <row r="34" spans="1:9">
      <c r="A34" s="7" t="s">
        <v>108</v>
      </c>
      <c r="B34" s="7" t="s">
        <v>371</v>
      </c>
      <c r="C34" s="7" t="s">
        <v>90</v>
      </c>
      <c r="D34" s="7" t="s">
        <v>372</v>
      </c>
      <c r="E34" s="79" t="s">
        <v>342</v>
      </c>
      <c r="F34" s="9"/>
      <c r="G34" s="10"/>
      <c r="H34" s="101">
        <f>H29</f>
        <v>45803</v>
      </c>
      <c r="I34" s="101">
        <f>H34+11</f>
        <v>45814</v>
      </c>
    </row>
    <row r="35" spans="1:9">
      <c r="A35" s="7" t="s">
        <v>41</v>
      </c>
      <c r="B35" s="7" t="s">
        <v>371</v>
      </c>
      <c r="C35" s="7" t="s">
        <v>90</v>
      </c>
      <c r="D35" s="7" t="s">
        <v>372</v>
      </c>
      <c r="E35" s="8" t="s">
        <v>382</v>
      </c>
      <c r="F35" s="9"/>
      <c r="G35" s="10"/>
      <c r="H35" s="101">
        <f>H34</f>
        <v>45803</v>
      </c>
      <c r="I35" s="101">
        <f>H35+11</f>
        <v>45814</v>
      </c>
    </row>
    <row r="36" spans="1:9">
      <c r="A36" s="7" t="s">
        <v>383</v>
      </c>
      <c r="B36" s="7" t="s">
        <v>371</v>
      </c>
      <c r="C36" s="7" t="s">
        <v>90</v>
      </c>
      <c r="D36" s="7" t="s">
        <v>369</v>
      </c>
      <c r="E36" s="8" t="s">
        <v>384</v>
      </c>
      <c r="F36" s="9"/>
      <c r="G36" s="10"/>
      <c r="H36" s="101">
        <f>H35</f>
        <v>45803</v>
      </c>
      <c r="I36" s="101">
        <f>H36+11</f>
        <v>45814</v>
      </c>
    </row>
    <row r="37" spans="1:9">
      <c r="A37" s="7"/>
      <c r="B37" s="7"/>
      <c r="C37" s="7"/>
      <c r="D37" s="7"/>
      <c r="E37" s="8"/>
      <c r="F37" s="9"/>
      <c r="G37" s="10"/>
      <c r="H37" s="101"/>
      <c r="I37" s="101"/>
    </row>
    <row r="38" spans="1:9">
      <c r="A38" s="7" t="s">
        <v>41</v>
      </c>
      <c r="B38" s="7" t="s">
        <v>42</v>
      </c>
      <c r="C38" s="7" t="s">
        <v>127</v>
      </c>
      <c r="D38" s="7" t="s">
        <v>362</v>
      </c>
      <c r="E38" s="8" t="s">
        <v>385</v>
      </c>
      <c r="F38" s="9"/>
      <c r="G38" s="10"/>
      <c r="H38" s="101">
        <f>I36+3</f>
        <v>45817</v>
      </c>
      <c r="I38" s="101">
        <f>H38+11</f>
        <v>45828</v>
      </c>
    </row>
    <row r="39" spans="1:9">
      <c r="A39" s="7" t="s">
        <v>108</v>
      </c>
      <c r="B39" s="7" t="s">
        <v>371</v>
      </c>
      <c r="C39" s="7" t="s">
        <v>127</v>
      </c>
      <c r="D39" s="7" t="s">
        <v>372</v>
      </c>
      <c r="E39" s="240" t="s">
        <v>195</v>
      </c>
      <c r="F39" s="9"/>
      <c r="G39" s="10"/>
      <c r="H39" s="101">
        <f>H38</f>
        <v>45817</v>
      </c>
      <c r="I39" s="101">
        <f>H39+11</f>
        <v>45828</v>
      </c>
    </row>
    <row r="40" spans="1:9">
      <c r="A40" s="7" t="s">
        <v>386</v>
      </c>
      <c r="B40" s="7" t="s">
        <v>371</v>
      </c>
      <c r="C40" s="7" t="s">
        <v>127</v>
      </c>
      <c r="D40" s="7" t="s">
        <v>372</v>
      </c>
      <c r="E40" s="12" t="s">
        <v>201</v>
      </c>
      <c r="F40" s="9"/>
      <c r="G40" s="10"/>
      <c r="H40" s="101">
        <f>H39</f>
        <v>45817</v>
      </c>
      <c r="I40" s="101">
        <f>H40+11</f>
        <v>45828</v>
      </c>
    </row>
    <row r="41" spans="1:9">
      <c r="A41" s="7" t="s">
        <v>50</v>
      </c>
      <c r="B41" s="7" t="s">
        <v>126</v>
      </c>
      <c r="C41" s="7" t="s">
        <v>127</v>
      </c>
      <c r="D41" s="7" t="s">
        <v>372</v>
      </c>
      <c r="E41" s="240" t="s">
        <v>129</v>
      </c>
      <c r="F41" s="9"/>
      <c r="G41" s="10"/>
      <c r="H41" s="101">
        <f>H38</f>
        <v>45817</v>
      </c>
      <c r="I41" s="101">
        <f>H41+11</f>
        <v>45828</v>
      </c>
    </row>
    <row r="42" spans="1:9">
      <c r="A42" s="7" t="s">
        <v>188</v>
      </c>
      <c r="B42" s="7" t="s">
        <v>126</v>
      </c>
      <c r="C42" s="7" t="s">
        <v>127</v>
      </c>
      <c r="D42" s="7" t="s">
        <v>372</v>
      </c>
      <c r="E42" s="8" t="s">
        <v>373</v>
      </c>
      <c r="F42" s="9"/>
      <c r="G42" s="10"/>
      <c r="H42" s="101">
        <f>H41</f>
        <v>45817</v>
      </c>
      <c r="I42" s="101">
        <f>H42+11</f>
        <v>45828</v>
      </c>
    </row>
    <row r="43" spans="1:9" ht="29.25">
      <c r="A43" s="7" t="s">
        <v>188</v>
      </c>
      <c r="B43" s="7" t="s">
        <v>126</v>
      </c>
      <c r="C43" s="7" t="s">
        <v>127</v>
      </c>
      <c r="D43" s="7" t="s">
        <v>372</v>
      </c>
      <c r="E43" s="8" t="s">
        <v>374</v>
      </c>
      <c r="F43" s="9"/>
      <c r="G43" s="10"/>
      <c r="H43" s="101">
        <f>H42</f>
        <v>45817</v>
      </c>
      <c r="I43" s="101">
        <f>H43+11</f>
        <v>45828</v>
      </c>
    </row>
    <row r="44" spans="1:9">
      <c r="A44" s="7" t="s">
        <v>50</v>
      </c>
      <c r="B44" s="7" t="s">
        <v>126</v>
      </c>
      <c r="C44" s="7" t="s">
        <v>127</v>
      </c>
      <c r="D44" s="7" t="s">
        <v>372</v>
      </c>
      <c r="E44" s="239" t="s">
        <v>375</v>
      </c>
      <c r="F44" s="9"/>
      <c r="G44" s="10"/>
      <c r="H44" s="101">
        <f>H41</f>
        <v>45817</v>
      </c>
      <c r="I44" s="101">
        <f>H44+11</f>
        <v>45828</v>
      </c>
    </row>
    <row r="45" spans="1:9">
      <c r="A45" s="7" t="s">
        <v>98</v>
      </c>
      <c r="B45" s="7" t="s">
        <v>126</v>
      </c>
      <c r="C45" s="7" t="s">
        <v>127</v>
      </c>
      <c r="D45" s="7" t="s">
        <v>372</v>
      </c>
      <c r="E45" s="8" t="s">
        <v>387</v>
      </c>
      <c r="F45" s="9"/>
      <c r="G45" s="10"/>
      <c r="H45" s="101">
        <f>H48</f>
        <v>45817</v>
      </c>
      <c r="I45" s="101">
        <f>H45+11</f>
        <v>45828</v>
      </c>
    </row>
    <row r="46" spans="1:9">
      <c r="A46" s="7" t="s">
        <v>100</v>
      </c>
      <c r="B46" s="7" t="s">
        <v>126</v>
      </c>
      <c r="C46" s="7" t="s">
        <v>127</v>
      </c>
      <c r="D46" s="7" t="s">
        <v>372</v>
      </c>
      <c r="E46" s="8" t="s">
        <v>377</v>
      </c>
      <c r="F46" s="9"/>
      <c r="G46" s="10"/>
      <c r="H46" s="101">
        <f>H47</f>
        <v>45817</v>
      </c>
      <c r="I46" s="101">
        <f>H46+11</f>
        <v>45828</v>
      </c>
    </row>
    <row r="47" spans="1:9">
      <c r="A47" s="7" t="s">
        <v>98</v>
      </c>
      <c r="B47" s="7" t="s">
        <v>126</v>
      </c>
      <c r="C47" s="7" t="s">
        <v>127</v>
      </c>
      <c r="D47" s="7" t="s">
        <v>372</v>
      </c>
      <c r="E47" s="8" t="s">
        <v>378</v>
      </c>
      <c r="F47" s="9"/>
      <c r="G47" s="10"/>
      <c r="H47" s="101">
        <f>H45</f>
        <v>45817</v>
      </c>
      <c r="I47" s="101">
        <f>H47+11</f>
        <v>45828</v>
      </c>
    </row>
    <row r="48" spans="1:9">
      <c r="A48" s="7" t="s">
        <v>188</v>
      </c>
      <c r="B48" s="7" t="s">
        <v>126</v>
      </c>
      <c r="C48" s="7" t="s">
        <v>127</v>
      </c>
      <c r="D48" s="7" t="s">
        <v>372</v>
      </c>
      <c r="E48" s="8" t="s">
        <v>379</v>
      </c>
      <c r="F48" s="9"/>
      <c r="G48" s="10"/>
      <c r="H48" s="101">
        <f>H43</f>
        <v>45817</v>
      </c>
      <c r="I48" s="101">
        <f>H48+11</f>
        <v>45828</v>
      </c>
    </row>
    <row r="49" spans="1:9">
      <c r="A49" s="7" t="s">
        <v>188</v>
      </c>
      <c r="B49" s="7" t="s">
        <v>126</v>
      </c>
      <c r="C49" s="7" t="s">
        <v>127</v>
      </c>
      <c r="D49" s="7" t="s">
        <v>372</v>
      </c>
      <c r="E49" s="8" t="s">
        <v>380</v>
      </c>
      <c r="F49" s="9"/>
      <c r="G49" s="10"/>
      <c r="H49" s="101">
        <f>H44</f>
        <v>45817</v>
      </c>
      <c r="I49" s="101">
        <f>H49+11</f>
        <v>45828</v>
      </c>
    </row>
    <row r="50" spans="1:9">
      <c r="A50" s="7" t="s">
        <v>188</v>
      </c>
      <c r="B50" s="7" t="s">
        <v>126</v>
      </c>
      <c r="C50" s="7" t="s">
        <v>127</v>
      </c>
      <c r="D50" s="7" t="s">
        <v>372</v>
      </c>
      <c r="E50" s="8" t="s">
        <v>381</v>
      </c>
      <c r="F50" s="9"/>
      <c r="G50" s="10"/>
      <c r="H50" s="101">
        <f>H45</f>
        <v>45817</v>
      </c>
      <c r="I50" s="101">
        <f>H50+11</f>
        <v>45828</v>
      </c>
    </row>
    <row r="51" spans="1:9">
      <c r="A51" s="7" t="s">
        <v>100</v>
      </c>
      <c r="B51" s="7" t="s">
        <v>126</v>
      </c>
      <c r="C51" s="7" t="s">
        <v>127</v>
      </c>
      <c r="D51" s="7" t="s">
        <v>372</v>
      </c>
      <c r="E51" s="79" t="s">
        <v>111</v>
      </c>
      <c r="F51" s="9"/>
      <c r="G51" s="10"/>
      <c r="H51" s="101">
        <f>H46</f>
        <v>45817</v>
      </c>
      <c r="I51" s="101">
        <f>H51+11</f>
        <v>45828</v>
      </c>
    </row>
    <row r="52" spans="1:9">
      <c r="A52" s="7" t="s">
        <v>100</v>
      </c>
      <c r="B52" s="7" t="s">
        <v>126</v>
      </c>
      <c r="C52" s="7" t="s">
        <v>127</v>
      </c>
      <c r="D52" s="7" t="s">
        <v>372</v>
      </c>
      <c r="E52" s="79" t="s">
        <v>112</v>
      </c>
      <c r="F52" s="9"/>
      <c r="G52" s="10"/>
      <c r="H52" s="101">
        <f>H47</f>
        <v>45817</v>
      </c>
      <c r="I52" s="101">
        <f>H52+11</f>
        <v>45828</v>
      </c>
    </row>
    <row r="53" spans="1:9">
      <c r="A53" s="7" t="s">
        <v>108</v>
      </c>
      <c r="B53" s="7" t="s">
        <v>126</v>
      </c>
      <c r="C53" s="7" t="s">
        <v>127</v>
      </c>
      <c r="D53" s="7" t="s">
        <v>372</v>
      </c>
      <c r="E53" s="79" t="s">
        <v>342</v>
      </c>
      <c r="F53" s="9"/>
      <c r="G53" s="10"/>
      <c r="H53" s="101">
        <f>H48</f>
        <v>45817</v>
      </c>
      <c r="I53" s="101">
        <f>H53+11</f>
        <v>45828</v>
      </c>
    </row>
    <row r="54" spans="1:9">
      <c r="A54" s="7" t="s">
        <v>41</v>
      </c>
      <c r="B54" s="7" t="s">
        <v>126</v>
      </c>
      <c r="C54" s="7" t="s">
        <v>127</v>
      </c>
      <c r="D54" s="7" t="s">
        <v>372</v>
      </c>
      <c r="E54" s="12" t="s">
        <v>382</v>
      </c>
      <c r="F54" s="9"/>
      <c r="G54" s="10"/>
      <c r="H54" s="101">
        <f>H51</f>
        <v>45817</v>
      </c>
      <c r="I54" s="101">
        <f>H54+11</f>
        <v>45828</v>
      </c>
    </row>
    <row r="55" spans="1:9">
      <c r="A55" s="7" t="s">
        <v>383</v>
      </c>
      <c r="B55" s="7" t="s">
        <v>126</v>
      </c>
      <c r="C55" s="7" t="s">
        <v>127</v>
      </c>
      <c r="D55" s="7" t="s">
        <v>369</v>
      </c>
      <c r="E55" s="8" t="s">
        <v>384</v>
      </c>
      <c r="F55" s="9"/>
      <c r="G55" s="10"/>
      <c r="H55" s="101">
        <f>H52</f>
        <v>45817</v>
      </c>
      <c r="I55" s="101">
        <f>H55+11</f>
        <v>45828</v>
      </c>
    </row>
    <row r="56" spans="1:9">
      <c r="A56" s="7"/>
      <c r="B56" s="7"/>
      <c r="C56" s="7"/>
      <c r="D56" s="7"/>
      <c r="E56" s="8"/>
      <c r="F56" s="9"/>
      <c r="G56" s="10"/>
      <c r="H56" s="101"/>
      <c r="I56" s="101"/>
    </row>
    <row r="57" spans="1:9">
      <c r="A57" s="224" t="s">
        <v>41</v>
      </c>
      <c r="B57" s="224" t="s">
        <v>203</v>
      </c>
      <c r="C57" s="224" t="s">
        <v>138</v>
      </c>
      <c r="D57" s="224" t="s">
        <v>362</v>
      </c>
      <c r="E57" s="225" t="s">
        <v>388</v>
      </c>
      <c r="F57" s="80"/>
      <c r="G57" s="80"/>
      <c r="H57" s="101">
        <f>I55 + 3</f>
        <v>45831</v>
      </c>
      <c r="I57" s="101">
        <f>H57+11</f>
        <v>45842</v>
      </c>
    </row>
    <row r="58" spans="1:9">
      <c r="A58" s="7" t="s">
        <v>108</v>
      </c>
      <c r="B58" s="224" t="s">
        <v>203</v>
      </c>
      <c r="C58" s="224" t="s">
        <v>138</v>
      </c>
      <c r="D58" s="7" t="s">
        <v>372</v>
      </c>
      <c r="E58" s="240" t="s">
        <v>195</v>
      </c>
      <c r="F58" s="80"/>
      <c r="G58" s="80"/>
      <c r="H58" s="101">
        <f>H57</f>
        <v>45831</v>
      </c>
      <c r="I58" s="101">
        <f>H58+11</f>
        <v>45842</v>
      </c>
    </row>
    <row r="59" spans="1:9">
      <c r="A59" s="7" t="s">
        <v>386</v>
      </c>
      <c r="B59" s="224" t="s">
        <v>203</v>
      </c>
      <c r="C59" s="224" t="s">
        <v>138</v>
      </c>
      <c r="D59" s="7" t="s">
        <v>372</v>
      </c>
      <c r="E59" s="12" t="s">
        <v>136</v>
      </c>
      <c r="F59" s="80"/>
      <c r="G59" s="80"/>
      <c r="H59" s="101">
        <f>H58</f>
        <v>45831</v>
      </c>
      <c r="I59" s="101">
        <f>H59+11</f>
        <v>45842</v>
      </c>
    </row>
    <row r="60" spans="1:9">
      <c r="A60" s="224" t="s">
        <v>41</v>
      </c>
      <c r="B60" s="224" t="s">
        <v>203</v>
      </c>
      <c r="C60" s="224" t="s">
        <v>138</v>
      </c>
      <c r="D60" s="224" t="s">
        <v>95</v>
      </c>
      <c r="E60" s="225" t="s">
        <v>141</v>
      </c>
      <c r="F60" s="80"/>
      <c r="G60" s="80"/>
      <c r="H60" s="101">
        <v>45831</v>
      </c>
      <c r="I60" s="101">
        <f>H60+11</f>
        <v>45842</v>
      </c>
    </row>
    <row r="61" spans="1:9">
      <c r="A61" s="224" t="s">
        <v>41</v>
      </c>
      <c r="B61" s="224" t="s">
        <v>203</v>
      </c>
      <c r="C61" s="224" t="s">
        <v>138</v>
      </c>
      <c r="D61" s="224" t="s">
        <v>95</v>
      </c>
      <c r="E61" s="225" t="s">
        <v>389</v>
      </c>
      <c r="F61" s="80"/>
      <c r="G61" s="80"/>
      <c r="H61" s="101">
        <v>45831</v>
      </c>
      <c r="I61" s="101">
        <f>H61+11</f>
        <v>45842</v>
      </c>
    </row>
    <row r="62" spans="1:9">
      <c r="A62" s="224" t="s">
        <v>41</v>
      </c>
      <c r="B62" s="224" t="s">
        <v>203</v>
      </c>
      <c r="C62" s="224" t="s">
        <v>138</v>
      </c>
      <c r="D62" s="224" t="s">
        <v>95</v>
      </c>
      <c r="E62" s="225" t="s">
        <v>143</v>
      </c>
      <c r="F62" s="80"/>
      <c r="G62" s="80"/>
      <c r="H62" s="101">
        <v>45831</v>
      </c>
      <c r="I62" s="101">
        <f>H62+11</f>
        <v>45842</v>
      </c>
    </row>
    <row r="63" spans="1:9">
      <c r="A63" s="224" t="s">
        <v>390</v>
      </c>
      <c r="B63" s="224" t="s">
        <v>203</v>
      </c>
      <c r="C63" s="224" t="s">
        <v>138</v>
      </c>
      <c r="D63" s="224" t="s">
        <v>95</v>
      </c>
      <c r="E63" s="225" t="s">
        <v>346</v>
      </c>
      <c r="F63" s="80"/>
      <c r="G63" s="80"/>
      <c r="H63" s="101">
        <v>45831</v>
      </c>
      <c r="I63" s="101">
        <f>H63+11</f>
        <v>45842</v>
      </c>
    </row>
    <row r="64" spans="1:9">
      <c r="A64" s="224" t="s">
        <v>390</v>
      </c>
      <c r="B64" s="224" t="s">
        <v>203</v>
      </c>
      <c r="C64" s="224" t="s">
        <v>138</v>
      </c>
      <c r="D64" s="224" t="s">
        <v>95</v>
      </c>
      <c r="E64" s="225" t="s">
        <v>347</v>
      </c>
      <c r="F64" s="80"/>
      <c r="G64" s="80"/>
      <c r="H64" s="101">
        <v>45831</v>
      </c>
      <c r="I64" s="101">
        <f>H64+11</f>
        <v>45842</v>
      </c>
    </row>
    <row r="65" spans="1:9">
      <c r="A65" s="224" t="s">
        <v>390</v>
      </c>
      <c r="B65" s="224" t="s">
        <v>203</v>
      </c>
      <c r="C65" s="224" t="s">
        <v>138</v>
      </c>
      <c r="D65" s="224" t="s">
        <v>95</v>
      </c>
      <c r="E65" s="225" t="s">
        <v>348</v>
      </c>
      <c r="F65" s="80"/>
      <c r="G65" s="80"/>
      <c r="H65" s="101">
        <v>45831</v>
      </c>
      <c r="I65" s="101">
        <f>H65+11</f>
        <v>45842</v>
      </c>
    </row>
    <row r="66" spans="1:9">
      <c r="A66" s="224" t="s">
        <v>294</v>
      </c>
      <c r="B66" s="224" t="s">
        <v>349</v>
      </c>
      <c r="C66" s="224" t="s">
        <v>138</v>
      </c>
      <c r="D66" s="224" t="s">
        <v>95</v>
      </c>
      <c r="E66" s="225" t="s">
        <v>350</v>
      </c>
      <c r="F66" s="80"/>
      <c r="G66" s="80"/>
      <c r="H66" s="101">
        <v>45831</v>
      </c>
      <c r="I66" s="101">
        <f>H66+11</f>
        <v>45842</v>
      </c>
    </row>
    <row r="67" spans="1:9">
      <c r="A67" s="224" t="s">
        <v>50</v>
      </c>
      <c r="B67" s="224" t="s">
        <v>216</v>
      </c>
      <c r="C67" s="224" t="s">
        <v>138</v>
      </c>
      <c r="D67" s="224" t="s">
        <v>95</v>
      </c>
      <c r="E67" s="225" t="s">
        <v>352</v>
      </c>
      <c r="F67" s="80"/>
      <c r="G67" s="80"/>
      <c r="H67" s="101">
        <v>45831</v>
      </c>
      <c r="I67" s="101">
        <f>H67+11</f>
        <v>45842</v>
      </c>
    </row>
    <row r="68" spans="1:9">
      <c r="A68" s="224" t="s">
        <v>50</v>
      </c>
      <c r="B68" s="224" t="s">
        <v>216</v>
      </c>
      <c r="C68" s="224" t="s">
        <v>138</v>
      </c>
      <c r="D68" s="224" t="s">
        <v>95</v>
      </c>
      <c r="E68" s="225" t="s">
        <v>391</v>
      </c>
      <c r="F68" s="80"/>
      <c r="G68" s="85"/>
      <c r="H68" s="101">
        <v>45831</v>
      </c>
      <c r="I68" s="101">
        <f>H68+11</f>
        <v>45842</v>
      </c>
    </row>
    <row r="69" spans="1:9">
      <c r="A69" s="224" t="s">
        <v>50</v>
      </c>
      <c r="B69" s="224" t="s">
        <v>216</v>
      </c>
      <c r="C69" s="224" t="s">
        <v>138</v>
      </c>
      <c r="D69" s="224" t="s">
        <v>95</v>
      </c>
      <c r="E69" s="225" t="s">
        <v>354</v>
      </c>
      <c r="F69" s="80"/>
      <c r="G69" s="80"/>
      <c r="H69" s="101">
        <v>45831</v>
      </c>
      <c r="I69" s="101">
        <f>H69+11</f>
        <v>45842</v>
      </c>
    </row>
    <row r="70" spans="1:9">
      <c r="A70" s="224" t="s">
        <v>50</v>
      </c>
      <c r="B70" s="224" t="s">
        <v>216</v>
      </c>
      <c r="C70" s="224" t="s">
        <v>138</v>
      </c>
      <c r="D70" s="224" t="s">
        <v>95</v>
      </c>
      <c r="E70" s="225" t="s">
        <v>355</v>
      </c>
      <c r="F70" s="80"/>
      <c r="G70" s="80"/>
      <c r="H70" s="101">
        <v>45831</v>
      </c>
      <c r="I70" s="101">
        <f>H70+11</f>
        <v>45842</v>
      </c>
    </row>
    <row r="71" spans="1:9">
      <c r="A71" s="224" t="s">
        <v>50</v>
      </c>
      <c r="B71" s="224" t="s">
        <v>216</v>
      </c>
      <c r="C71" s="224" t="s">
        <v>138</v>
      </c>
      <c r="D71" s="224" t="s">
        <v>95</v>
      </c>
      <c r="E71" s="225" t="s">
        <v>356</v>
      </c>
      <c r="F71" s="80"/>
      <c r="G71" s="80"/>
      <c r="H71" s="101">
        <v>45831</v>
      </c>
      <c r="I71" s="101">
        <f>H71+11</f>
        <v>45842</v>
      </c>
    </row>
    <row r="72" spans="1:9">
      <c r="A72" s="224" t="s">
        <v>41</v>
      </c>
      <c r="B72" s="224" t="s">
        <v>216</v>
      </c>
      <c r="C72" s="224" t="s">
        <v>138</v>
      </c>
      <c r="D72" s="224" t="s">
        <v>369</v>
      </c>
      <c r="E72" s="225" t="s">
        <v>331</v>
      </c>
      <c r="F72" s="80"/>
      <c r="G72" s="80"/>
      <c r="H72" s="101">
        <v>45831</v>
      </c>
      <c r="I72" s="101">
        <f>H72+11</f>
        <v>45842</v>
      </c>
    </row>
    <row r="73" spans="1:9">
      <c r="A73" s="224"/>
      <c r="B73" s="224"/>
      <c r="C73" s="224"/>
      <c r="D73" s="224"/>
      <c r="E73" s="5"/>
      <c r="F73" s="5"/>
      <c r="G73" s="5"/>
      <c r="H73" s="5"/>
      <c r="I73" s="5"/>
    </row>
    <row r="74" spans="1:9">
      <c r="A74" s="224" t="s">
        <v>41</v>
      </c>
      <c r="B74" s="224" t="s">
        <v>144</v>
      </c>
      <c r="C74" s="224" t="s">
        <v>207</v>
      </c>
      <c r="D74" s="224" t="s">
        <v>362</v>
      </c>
      <c r="E74" s="8" t="s">
        <v>392</v>
      </c>
      <c r="F74" s="80"/>
      <c r="G74" s="80"/>
      <c r="H74" s="101">
        <f>I72 + 3</f>
        <v>45845</v>
      </c>
      <c r="I74" s="101">
        <f>H74+11</f>
        <v>45856</v>
      </c>
    </row>
    <row r="75" spans="1:9">
      <c r="A75" s="226" t="s">
        <v>50</v>
      </c>
      <c r="B75" s="226" t="s">
        <v>144</v>
      </c>
      <c r="C75" s="224" t="s">
        <v>207</v>
      </c>
      <c r="D75" s="226" t="s">
        <v>95</v>
      </c>
      <c r="E75" s="227" t="s">
        <v>146</v>
      </c>
      <c r="F75" s="80"/>
      <c r="G75" s="80"/>
      <c r="H75" s="101">
        <f>H74</f>
        <v>45845</v>
      </c>
      <c r="I75" s="101">
        <f>H75+11</f>
        <v>45856</v>
      </c>
    </row>
    <row r="76" spans="1:9">
      <c r="A76" s="224" t="s">
        <v>188</v>
      </c>
      <c r="B76" s="224" t="s">
        <v>144</v>
      </c>
      <c r="C76" s="224" t="s">
        <v>207</v>
      </c>
      <c r="D76" s="226" t="s">
        <v>95</v>
      </c>
      <c r="E76" s="228" t="s">
        <v>393</v>
      </c>
      <c r="F76" s="90"/>
      <c r="G76" s="80"/>
      <c r="H76" s="101">
        <f>H75</f>
        <v>45845</v>
      </c>
      <c r="I76" s="101">
        <f>H76+11</f>
        <v>45856</v>
      </c>
    </row>
    <row r="77" spans="1:9">
      <c r="A77" s="229" t="s">
        <v>98</v>
      </c>
      <c r="B77" s="230" t="s">
        <v>144</v>
      </c>
      <c r="C77" s="224" t="s">
        <v>207</v>
      </c>
      <c r="D77" s="226" t="s">
        <v>95</v>
      </c>
      <c r="E77" s="16" t="s">
        <v>394</v>
      </c>
      <c r="F77" s="9"/>
      <c r="G77" s="10"/>
      <c r="H77" s="101">
        <f>H76</f>
        <v>45845</v>
      </c>
      <c r="I77" s="101">
        <f>H77+11</f>
        <v>45856</v>
      </c>
    </row>
    <row r="78" spans="1:9">
      <c r="A78" s="224" t="s">
        <v>100</v>
      </c>
      <c r="B78" s="224" t="s">
        <v>144</v>
      </c>
      <c r="C78" s="224" t="s">
        <v>207</v>
      </c>
      <c r="D78" s="224" t="s">
        <v>95</v>
      </c>
      <c r="E78" s="225" t="s">
        <v>227</v>
      </c>
      <c r="F78" s="80"/>
      <c r="G78" s="80"/>
      <c r="H78" s="101">
        <f>H77</f>
        <v>45845</v>
      </c>
      <c r="I78" s="101">
        <f>H78+11</f>
        <v>45856</v>
      </c>
    </row>
    <row r="79" spans="1:9">
      <c r="A79" s="224" t="s">
        <v>188</v>
      </c>
      <c r="B79" s="224" t="s">
        <v>144</v>
      </c>
      <c r="C79" s="224" t="s">
        <v>207</v>
      </c>
      <c r="D79" s="224" t="s">
        <v>95</v>
      </c>
      <c r="E79" s="225" t="s">
        <v>149</v>
      </c>
      <c r="F79" s="80"/>
      <c r="G79" s="80"/>
      <c r="H79" s="101">
        <f>H78</f>
        <v>45845</v>
      </c>
      <c r="I79" s="101">
        <f>H79+11</f>
        <v>45856</v>
      </c>
    </row>
    <row r="80" spans="1:9">
      <c r="A80" s="224" t="s">
        <v>188</v>
      </c>
      <c r="B80" s="224" t="s">
        <v>144</v>
      </c>
      <c r="C80" s="224" t="s">
        <v>207</v>
      </c>
      <c r="D80" s="224" t="s">
        <v>95</v>
      </c>
      <c r="E80" s="225" t="s">
        <v>395</v>
      </c>
      <c r="F80" s="80"/>
      <c r="G80" s="80"/>
      <c r="H80" s="101">
        <f>H79</f>
        <v>45845</v>
      </c>
      <c r="I80" s="101">
        <f>H80+11</f>
        <v>45856</v>
      </c>
    </row>
    <row r="81" spans="1:9">
      <c r="A81" s="224" t="s">
        <v>100</v>
      </c>
      <c r="B81" s="224" t="s">
        <v>144</v>
      </c>
      <c r="C81" s="224" t="s">
        <v>207</v>
      </c>
      <c r="D81" s="224" t="s">
        <v>95</v>
      </c>
      <c r="E81" s="225" t="s">
        <v>150</v>
      </c>
      <c r="F81" s="80"/>
      <c r="G81" s="80"/>
      <c r="H81" s="101">
        <f>H80</f>
        <v>45845</v>
      </c>
      <c r="I81" s="101">
        <f>H81+11</f>
        <v>45856</v>
      </c>
    </row>
    <row r="82" spans="1:9">
      <c r="A82" s="7" t="s">
        <v>41</v>
      </c>
      <c r="B82" s="224" t="s">
        <v>144</v>
      </c>
      <c r="C82" s="224" t="s">
        <v>207</v>
      </c>
      <c r="D82" s="7" t="s">
        <v>369</v>
      </c>
      <c r="E82" s="16" t="s">
        <v>396</v>
      </c>
      <c r="F82" s="9"/>
      <c r="G82" s="10"/>
      <c r="H82" s="101">
        <f>H81</f>
        <v>45845</v>
      </c>
      <c r="I82" s="101">
        <f>H82+11</f>
        <v>45856</v>
      </c>
    </row>
    <row r="83" spans="1:9">
      <c r="A83" s="4"/>
      <c r="B83" s="4"/>
      <c r="C83" s="4"/>
      <c r="D83" s="4"/>
      <c r="E83" s="5"/>
      <c r="F83" s="5"/>
      <c r="G83" s="5"/>
      <c r="H83" s="5"/>
      <c r="I83" s="5"/>
    </row>
    <row r="84" spans="1:9">
      <c r="A84" s="224" t="s">
        <v>50</v>
      </c>
      <c r="B84" s="224" t="s">
        <v>151</v>
      </c>
      <c r="C84" s="224" t="s">
        <v>223</v>
      </c>
      <c r="D84" s="224" t="s">
        <v>362</v>
      </c>
      <c r="E84" s="8" t="s">
        <v>397</v>
      </c>
      <c r="F84" s="80"/>
      <c r="G84" s="80"/>
      <c r="H84" s="101">
        <f>I82 + 3</f>
        <v>45859</v>
      </c>
      <c r="I84" s="101">
        <f>H84+25</f>
        <v>45884</v>
      </c>
    </row>
    <row r="85" spans="1:9">
      <c r="A85" s="224" t="s">
        <v>50</v>
      </c>
      <c r="B85" s="224" t="s">
        <v>151</v>
      </c>
      <c r="C85" s="224" t="s">
        <v>223</v>
      </c>
      <c r="D85" s="224" t="s">
        <v>95</v>
      </c>
      <c r="E85" s="225" t="s">
        <v>398</v>
      </c>
      <c r="F85" s="80"/>
      <c r="G85" s="80"/>
      <c r="H85" s="101">
        <f>H84</f>
        <v>45859</v>
      </c>
      <c r="I85" s="101">
        <f>H85+25</f>
        <v>45884</v>
      </c>
    </row>
    <row r="86" spans="1:9">
      <c r="A86" s="224" t="s">
        <v>50</v>
      </c>
      <c r="B86" s="224" t="s">
        <v>151</v>
      </c>
      <c r="C86" s="224" t="s">
        <v>223</v>
      </c>
      <c r="D86" s="224" t="s">
        <v>95</v>
      </c>
      <c r="E86" s="225" t="s">
        <v>360</v>
      </c>
      <c r="F86" s="80"/>
      <c r="G86" s="80"/>
      <c r="H86" s="101">
        <f>H85</f>
        <v>45859</v>
      </c>
      <c r="I86" s="101">
        <f>H86+25</f>
        <v>45884</v>
      </c>
    </row>
    <row r="87" spans="1:9">
      <c r="A87" s="224" t="s">
        <v>50</v>
      </c>
      <c r="B87" s="224" t="s">
        <v>151</v>
      </c>
      <c r="C87" s="224" t="s">
        <v>223</v>
      </c>
      <c r="D87" s="224" t="s">
        <v>95</v>
      </c>
      <c r="E87" s="225" t="s">
        <v>361</v>
      </c>
      <c r="F87" s="80"/>
      <c r="G87" s="80"/>
      <c r="H87" s="101">
        <f>H86</f>
        <v>45859</v>
      </c>
      <c r="I87" s="101">
        <f>H87+25</f>
        <v>45884</v>
      </c>
    </row>
    <row r="88" spans="1:9">
      <c r="A88" s="7" t="s">
        <v>50</v>
      </c>
      <c r="B88" s="7" t="s">
        <v>151</v>
      </c>
      <c r="C88" s="224" t="s">
        <v>223</v>
      </c>
      <c r="D88" s="7" t="s">
        <v>95</v>
      </c>
      <c r="E88" s="8" t="s">
        <v>300</v>
      </c>
      <c r="F88" s="9"/>
      <c r="G88" s="10"/>
      <c r="H88" s="101">
        <f>H87</f>
        <v>45859</v>
      </c>
      <c r="I88" s="101">
        <f>H88+25</f>
        <v>45884</v>
      </c>
    </row>
    <row r="89" spans="1:9">
      <c r="A89" s="7" t="s">
        <v>50</v>
      </c>
      <c r="B89" s="7" t="s">
        <v>151</v>
      </c>
      <c r="C89" s="224" t="s">
        <v>223</v>
      </c>
      <c r="D89" s="7" t="s">
        <v>95</v>
      </c>
      <c r="E89" s="8" t="s">
        <v>301</v>
      </c>
      <c r="F89" s="9"/>
      <c r="G89" s="10"/>
      <c r="H89" s="101">
        <f>H88</f>
        <v>45859</v>
      </c>
      <c r="I89" s="101">
        <f>H89+25</f>
        <v>45884</v>
      </c>
    </row>
    <row r="90" spans="1:9">
      <c r="A90" s="7" t="s">
        <v>41</v>
      </c>
      <c r="B90" s="7" t="s">
        <v>151</v>
      </c>
      <c r="C90" s="224" t="s">
        <v>223</v>
      </c>
      <c r="D90" s="7" t="s">
        <v>369</v>
      </c>
      <c r="E90" s="16" t="s">
        <v>399</v>
      </c>
      <c r="F90" s="9"/>
      <c r="G90" s="10"/>
      <c r="H90" s="101">
        <f>H89</f>
        <v>45859</v>
      </c>
      <c r="I90" s="101">
        <f>H90+25</f>
        <v>45884</v>
      </c>
    </row>
  </sheetData>
  <conditionalFormatting sqref="G4:G56">
    <cfRule type="dataBar" priority="4">
      <dataBar>
        <cfvo type="num" val="0"/>
        <cfvo type="num" val="1"/>
        <color theme="0" tint="-0.249977111117893"/>
      </dataBar>
      <extLst>
        <ext xmlns:x14="http://schemas.microsoft.com/office/spreadsheetml/2009/9/main" uri="{B025F937-C7B1-47D3-B67F-A62EFF666E3E}">
          <x14:id>{B5426A60-6F6C-4F61-B20C-7D3C6EB31B30}</x14:id>
        </ext>
      </extLst>
    </cfRule>
  </conditionalFormatting>
  <conditionalFormatting sqref="G77">
    <cfRule type="dataBar" priority="1">
      <dataBar>
        <cfvo type="num" val="0"/>
        <cfvo type="num" val="1"/>
        <color theme="0" tint="-0.249977111117893"/>
      </dataBar>
      <extLst>
        <ext xmlns:x14="http://schemas.microsoft.com/office/spreadsheetml/2009/9/main" uri="{B025F937-C7B1-47D3-B67F-A62EFF666E3E}">
          <x14:id>{60E37575-3E6D-4429-8A82-61B4208FBA6D}</x14:id>
        </ext>
      </extLst>
    </cfRule>
  </conditionalFormatting>
  <conditionalFormatting sqref="G82">
    <cfRule type="dataBar" priority="3">
      <dataBar>
        <cfvo type="num" val="0"/>
        <cfvo type="num" val="1"/>
        <color theme="0" tint="-0.249977111117893"/>
      </dataBar>
      <extLst>
        <ext xmlns:x14="http://schemas.microsoft.com/office/spreadsheetml/2009/9/main" uri="{B025F937-C7B1-47D3-B67F-A62EFF666E3E}">
          <x14:id>{77B96904-57C2-460F-83ED-3EF0EF760447}</x14:id>
        </ext>
      </extLst>
    </cfRule>
  </conditionalFormatting>
  <conditionalFormatting sqref="G88:G90">
    <cfRule type="dataBar" priority="2">
      <dataBar>
        <cfvo type="num" val="0"/>
        <cfvo type="num" val="1"/>
        <color theme="0" tint="-0.249977111117893"/>
      </dataBar>
      <extLst>
        <ext xmlns:x14="http://schemas.microsoft.com/office/spreadsheetml/2009/9/main" uri="{B025F937-C7B1-47D3-B67F-A62EFF666E3E}">
          <x14:id>{2DFE4E99-2876-404D-AB1C-2D9B3C75B0C0}</x14:id>
        </ext>
      </extLst>
    </cfRule>
  </conditionalFormatting>
  <dataValidations count="1">
    <dataValidation allowBlank="1" showInputMessage="1" showErrorMessage="1" sqref="D58:D59 E21 A21:D22 C23:H24 D32:E33 C25:D28 I21:I56 D44:D47 D51:E52 D88:G90 H57:I72 D82:I82 A88:B90 E74 E77:G77 A77 A82:A83 E84 B83:G83 C26:G31 D45:G50 A3:I20 E40 E35:E38 C32:D34 A23:B34 A35:D37 F32:G41 F51:G53 D51:D53 A38:C53 D38:D41 E59 A58:A59 H26:H41 F25:H28 F21:H22 A54:H56 H45:H53 F44:H47 D42:H43 H74:I81 H83:I90" xr:uid="{288EC51E-C21D-4D92-B07D-3F037E3F5D71}"/>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5426A60-6F6C-4F61-B20C-7D3C6EB31B30}">
            <x14:dataBar minLength="0" maxLength="100" gradient="0">
              <x14:cfvo type="num">
                <xm:f>0</xm:f>
              </x14:cfvo>
              <x14:cfvo type="num">
                <xm:f>1</xm:f>
              </x14:cfvo>
              <x14:negativeFillColor rgb="FFFF0000"/>
              <x14:axisColor rgb="FF000000"/>
            </x14:dataBar>
          </x14:cfRule>
          <xm:sqref>G4:G56</xm:sqref>
        </x14:conditionalFormatting>
        <x14:conditionalFormatting xmlns:xm="http://schemas.microsoft.com/office/excel/2006/main">
          <x14:cfRule type="dataBar" id="{60E37575-3E6D-4429-8A82-61B4208FBA6D}">
            <x14:dataBar minLength="0" maxLength="100" gradient="0">
              <x14:cfvo type="num">
                <xm:f>0</xm:f>
              </x14:cfvo>
              <x14:cfvo type="num">
                <xm:f>1</xm:f>
              </x14:cfvo>
              <x14:negativeFillColor rgb="FFFF0000"/>
              <x14:axisColor rgb="FF000000"/>
            </x14:dataBar>
          </x14:cfRule>
          <xm:sqref>G77</xm:sqref>
        </x14:conditionalFormatting>
        <x14:conditionalFormatting xmlns:xm="http://schemas.microsoft.com/office/excel/2006/main">
          <x14:cfRule type="dataBar" id="{77B96904-57C2-460F-83ED-3EF0EF760447}">
            <x14:dataBar minLength="0" maxLength="100" gradient="0">
              <x14:cfvo type="num">
                <xm:f>0</xm:f>
              </x14:cfvo>
              <x14:cfvo type="num">
                <xm:f>1</xm:f>
              </x14:cfvo>
              <x14:negativeFillColor rgb="FFFF0000"/>
              <x14:axisColor rgb="FF000000"/>
            </x14:dataBar>
          </x14:cfRule>
          <xm:sqref>G82</xm:sqref>
        </x14:conditionalFormatting>
        <x14:conditionalFormatting xmlns:xm="http://schemas.microsoft.com/office/excel/2006/main">
          <x14:cfRule type="dataBar" id="{2DFE4E99-2876-404D-AB1C-2D9B3C75B0C0}">
            <x14:dataBar minLength="0" maxLength="100" gradient="0">
              <x14:cfvo type="num">
                <xm:f>0</xm:f>
              </x14:cfvo>
              <x14:cfvo type="num">
                <xm:f>1</xm:f>
              </x14:cfvo>
              <x14:negativeFillColor rgb="FFFF0000"/>
              <x14:axisColor rgb="FF000000"/>
            </x14:dataBar>
          </x14:cfRule>
          <xm:sqref>G88:G90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X171"/>
  <sheetViews>
    <sheetView topLeftCell="E33" zoomScale="120" zoomScaleNormal="120" workbookViewId="0">
      <selection activeCell="L42" sqref="L42"/>
    </sheetView>
  </sheetViews>
  <sheetFormatPr defaultColWidth="8.85546875" defaultRowHeight="15" customHeight="1"/>
  <cols>
    <col min="2" max="2" width="21.42578125" customWidth="1"/>
    <col min="3" max="3" width="26.28515625" customWidth="1"/>
    <col min="4" max="5" width="21.42578125" customWidth="1"/>
    <col min="6" max="6" width="69.28515625" customWidth="1"/>
    <col min="7" max="7" width="30.7109375" customWidth="1"/>
    <col min="8" max="8" width="20.42578125" hidden="1" customWidth="1"/>
    <col min="9" max="9" width="16.28515625" customWidth="1"/>
    <col min="10" max="10" width="17" hidden="1" customWidth="1"/>
    <col min="11" max="11" width="17" customWidth="1"/>
    <col min="12" max="12" width="33.140625" style="164" customWidth="1"/>
    <col min="13" max="13" width="13.140625" style="27" customWidth="1"/>
    <col min="14" max="14" width="13" style="27" customWidth="1"/>
    <col min="15" max="15" width="10.42578125" style="27" customWidth="1"/>
    <col min="16" max="16" width="11.5703125" style="27" customWidth="1"/>
    <col min="18" max="18" width="4.7109375" customWidth="1"/>
    <col min="19" max="19" width="56.5703125" bestFit="1" customWidth="1"/>
    <col min="20" max="20" width="12.42578125" customWidth="1"/>
    <col min="21" max="21" width="13.28515625" customWidth="1"/>
    <col min="22" max="22" width="10.7109375" bestFit="1" customWidth="1"/>
    <col min="23" max="23" width="12.42578125" style="27" customWidth="1"/>
    <col min="24" max="24" width="10.85546875" style="27" bestFit="1" customWidth="1"/>
  </cols>
  <sheetData>
    <row r="2" spans="2:24" ht="15" customHeight="1">
      <c r="E2" t="s">
        <v>400</v>
      </c>
    </row>
    <row r="3" spans="2:24" ht="15" customHeight="1">
      <c r="E3" t="s">
        <v>401</v>
      </c>
    </row>
    <row r="4" spans="2:24" ht="24">
      <c r="B4" s="1" t="s">
        <v>24</v>
      </c>
      <c r="C4" s="1" t="s">
        <v>25</v>
      </c>
      <c r="D4" s="1" t="s">
        <v>26</v>
      </c>
      <c r="E4" s="1" t="s">
        <v>27</v>
      </c>
      <c r="F4" s="2" t="s">
        <v>28</v>
      </c>
      <c r="G4" s="3" t="s">
        <v>158</v>
      </c>
      <c r="H4" s="3" t="s">
        <v>32</v>
      </c>
      <c r="I4" s="3" t="s">
        <v>30</v>
      </c>
      <c r="J4" s="3" t="s">
        <v>31</v>
      </c>
      <c r="K4" s="3" t="s">
        <v>162</v>
      </c>
      <c r="L4" s="160" t="s">
        <v>33</v>
      </c>
      <c r="M4" s="23" t="s">
        <v>34</v>
      </c>
      <c r="N4" s="23" t="s">
        <v>35</v>
      </c>
      <c r="O4" s="150" t="s">
        <v>402</v>
      </c>
      <c r="P4" s="150" t="s">
        <v>403</v>
      </c>
      <c r="R4" s="19" t="s">
        <v>36</v>
      </c>
      <c r="S4" s="19" t="s">
        <v>37</v>
      </c>
      <c r="T4" s="19" t="s">
        <v>30</v>
      </c>
      <c r="U4" s="19" t="s">
        <v>404</v>
      </c>
      <c r="V4" s="19" t="s">
        <v>38</v>
      </c>
      <c r="W4" s="28" t="s">
        <v>39</v>
      </c>
      <c r="X4" s="29" t="s">
        <v>40</v>
      </c>
    </row>
    <row r="5" spans="2:24">
      <c r="B5" s="4"/>
      <c r="C5" s="4"/>
      <c r="D5" s="4"/>
      <c r="E5" s="4"/>
      <c r="F5" s="5"/>
      <c r="G5" s="6"/>
      <c r="H5" s="6"/>
      <c r="I5" s="5"/>
      <c r="J5" s="5"/>
      <c r="K5" s="5"/>
      <c r="L5" s="163"/>
      <c r="M5" s="24"/>
      <c r="N5" s="24"/>
      <c r="O5" s="24"/>
      <c r="P5" s="24"/>
      <c r="R5" s="20">
        <v>1</v>
      </c>
      <c r="S5" s="20" t="s">
        <v>405</v>
      </c>
      <c r="T5" s="20" t="s">
        <v>94</v>
      </c>
      <c r="U5" s="20"/>
      <c r="V5" s="20" t="s">
        <v>406</v>
      </c>
      <c r="W5" s="30">
        <v>45749</v>
      </c>
      <c r="X5" s="30">
        <v>45755</v>
      </c>
    </row>
    <row r="6" spans="2:24">
      <c r="B6" s="7" t="s">
        <v>41</v>
      </c>
      <c r="C6" s="7" t="s">
        <v>42</v>
      </c>
      <c r="D6" s="7" t="s">
        <v>43</v>
      </c>
      <c r="E6" s="7" t="s">
        <v>41</v>
      </c>
      <c r="F6" s="8" t="s">
        <v>362</v>
      </c>
      <c r="G6" s="11" t="s">
        <v>407</v>
      </c>
      <c r="H6" s="11"/>
      <c r="I6" s="10" t="s">
        <v>94</v>
      </c>
      <c r="J6" s="10"/>
      <c r="K6" s="10"/>
      <c r="L6" s="161"/>
      <c r="M6" s="25">
        <v>45735</v>
      </c>
      <c r="N6" s="153">
        <v>45748</v>
      </c>
      <c r="O6" s="25"/>
      <c r="P6" s="25"/>
      <c r="R6" s="20">
        <v>2</v>
      </c>
      <c r="S6" s="20" t="s">
        <v>408</v>
      </c>
      <c r="T6" s="20" t="s">
        <v>94</v>
      </c>
      <c r="U6" s="20"/>
      <c r="V6" s="20" t="s">
        <v>406</v>
      </c>
      <c r="W6" s="30">
        <v>45750</v>
      </c>
      <c r="X6" s="30">
        <v>45753</v>
      </c>
    </row>
    <row r="7" spans="2:24">
      <c r="B7" s="7" t="s">
        <v>50</v>
      </c>
      <c r="C7" s="7" t="s">
        <v>42</v>
      </c>
      <c r="D7" s="7" t="s">
        <v>43</v>
      </c>
      <c r="E7" s="7" t="s">
        <v>41</v>
      </c>
      <c r="F7" s="8" t="s">
        <v>51</v>
      </c>
      <c r="G7" s="11" t="s">
        <v>409</v>
      </c>
      <c r="H7" s="11">
        <v>16</v>
      </c>
      <c r="I7" s="10" t="s">
        <v>94</v>
      </c>
      <c r="J7" s="22">
        <v>45744</v>
      </c>
      <c r="K7" s="22"/>
      <c r="L7" s="161"/>
      <c r="M7" s="25">
        <v>45735</v>
      </c>
      <c r="N7" s="153">
        <v>45748</v>
      </c>
      <c r="O7" s="25"/>
      <c r="P7" s="25"/>
      <c r="R7" s="20">
        <v>3</v>
      </c>
      <c r="S7" s="20" t="s">
        <v>53</v>
      </c>
      <c r="T7" s="20" t="s">
        <v>410</v>
      </c>
      <c r="U7" s="20"/>
      <c r="V7" s="20"/>
      <c r="W7" s="30">
        <v>45742</v>
      </c>
      <c r="X7" s="30"/>
    </row>
    <row r="8" spans="2:24">
      <c r="B8" s="7" t="s">
        <v>50</v>
      </c>
      <c r="C8" s="7" t="s">
        <v>42</v>
      </c>
      <c r="D8" s="7" t="s">
        <v>43</v>
      </c>
      <c r="E8" s="7" t="s">
        <v>41</v>
      </c>
      <c r="F8" s="8" t="s">
        <v>54</v>
      </c>
      <c r="G8" s="11" t="s">
        <v>407</v>
      </c>
      <c r="H8" s="11"/>
      <c r="I8" s="10" t="s">
        <v>94</v>
      </c>
      <c r="J8" s="10"/>
      <c r="K8" s="10"/>
      <c r="L8" s="161"/>
      <c r="M8" s="25">
        <v>45735</v>
      </c>
      <c r="N8" s="153">
        <v>45748</v>
      </c>
      <c r="O8" s="25"/>
      <c r="P8" s="25"/>
      <c r="R8" s="20">
        <v>4</v>
      </c>
      <c r="S8" s="20" t="s">
        <v>411</v>
      </c>
      <c r="T8" s="20" t="s">
        <v>412</v>
      </c>
      <c r="U8" s="20"/>
      <c r="V8" s="20"/>
      <c r="W8" s="30">
        <v>45742</v>
      </c>
      <c r="X8" s="30"/>
    </row>
    <row r="9" spans="2:24" ht="30">
      <c r="B9" s="7" t="s">
        <v>50</v>
      </c>
      <c r="C9" s="7" t="s">
        <v>42</v>
      </c>
      <c r="D9" s="7" t="s">
        <v>43</v>
      </c>
      <c r="E9" s="7" t="s">
        <v>41</v>
      </c>
      <c r="F9" s="8" t="s">
        <v>58</v>
      </c>
      <c r="G9" s="11" t="s">
        <v>407</v>
      </c>
      <c r="H9" s="11"/>
      <c r="I9" s="10" t="s">
        <v>94</v>
      </c>
      <c r="J9" s="10"/>
      <c r="K9" s="10"/>
      <c r="L9" s="161"/>
      <c r="M9" s="25">
        <v>45735</v>
      </c>
      <c r="N9" s="153">
        <v>45748</v>
      </c>
      <c r="O9" s="25"/>
      <c r="P9" s="25"/>
      <c r="R9" s="20">
        <v>5</v>
      </c>
      <c r="S9" s="65" t="s">
        <v>413</v>
      </c>
      <c r="T9" s="20" t="s">
        <v>94</v>
      </c>
      <c r="U9" s="20"/>
      <c r="V9" s="20" t="s">
        <v>406</v>
      </c>
      <c r="W9" s="30">
        <v>45755</v>
      </c>
      <c r="X9" s="30">
        <v>45764</v>
      </c>
    </row>
    <row r="10" spans="2:24">
      <c r="B10" s="7" t="s">
        <v>50</v>
      </c>
      <c r="C10" s="7" t="s">
        <v>42</v>
      </c>
      <c r="D10" s="7" t="s">
        <v>43</v>
      </c>
      <c r="E10" s="7" t="s">
        <v>41</v>
      </c>
      <c r="F10" s="8" t="s">
        <v>59</v>
      </c>
      <c r="G10" s="11" t="s">
        <v>407</v>
      </c>
      <c r="H10" s="11"/>
      <c r="I10" s="10" t="s">
        <v>94</v>
      </c>
      <c r="J10" s="10"/>
      <c r="K10" s="10"/>
      <c r="L10" s="161"/>
      <c r="M10" s="25">
        <v>45735</v>
      </c>
      <c r="N10" s="153">
        <v>45748</v>
      </c>
      <c r="O10" s="25"/>
      <c r="P10" s="25"/>
      <c r="R10" s="20">
        <v>6</v>
      </c>
      <c r="S10" s="158" t="s">
        <v>414</v>
      </c>
      <c r="T10" s="158" t="s">
        <v>415</v>
      </c>
      <c r="U10" s="158"/>
      <c r="V10" s="158" t="s">
        <v>416</v>
      </c>
      <c r="W10" s="159">
        <v>45772</v>
      </c>
      <c r="X10" s="159"/>
    </row>
    <row r="11" spans="2:24">
      <c r="B11" s="7" t="s">
        <v>50</v>
      </c>
      <c r="C11" s="7" t="s">
        <v>42</v>
      </c>
      <c r="D11" s="7" t="s">
        <v>43</v>
      </c>
      <c r="E11" s="7" t="s">
        <v>41</v>
      </c>
      <c r="F11" s="8" t="s">
        <v>60</v>
      </c>
      <c r="G11" s="11" t="s">
        <v>417</v>
      </c>
      <c r="H11" s="11">
        <v>6</v>
      </c>
      <c r="I11" s="10" t="s">
        <v>94</v>
      </c>
      <c r="J11" s="22">
        <v>45744</v>
      </c>
      <c r="K11" s="22"/>
      <c r="L11" s="161"/>
      <c r="M11" s="25">
        <v>45735</v>
      </c>
      <c r="N11" s="153">
        <v>45748</v>
      </c>
      <c r="O11" s="25"/>
      <c r="P11" s="25"/>
      <c r="R11" s="20">
        <v>7</v>
      </c>
      <c r="S11" s="20"/>
      <c r="T11" s="20"/>
      <c r="U11" s="20"/>
      <c r="V11" s="20"/>
      <c r="W11" s="30"/>
      <c r="X11" s="30"/>
    </row>
    <row r="12" spans="2:24" ht="45">
      <c r="B12" s="7" t="s">
        <v>50</v>
      </c>
      <c r="C12" s="7" t="s">
        <v>42</v>
      </c>
      <c r="D12" s="7" t="s">
        <v>43</v>
      </c>
      <c r="E12" s="7" t="s">
        <v>41</v>
      </c>
      <c r="F12" s="8" t="s">
        <v>62</v>
      </c>
      <c r="G12" s="11" t="s">
        <v>417</v>
      </c>
      <c r="H12" s="11">
        <v>8</v>
      </c>
      <c r="I12" s="10" t="s">
        <v>94</v>
      </c>
      <c r="J12" s="10"/>
      <c r="K12" s="21" t="s">
        <v>418</v>
      </c>
      <c r="L12" s="161" t="s">
        <v>419</v>
      </c>
      <c r="M12" s="25">
        <v>45735</v>
      </c>
      <c r="N12" s="153">
        <v>45748</v>
      </c>
      <c r="O12" s="25"/>
      <c r="P12" s="25">
        <v>45770</v>
      </c>
      <c r="R12" s="20">
        <v>8</v>
      </c>
      <c r="S12" s="20"/>
      <c r="T12" s="20"/>
      <c r="U12" s="20"/>
      <c r="V12" s="20"/>
      <c r="W12" s="30"/>
      <c r="X12" s="30"/>
    </row>
    <row r="13" spans="2:24" ht="30">
      <c r="B13" s="7" t="s">
        <v>50</v>
      </c>
      <c r="C13" s="7" t="s">
        <v>42</v>
      </c>
      <c r="D13" s="7" t="s">
        <v>43</v>
      </c>
      <c r="E13" s="7" t="s">
        <v>41</v>
      </c>
      <c r="F13" s="8" t="s">
        <v>65</v>
      </c>
      <c r="G13" s="11" t="s">
        <v>409</v>
      </c>
      <c r="H13" s="11"/>
      <c r="I13" s="10" t="s">
        <v>94</v>
      </c>
      <c r="J13" s="10"/>
      <c r="K13" s="10"/>
      <c r="L13" s="161"/>
      <c r="M13" s="25">
        <v>45735</v>
      </c>
      <c r="N13" s="153">
        <v>45748</v>
      </c>
      <c r="O13" s="25"/>
      <c r="P13" s="25"/>
      <c r="R13" s="20">
        <v>9</v>
      </c>
      <c r="S13" s="20"/>
      <c r="T13" s="20"/>
      <c r="U13" s="20"/>
      <c r="V13" s="20"/>
      <c r="W13" s="30"/>
      <c r="X13" s="30"/>
    </row>
    <row r="14" spans="2:24" ht="30">
      <c r="B14" s="7" t="s">
        <v>50</v>
      </c>
      <c r="C14" s="7" t="s">
        <v>42</v>
      </c>
      <c r="D14" s="7" t="s">
        <v>43</v>
      </c>
      <c r="E14" s="7" t="s">
        <v>41</v>
      </c>
      <c r="F14" s="8" t="s">
        <v>66</v>
      </c>
      <c r="G14" s="11" t="s">
        <v>420</v>
      </c>
      <c r="H14" s="11">
        <v>16</v>
      </c>
      <c r="I14" s="10" t="s">
        <v>94</v>
      </c>
      <c r="J14" s="10"/>
      <c r="K14" s="10"/>
      <c r="L14" s="161"/>
      <c r="M14" s="25">
        <v>45735</v>
      </c>
      <c r="N14" s="153">
        <v>45748</v>
      </c>
      <c r="O14" s="25"/>
      <c r="P14" s="25"/>
      <c r="R14" s="20">
        <v>10</v>
      </c>
      <c r="S14" s="20"/>
      <c r="T14" s="20"/>
      <c r="U14" s="20"/>
      <c r="V14" s="20"/>
      <c r="W14" s="30"/>
      <c r="X14" s="30"/>
    </row>
    <row r="15" spans="2:24">
      <c r="B15" s="7" t="s">
        <v>50</v>
      </c>
      <c r="C15" s="7" t="s">
        <v>42</v>
      </c>
      <c r="D15" s="7" t="s">
        <v>43</v>
      </c>
      <c r="E15" s="7" t="s">
        <v>67</v>
      </c>
      <c r="F15" s="8" t="s">
        <v>421</v>
      </c>
      <c r="G15" s="11" t="s">
        <v>420</v>
      </c>
      <c r="H15" s="11">
        <v>4</v>
      </c>
      <c r="I15" s="10" t="s">
        <v>94</v>
      </c>
      <c r="J15" s="10"/>
      <c r="K15" s="10"/>
      <c r="L15" s="161"/>
      <c r="M15" s="25">
        <v>45735</v>
      </c>
      <c r="N15" s="153">
        <v>45748</v>
      </c>
      <c r="O15" s="25"/>
      <c r="P15" s="25"/>
      <c r="R15" s="20">
        <v>11</v>
      </c>
      <c r="S15" s="20"/>
      <c r="T15" s="20"/>
      <c r="U15" s="20"/>
      <c r="V15" s="20"/>
      <c r="W15" s="30"/>
      <c r="X15" s="30"/>
    </row>
    <row r="16" spans="2:24">
      <c r="B16" s="7" t="s">
        <v>50</v>
      </c>
      <c r="C16" s="7" t="s">
        <v>42</v>
      </c>
      <c r="D16" s="7" t="s">
        <v>43</v>
      </c>
      <c r="E16" s="7" t="s">
        <v>67</v>
      </c>
      <c r="F16" s="8" t="s">
        <v>422</v>
      </c>
      <c r="G16" s="11" t="s">
        <v>420</v>
      </c>
      <c r="H16" s="11">
        <v>4</v>
      </c>
      <c r="I16" s="10" t="s">
        <v>94</v>
      </c>
      <c r="J16" s="10"/>
      <c r="K16" s="10"/>
      <c r="L16" s="161"/>
      <c r="M16" s="25">
        <v>45735</v>
      </c>
      <c r="N16" s="153">
        <v>45748</v>
      </c>
      <c r="O16" s="25"/>
      <c r="P16" s="25"/>
      <c r="R16" s="20">
        <v>12</v>
      </c>
      <c r="S16" s="20"/>
      <c r="T16" s="20"/>
      <c r="U16" s="20"/>
      <c r="V16" s="20"/>
      <c r="W16" s="30"/>
      <c r="X16" s="30"/>
    </row>
    <row r="17" spans="2:24">
      <c r="B17" s="7" t="s">
        <v>50</v>
      </c>
      <c r="C17" s="7" t="s">
        <v>42</v>
      </c>
      <c r="D17" s="7" t="s">
        <v>43</v>
      </c>
      <c r="E17" s="7" t="s">
        <v>67</v>
      </c>
      <c r="F17" s="8" t="s">
        <v>175</v>
      </c>
      <c r="G17" s="11" t="s">
        <v>420</v>
      </c>
      <c r="H17" s="11">
        <v>4</v>
      </c>
      <c r="I17" s="10" t="s">
        <v>94</v>
      </c>
      <c r="J17" s="10"/>
      <c r="K17" s="10"/>
      <c r="L17" s="161"/>
      <c r="M17" s="25">
        <v>45735</v>
      </c>
      <c r="N17" s="153">
        <v>45748</v>
      </c>
      <c r="O17" s="25"/>
      <c r="P17" s="25"/>
      <c r="R17" s="20">
        <v>13</v>
      </c>
      <c r="S17" s="20"/>
      <c r="T17" s="20"/>
      <c r="U17" s="20"/>
      <c r="V17" s="20"/>
      <c r="W17" s="30"/>
      <c r="X17" s="30"/>
    </row>
    <row r="18" spans="2:24">
      <c r="B18" s="7" t="s">
        <v>50</v>
      </c>
      <c r="C18" s="7" t="s">
        <v>42</v>
      </c>
      <c r="D18" s="7" t="s">
        <v>43</v>
      </c>
      <c r="E18" s="7" t="s">
        <v>67</v>
      </c>
      <c r="F18" s="8" t="s">
        <v>423</v>
      </c>
      <c r="G18" s="11" t="s">
        <v>420</v>
      </c>
      <c r="H18" s="11">
        <v>4</v>
      </c>
      <c r="I18" s="10" t="s">
        <v>94</v>
      </c>
      <c r="J18" s="10"/>
      <c r="K18" s="10"/>
      <c r="L18" s="161"/>
      <c r="M18" s="25">
        <v>45735</v>
      </c>
      <c r="N18" s="153">
        <v>45748</v>
      </c>
      <c r="O18" s="25"/>
      <c r="P18" s="25"/>
      <c r="R18" s="20">
        <v>14</v>
      </c>
      <c r="S18" s="20"/>
      <c r="T18" s="20"/>
      <c r="U18" s="20"/>
      <c r="V18" s="20"/>
      <c r="W18" s="30"/>
      <c r="X18" s="30"/>
    </row>
    <row r="19" spans="2:24">
      <c r="B19" s="7" t="s">
        <v>50</v>
      </c>
      <c r="C19" s="7" t="s">
        <v>42</v>
      </c>
      <c r="D19" s="7" t="s">
        <v>43</v>
      </c>
      <c r="E19" s="7" t="s">
        <v>67</v>
      </c>
      <c r="F19" s="8" t="s">
        <v>424</v>
      </c>
      <c r="G19" s="11" t="s">
        <v>420</v>
      </c>
      <c r="H19" s="11">
        <v>4</v>
      </c>
      <c r="I19" s="10" t="s">
        <v>94</v>
      </c>
      <c r="J19" s="10"/>
      <c r="K19" s="10"/>
      <c r="L19" s="161"/>
      <c r="M19" s="25">
        <v>45735</v>
      </c>
      <c r="N19" s="153">
        <v>45748</v>
      </c>
      <c r="O19" s="25"/>
      <c r="P19" s="25"/>
      <c r="R19" s="20">
        <v>15</v>
      </c>
      <c r="S19" s="20"/>
      <c r="T19" s="20"/>
      <c r="U19" s="20"/>
      <c r="V19" s="20"/>
      <c r="W19" s="30"/>
      <c r="X19" s="30"/>
    </row>
    <row r="20" spans="2:24">
      <c r="B20" s="7" t="s">
        <v>50</v>
      </c>
      <c r="C20" s="7" t="s">
        <v>42</v>
      </c>
      <c r="D20" s="7" t="s">
        <v>43</v>
      </c>
      <c r="E20" s="7" t="s">
        <v>67</v>
      </c>
      <c r="F20" s="12" t="s">
        <v>177</v>
      </c>
      <c r="G20" s="11" t="s">
        <v>420</v>
      </c>
      <c r="H20" s="11">
        <v>4</v>
      </c>
      <c r="I20" s="10" t="s">
        <v>94</v>
      </c>
      <c r="J20" s="10"/>
      <c r="K20" s="10"/>
      <c r="L20" s="161"/>
      <c r="M20" s="25">
        <v>45735</v>
      </c>
      <c r="N20" s="153">
        <v>45748</v>
      </c>
      <c r="O20" s="25"/>
      <c r="P20" s="25"/>
      <c r="R20" s="20">
        <v>16</v>
      </c>
      <c r="S20" s="20"/>
      <c r="T20" s="20"/>
      <c r="U20" s="20"/>
      <c r="V20" s="20"/>
      <c r="W20" s="30"/>
      <c r="X20" s="30"/>
    </row>
    <row r="21" spans="2:24">
      <c r="B21" s="7" t="s">
        <v>50</v>
      </c>
      <c r="C21" s="7" t="s">
        <v>42</v>
      </c>
      <c r="D21" s="7" t="s">
        <v>43</v>
      </c>
      <c r="E21" s="7" t="s">
        <v>67</v>
      </c>
      <c r="F21" s="8" t="s">
        <v>76</v>
      </c>
      <c r="G21" s="11" t="s">
        <v>420</v>
      </c>
      <c r="H21" s="11">
        <v>4</v>
      </c>
      <c r="I21" s="10" t="s">
        <v>94</v>
      </c>
      <c r="J21" s="10"/>
      <c r="K21" s="10"/>
      <c r="L21" s="161"/>
      <c r="M21" s="25">
        <v>45735</v>
      </c>
      <c r="N21" s="153">
        <v>45748</v>
      </c>
      <c r="O21" s="25"/>
      <c r="P21" s="25"/>
      <c r="R21" s="20">
        <v>17</v>
      </c>
      <c r="S21" s="20"/>
      <c r="T21" s="20"/>
      <c r="U21" s="20"/>
      <c r="V21" s="20"/>
      <c r="W21" s="30"/>
      <c r="X21" s="30"/>
    </row>
    <row r="22" spans="2:24">
      <c r="B22" s="7" t="s">
        <v>50</v>
      </c>
      <c r="C22" s="7" t="s">
        <v>42</v>
      </c>
      <c r="D22" s="7" t="s">
        <v>43</v>
      </c>
      <c r="E22" s="7" t="s">
        <v>67</v>
      </c>
      <c r="F22" s="8" t="s">
        <v>366</v>
      </c>
      <c r="G22" s="11" t="s">
        <v>420</v>
      </c>
      <c r="H22" s="11">
        <v>4</v>
      </c>
      <c r="I22" s="10" t="s">
        <v>94</v>
      </c>
      <c r="J22" s="10"/>
      <c r="K22" s="10"/>
      <c r="L22" s="161"/>
      <c r="M22" s="25">
        <v>45735</v>
      </c>
      <c r="N22" s="153">
        <v>45748</v>
      </c>
      <c r="O22" s="25"/>
      <c r="P22" s="25"/>
      <c r="R22" s="20">
        <v>18</v>
      </c>
      <c r="S22" s="20"/>
      <c r="T22" s="20"/>
      <c r="U22" s="20"/>
      <c r="V22" s="20"/>
      <c r="W22" s="30"/>
      <c r="X22" s="30"/>
    </row>
    <row r="23" spans="2:24" ht="45">
      <c r="B23" s="7" t="s">
        <v>50</v>
      </c>
      <c r="C23" s="7" t="s">
        <v>42</v>
      </c>
      <c r="D23" s="7" t="s">
        <v>43</v>
      </c>
      <c r="E23" s="7" t="s">
        <v>41</v>
      </c>
      <c r="F23" s="12" t="s">
        <v>81</v>
      </c>
      <c r="G23" s="11" t="s">
        <v>417</v>
      </c>
      <c r="H23" s="11">
        <v>4</v>
      </c>
      <c r="I23" s="10" t="s">
        <v>94</v>
      </c>
      <c r="J23" s="10"/>
      <c r="K23" s="21" t="s">
        <v>418</v>
      </c>
      <c r="L23" s="161" t="s">
        <v>425</v>
      </c>
      <c r="M23" s="25">
        <v>45735</v>
      </c>
      <c r="N23" s="153">
        <v>45748</v>
      </c>
      <c r="O23" s="25"/>
      <c r="P23" s="30">
        <v>45764</v>
      </c>
      <c r="R23" s="20">
        <v>19</v>
      </c>
      <c r="S23" s="20"/>
      <c r="T23" s="20"/>
      <c r="U23" s="20"/>
      <c r="V23" s="20"/>
      <c r="W23" s="30"/>
      <c r="X23" s="30"/>
    </row>
    <row r="24" spans="2:24">
      <c r="B24" s="7" t="s">
        <v>50</v>
      </c>
      <c r="C24" s="7" t="s">
        <v>42</v>
      </c>
      <c r="D24" s="7" t="s">
        <v>43</v>
      </c>
      <c r="E24" s="7" t="s">
        <v>67</v>
      </c>
      <c r="F24" s="8" t="s">
        <v>87</v>
      </c>
      <c r="G24" s="11" t="s">
        <v>420</v>
      </c>
      <c r="H24" s="11">
        <v>16</v>
      </c>
      <c r="I24" s="10" t="s">
        <v>94</v>
      </c>
      <c r="J24" s="10"/>
      <c r="K24" s="10"/>
      <c r="L24" s="161"/>
      <c r="M24" s="25">
        <v>45735</v>
      </c>
      <c r="N24" s="153">
        <v>45748</v>
      </c>
      <c r="O24" s="25"/>
      <c r="P24" s="25"/>
    </row>
    <row r="25" spans="2:24">
      <c r="B25" s="7" t="s">
        <v>41</v>
      </c>
      <c r="C25" s="7" t="s">
        <v>42</v>
      </c>
      <c r="D25" s="7" t="s">
        <v>43</v>
      </c>
      <c r="E25" s="7" t="s">
        <v>67</v>
      </c>
      <c r="F25" s="8" t="s">
        <v>202</v>
      </c>
      <c r="G25" s="11" t="s">
        <v>407</v>
      </c>
      <c r="H25" s="11"/>
      <c r="I25" s="10"/>
      <c r="J25" s="10"/>
      <c r="K25" s="10"/>
      <c r="L25" s="161"/>
      <c r="M25" s="25">
        <v>45735</v>
      </c>
      <c r="N25" s="153">
        <v>45748</v>
      </c>
      <c r="O25" s="25"/>
      <c r="P25" s="25"/>
    </row>
    <row r="26" spans="2:24">
      <c r="B26" s="7"/>
      <c r="C26" s="7"/>
      <c r="D26" s="7"/>
      <c r="E26" s="7"/>
      <c r="F26" s="8"/>
      <c r="G26" s="11"/>
      <c r="H26" s="11"/>
      <c r="I26" s="10"/>
      <c r="J26" s="10"/>
      <c r="K26" s="10"/>
      <c r="L26" s="161"/>
      <c r="M26" s="26"/>
      <c r="N26" s="154"/>
      <c r="O26" s="26"/>
      <c r="P26" s="26"/>
    </row>
    <row r="27" spans="2:24">
      <c r="B27" s="7" t="s">
        <v>41</v>
      </c>
      <c r="C27" s="7" t="s">
        <v>42</v>
      </c>
      <c r="D27" s="7" t="s">
        <v>90</v>
      </c>
      <c r="E27" s="7" t="s">
        <v>41</v>
      </c>
      <c r="F27" s="8" t="s">
        <v>370</v>
      </c>
      <c r="G27" s="11" t="s">
        <v>407</v>
      </c>
      <c r="H27" s="11"/>
      <c r="I27" s="10"/>
      <c r="J27" s="10"/>
      <c r="K27" s="10"/>
      <c r="L27" s="161"/>
      <c r="M27" s="26">
        <v>45749</v>
      </c>
      <c r="N27" s="154">
        <v>45762</v>
      </c>
      <c r="O27" s="26"/>
      <c r="P27" s="26"/>
    </row>
    <row r="28" spans="2:24" ht="90">
      <c r="B28" s="7" t="s">
        <v>100</v>
      </c>
      <c r="C28" s="7" t="s">
        <v>42</v>
      </c>
      <c r="D28" s="7" t="s">
        <v>90</v>
      </c>
      <c r="E28" s="7" t="s">
        <v>95</v>
      </c>
      <c r="F28" s="8" t="s">
        <v>426</v>
      </c>
      <c r="G28" s="11" t="s">
        <v>417</v>
      </c>
      <c r="H28" s="11">
        <v>12</v>
      </c>
      <c r="I28" s="10" t="s">
        <v>94</v>
      </c>
      <c r="J28" s="10"/>
      <c r="K28" s="21" t="s">
        <v>427</v>
      </c>
      <c r="L28" s="162" t="s">
        <v>428</v>
      </c>
      <c r="M28" s="26">
        <v>45749</v>
      </c>
      <c r="N28" s="154">
        <v>45762</v>
      </c>
      <c r="O28" s="26"/>
      <c r="P28" s="26"/>
    </row>
    <row r="29" spans="2:24">
      <c r="B29" s="7" t="s">
        <v>41</v>
      </c>
      <c r="C29" s="7" t="s">
        <v>42</v>
      </c>
      <c r="D29" s="7" t="s">
        <v>90</v>
      </c>
      <c r="E29" s="7" t="s">
        <v>67</v>
      </c>
      <c r="F29" s="16" t="s">
        <v>93</v>
      </c>
      <c r="G29" s="11" t="s">
        <v>420</v>
      </c>
      <c r="H29" s="11">
        <v>16</v>
      </c>
      <c r="I29" s="10" t="s">
        <v>116</v>
      </c>
      <c r="J29" s="10"/>
      <c r="K29" s="10"/>
      <c r="L29" s="161"/>
      <c r="M29" s="26">
        <v>45749</v>
      </c>
      <c r="N29" s="154">
        <v>45762</v>
      </c>
      <c r="O29" s="26"/>
      <c r="P29" s="26"/>
    </row>
    <row r="30" spans="2:24">
      <c r="B30" s="7" t="s">
        <v>41</v>
      </c>
      <c r="C30" s="7" t="s">
        <v>42</v>
      </c>
      <c r="D30" s="7" t="s">
        <v>90</v>
      </c>
      <c r="E30" s="7" t="s">
        <v>41</v>
      </c>
      <c r="F30" s="8" t="s">
        <v>197</v>
      </c>
      <c r="G30" s="11"/>
      <c r="H30" s="11"/>
      <c r="I30" s="10"/>
      <c r="J30" s="10"/>
      <c r="K30" s="10"/>
      <c r="L30" s="161"/>
      <c r="M30" s="26">
        <v>45749</v>
      </c>
      <c r="N30" s="154">
        <v>45762</v>
      </c>
      <c r="O30" s="26"/>
      <c r="P30" s="26"/>
    </row>
    <row r="31" spans="2:24">
      <c r="B31" s="7"/>
      <c r="C31" s="7"/>
      <c r="D31" s="7"/>
      <c r="E31" s="7"/>
      <c r="F31" s="8"/>
      <c r="G31" s="11"/>
      <c r="H31" s="11"/>
      <c r="I31" s="10"/>
      <c r="J31" s="10"/>
      <c r="K31" s="10"/>
      <c r="L31" s="161"/>
      <c r="M31" s="26"/>
      <c r="N31" s="154"/>
      <c r="O31" s="26"/>
      <c r="P31" s="26"/>
    </row>
    <row r="32" spans="2:24">
      <c r="B32" s="7" t="s">
        <v>41</v>
      </c>
      <c r="C32" s="7" t="s">
        <v>246</v>
      </c>
      <c r="D32" s="7" t="s">
        <v>127</v>
      </c>
      <c r="E32" s="7" t="s">
        <v>41</v>
      </c>
      <c r="F32" s="8" t="s">
        <v>429</v>
      </c>
      <c r="G32" s="11"/>
      <c r="H32" s="11"/>
      <c r="I32" s="10"/>
      <c r="J32" s="10"/>
      <c r="K32" s="10"/>
      <c r="L32" s="161"/>
      <c r="M32" s="26">
        <v>45763</v>
      </c>
      <c r="N32" s="154">
        <v>45776</v>
      </c>
      <c r="O32" s="26"/>
      <c r="P32" s="26"/>
    </row>
    <row r="33" spans="2:16" ht="45">
      <c r="B33" s="7" t="s">
        <v>50</v>
      </c>
      <c r="C33" s="7" t="s">
        <v>42</v>
      </c>
      <c r="D33" s="156" t="s">
        <v>127</v>
      </c>
      <c r="E33" s="7" t="s">
        <v>67</v>
      </c>
      <c r="F33" s="8" t="s">
        <v>430</v>
      </c>
      <c r="G33" s="11" t="s">
        <v>106</v>
      </c>
      <c r="H33" s="11"/>
      <c r="I33" s="10" t="s">
        <v>116</v>
      </c>
      <c r="J33" s="10"/>
      <c r="K33" s="10"/>
      <c r="L33" s="161" t="s">
        <v>431</v>
      </c>
      <c r="M33" s="26"/>
      <c r="N33" s="154"/>
      <c r="O33" s="26"/>
      <c r="P33" s="154">
        <v>45776</v>
      </c>
    </row>
    <row r="34" spans="2:16" ht="45">
      <c r="B34" s="7" t="s">
        <v>50</v>
      </c>
      <c r="C34" s="7" t="s">
        <v>42</v>
      </c>
      <c r="D34" s="7" t="s">
        <v>127</v>
      </c>
      <c r="E34" s="7" t="s">
        <v>95</v>
      </c>
      <c r="F34" s="185" t="s">
        <v>432</v>
      </c>
      <c r="G34" s="11" t="s">
        <v>417</v>
      </c>
      <c r="H34" s="11">
        <v>15</v>
      </c>
      <c r="I34" s="10" t="s">
        <v>94</v>
      </c>
      <c r="J34" s="10"/>
      <c r="K34" s="21" t="s">
        <v>433</v>
      </c>
      <c r="L34" s="161" t="s">
        <v>434</v>
      </c>
      <c r="M34" s="26">
        <v>45749</v>
      </c>
      <c r="N34" s="154">
        <v>45762</v>
      </c>
      <c r="O34" s="26"/>
      <c r="P34" s="154">
        <v>45776</v>
      </c>
    </row>
    <row r="35" spans="2:16">
      <c r="B35" s="7" t="s">
        <v>41</v>
      </c>
      <c r="C35" s="7" t="s">
        <v>246</v>
      </c>
      <c r="D35" s="7" t="s">
        <v>127</v>
      </c>
      <c r="E35" s="7" t="s">
        <v>41</v>
      </c>
      <c r="F35" s="16" t="s">
        <v>264</v>
      </c>
      <c r="G35" s="11"/>
      <c r="H35" s="11"/>
      <c r="I35" s="10"/>
      <c r="J35" s="10"/>
      <c r="K35" s="10"/>
      <c r="L35" s="161"/>
      <c r="M35" s="26">
        <v>45763</v>
      </c>
      <c r="N35" s="154">
        <v>45776</v>
      </c>
      <c r="O35" s="26"/>
      <c r="P35" s="26"/>
    </row>
    <row r="36" spans="2:16">
      <c r="B36" s="7"/>
      <c r="C36" s="7"/>
      <c r="D36" s="7"/>
      <c r="E36" s="7"/>
      <c r="F36" s="13"/>
      <c r="G36" s="11"/>
      <c r="H36" s="11"/>
      <c r="I36" s="10"/>
      <c r="J36" s="10"/>
      <c r="K36" s="10"/>
      <c r="L36" s="161"/>
      <c r="M36" s="26"/>
      <c r="N36" s="154"/>
      <c r="O36" s="26"/>
      <c r="P36" s="26"/>
    </row>
    <row r="37" spans="2:16">
      <c r="B37" s="7" t="s">
        <v>41</v>
      </c>
      <c r="C37" s="7" t="s">
        <v>246</v>
      </c>
      <c r="D37" s="7" t="s">
        <v>138</v>
      </c>
      <c r="E37" s="188" t="s">
        <v>41</v>
      </c>
      <c r="F37" s="61" t="s">
        <v>435</v>
      </c>
      <c r="G37" s="64"/>
      <c r="H37" s="11"/>
      <c r="I37" s="10"/>
      <c r="J37" s="10"/>
      <c r="K37" s="10"/>
      <c r="L37" s="161"/>
      <c r="M37" s="26">
        <v>45777</v>
      </c>
      <c r="N37" s="154">
        <v>45790</v>
      </c>
      <c r="O37" s="26"/>
      <c r="P37" s="26"/>
    </row>
    <row r="38" spans="2:16" ht="45">
      <c r="B38" s="7" t="s">
        <v>50</v>
      </c>
      <c r="C38" s="7" t="s">
        <v>246</v>
      </c>
      <c r="D38" s="7" t="s">
        <v>138</v>
      </c>
      <c r="E38" s="189" t="s">
        <v>95</v>
      </c>
      <c r="F38" s="186" t="s">
        <v>436</v>
      </c>
      <c r="G38" s="64" t="s">
        <v>437</v>
      </c>
      <c r="H38" s="11"/>
      <c r="I38" s="10" t="s">
        <v>116</v>
      </c>
      <c r="J38" s="10"/>
      <c r="K38" s="10"/>
      <c r="L38" s="161" t="s">
        <v>438</v>
      </c>
      <c r="M38" s="26"/>
      <c r="N38" s="154"/>
      <c r="O38" s="26"/>
      <c r="P38" s="26"/>
    </row>
    <row r="39" spans="2:16" ht="45">
      <c r="B39" s="7" t="s">
        <v>50</v>
      </c>
      <c r="C39" s="7" t="s">
        <v>246</v>
      </c>
      <c r="D39" s="7" t="s">
        <v>138</v>
      </c>
      <c r="E39" s="189" t="s">
        <v>95</v>
      </c>
      <c r="F39" s="186" t="s">
        <v>439</v>
      </c>
      <c r="G39" s="64" t="s">
        <v>437</v>
      </c>
      <c r="H39" s="11"/>
      <c r="I39" s="10" t="s">
        <v>116</v>
      </c>
      <c r="J39" s="10"/>
      <c r="K39" s="10"/>
      <c r="L39" s="161" t="s">
        <v>438</v>
      </c>
      <c r="M39" s="26"/>
      <c r="N39" s="154"/>
      <c r="O39" s="26"/>
      <c r="P39" s="26"/>
    </row>
    <row r="40" spans="2:16" ht="45">
      <c r="B40" s="7" t="s">
        <v>50</v>
      </c>
      <c r="C40" s="7" t="s">
        <v>246</v>
      </c>
      <c r="D40" s="7" t="s">
        <v>138</v>
      </c>
      <c r="E40" s="189" t="s">
        <v>95</v>
      </c>
      <c r="F40" s="190" t="s">
        <v>440</v>
      </c>
      <c r="G40" s="64" t="s">
        <v>437</v>
      </c>
      <c r="H40" s="11"/>
      <c r="I40" s="10" t="s">
        <v>116</v>
      </c>
      <c r="J40" s="10"/>
      <c r="K40" s="10"/>
      <c r="L40" s="161" t="s">
        <v>438</v>
      </c>
      <c r="M40" s="26"/>
      <c r="N40" s="154"/>
      <c r="O40" s="26"/>
      <c r="P40" s="26"/>
    </row>
    <row r="41" spans="2:16" ht="75">
      <c r="B41" s="7" t="s">
        <v>50</v>
      </c>
      <c r="C41" s="7" t="s">
        <v>246</v>
      </c>
      <c r="D41" s="7" t="s">
        <v>138</v>
      </c>
      <c r="E41" s="189" t="s">
        <v>95</v>
      </c>
      <c r="F41" s="190" t="s">
        <v>441</v>
      </c>
      <c r="G41" s="64" t="s">
        <v>442</v>
      </c>
      <c r="H41" s="11"/>
      <c r="I41" s="10" t="s">
        <v>116</v>
      </c>
      <c r="J41" s="10"/>
      <c r="K41" s="10"/>
      <c r="L41" s="161" t="s">
        <v>443</v>
      </c>
      <c r="M41" s="26"/>
      <c r="N41" s="154"/>
      <c r="O41" s="26"/>
      <c r="P41" s="26"/>
    </row>
    <row r="42" spans="2:16" ht="45">
      <c r="B42" s="7" t="s">
        <v>50</v>
      </c>
      <c r="C42" s="7" t="s">
        <v>246</v>
      </c>
      <c r="D42" s="7" t="s">
        <v>138</v>
      </c>
      <c r="E42" s="189" t="s">
        <v>95</v>
      </c>
      <c r="F42" s="190" t="s">
        <v>444</v>
      </c>
      <c r="G42" s="64" t="s">
        <v>442</v>
      </c>
      <c r="H42" s="11"/>
      <c r="I42" s="10" t="s">
        <v>116</v>
      </c>
      <c r="J42" s="10"/>
      <c r="K42" s="10"/>
      <c r="L42" s="161" t="s">
        <v>445</v>
      </c>
      <c r="M42" s="26"/>
      <c r="N42" s="154"/>
      <c r="O42" s="26"/>
      <c r="P42" s="26"/>
    </row>
    <row r="43" spans="2:16" ht="30">
      <c r="B43" s="7" t="s">
        <v>50</v>
      </c>
      <c r="C43" s="7" t="s">
        <v>246</v>
      </c>
      <c r="D43" s="7" t="s">
        <v>138</v>
      </c>
      <c r="E43" s="189" t="s">
        <v>95</v>
      </c>
      <c r="F43" s="190" t="s">
        <v>446</v>
      </c>
      <c r="G43" s="64" t="s">
        <v>442</v>
      </c>
      <c r="H43" s="11"/>
      <c r="I43" s="10" t="s">
        <v>116</v>
      </c>
      <c r="J43" s="10"/>
      <c r="K43" s="10"/>
      <c r="L43" s="161" t="s">
        <v>445</v>
      </c>
      <c r="M43" s="26"/>
      <c r="N43" s="154"/>
      <c r="O43" s="26"/>
      <c r="P43" s="26"/>
    </row>
    <row r="44" spans="2:16">
      <c r="B44" s="7" t="s">
        <v>50</v>
      </c>
      <c r="C44" s="7" t="s">
        <v>246</v>
      </c>
      <c r="D44" s="7" t="s">
        <v>138</v>
      </c>
      <c r="E44" s="189" t="s">
        <v>95</v>
      </c>
      <c r="F44" s="190" t="s">
        <v>447</v>
      </c>
      <c r="G44" s="64"/>
      <c r="H44" s="11"/>
      <c r="I44" s="10"/>
      <c r="J44" s="10"/>
      <c r="K44" s="10"/>
      <c r="L44" s="161"/>
      <c r="M44" s="26"/>
      <c r="N44" s="154"/>
      <c r="O44" s="26"/>
      <c r="P44" s="26"/>
    </row>
    <row r="45" spans="2:16">
      <c r="B45" s="7" t="s">
        <v>50</v>
      </c>
      <c r="C45" s="7" t="s">
        <v>246</v>
      </c>
      <c r="D45" s="7" t="s">
        <v>138</v>
      </c>
      <c r="E45" s="189" t="s">
        <v>95</v>
      </c>
      <c r="F45" s="190" t="s">
        <v>448</v>
      </c>
      <c r="G45" s="64" t="s">
        <v>449</v>
      </c>
      <c r="H45" s="11"/>
      <c r="I45" s="10"/>
      <c r="J45" s="10"/>
      <c r="K45" s="10"/>
      <c r="L45" s="161"/>
      <c r="M45" s="26"/>
      <c r="N45" s="154"/>
      <c r="O45" s="26"/>
      <c r="P45" s="26"/>
    </row>
    <row r="46" spans="2:16">
      <c r="B46" s="7" t="s">
        <v>100</v>
      </c>
      <c r="C46" s="7" t="s">
        <v>246</v>
      </c>
      <c r="D46" s="7" t="s">
        <v>138</v>
      </c>
      <c r="E46" s="187" t="s">
        <v>95</v>
      </c>
      <c r="F46" s="191" t="s">
        <v>248</v>
      </c>
      <c r="G46" s="64" t="s">
        <v>420</v>
      </c>
      <c r="H46" s="11"/>
      <c r="I46" s="10"/>
      <c r="J46" s="10"/>
      <c r="K46" s="10"/>
      <c r="L46" s="161"/>
      <c r="M46" s="26"/>
      <c r="N46" s="154"/>
      <c r="O46" s="26"/>
      <c r="P46" s="26"/>
    </row>
    <row r="47" spans="2:16" ht="30">
      <c r="B47" s="7" t="s">
        <v>188</v>
      </c>
      <c r="C47" s="7" t="s">
        <v>246</v>
      </c>
      <c r="D47" s="7" t="s">
        <v>138</v>
      </c>
      <c r="E47" s="7" t="s">
        <v>450</v>
      </c>
      <c r="F47" s="16" t="s">
        <v>254</v>
      </c>
      <c r="G47" s="11" t="s">
        <v>451</v>
      </c>
      <c r="H47" s="11"/>
      <c r="I47" s="10" t="s">
        <v>116</v>
      </c>
      <c r="J47" s="10"/>
      <c r="K47" s="10"/>
      <c r="L47" s="161" t="s">
        <v>452</v>
      </c>
      <c r="M47" s="26"/>
      <c r="N47" s="154"/>
      <c r="O47" s="26"/>
      <c r="P47" s="26"/>
    </row>
    <row r="48" spans="2:16">
      <c r="B48" s="7" t="s">
        <v>188</v>
      </c>
      <c r="C48" s="7" t="s">
        <v>246</v>
      </c>
      <c r="D48" s="7" t="s">
        <v>138</v>
      </c>
      <c r="E48" s="7" t="s">
        <v>450</v>
      </c>
      <c r="F48" s="8" t="s">
        <v>453</v>
      </c>
      <c r="G48" s="11" t="s">
        <v>449</v>
      </c>
      <c r="H48" s="11"/>
      <c r="I48" s="10"/>
      <c r="J48" s="10"/>
      <c r="K48" s="10"/>
      <c r="L48" s="161"/>
      <c r="M48" s="26"/>
      <c r="N48" s="154"/>
      <c r="O48" s="26"/>
      <c r="P48" s="26"/>
    </row>
    <row r="49" spans="2:16" ht="30">
      <c r="B49" s="7" t="s">
        <v>188</v>
      </c>
      <c r="C49" s="7" t="s">
        <v>246</v>
      </c>
      <c r="D49" s="7" t="s">
        <v>138</v>
      </c>
      <c r="E49" s="7" t="s">
        <v>454</v>
      </c>
      <c r="F49" s="8" t="s">
        <v>254</v>
      </c>
      <c r="G49" s="11" t="s">
        <v>451</v>
      </c>
      <c r="H49" s="11"/>
      <c r="I49" s="10" t="s">
        <v>116</v>
      </c>
      <c r="J49" s="10"/>
      <c r="K49" s="10"/>
      <c r="L49" s="161" t="s">
        <v>452</v>
      </c>
      <c r="M49" s="26"/>
      <c r="N49" s="154"/>
      <c r="O49" s="26"/>
      <c r="P49" s="26"/>
    </row>
    <row r="50" spans="2:16">
      <c r="B50" s="7" t="s">
        <v>188</v>
      </c>
      <c r="C50" s="7" t="s">
        <v>246</v>
      </c>
      <c r="D50" s="7" t="s">
        <v>138</v>
      </c>
      <c r="E50" s="7" t="s">
        <v>454</v>
      </c>
      <c r="F50" s="8" t="s">
        <v>453</v>
      </c>
      <c r="G50" s="11" t="s">
        <v>449</v>
      </c>
      <c r="H50" s="11"/>
      <c r="I50" s="10"/>
      <c r="J50" s="10"/>
      <c r="K50" s="10"/>
      <c r="L50" s="161"/>
      <c r="M50" s="26"/>
      <c r="N50" s="154"/>
      <c r="O50" s="26"/>
      <c r="P50" s="26"/>
    </row>
    <row r="51" spans="2:16" ht="30">
      <c r="B51" s="7" t="s">
        <v>188</v>
      </c>
      <c r="C51" s="7" t="s">
        <v>246</v>
      </c>
      <c r="D51" s="7" t="s">
        <v>138</v>
      </c>
      <c r="E51" s="7" t="s">
        <v>455</v>
      </c>
      <c r="F51" s="8" t="s">
        <v>254</v>
      </c>
      <c r="G51" s="11" t="s">
        <v>451</v>
      </c>
      <c r="H51" s="11"/>
      <c r="I51" s="10" t="s">
        <v>116</v>
      </c>
      <c r="J51" s="10"/>
      <c r="K51" s="10"/>
      <c r="L51" s="161" t="s">
        <v>452</v>
      </c>
      <c r="M51" s="26"/>
      <c r="N51" s="154"/>
      <c r="O51" s="26"/>
      <c r="P51" s="26"/>
    </row>
    <row r="52" spans="2:16">
      <c r="B52" s="7" t="s">
        <v>188</v>
      </c>
      <c r="C52" s="7" t="s">
        <v>246</v>
      </c>
      <c r="D52" s="7" t="s">
        <v>138</v>
      </c>
      <c r="E52" s="7" t="s">
        <v>455</v>
      </c>
      <c r="F52" s="8" t="s">
        <v>453</v>
      </c>
      <c r="G52" s="11" t="s">
        <v>449</v>
      </c>
      <c r="H52" s="11"/>
      <c r="I52" s="10"/>
      <c r="J52" s="10"/>
      <c r="K52" s="10"/>
      <c r="L52" s="161"/>
      <c r="M52" s="26"/>
      <c r="N52" s="154"/>
      <c r="O52" s="26"/>
      <c r="P52" s="26"/>
    </row>
    <row r="53" spans="2:16" ht="30">
      <c r="B53" s="7" t="s">
        <v>98</v>
      </c>
      <c r="C53" s="7" t="s">
        <v>246</v>
      </c>
      <c r="D53" s="7" t="s">
        <v>138</v>
      </c>
      <c r="E53" s="7" t="s">
        <v>95</v>
      </c>
      <c r="F53" s="16" t="s">
        <v>456</v>
      </c>
      <c r="G53" s="11" t="s">
        <v>106</v>
      </c>
      <c r="H53" s="11"/>
      <c r="I53" s="10"/>
      <c r="J53" s="10"/>
      <c r="K53" s="10"/>
      <c r="L53" s="161"/>
      <c r="M53" s="26"/>
      <c r="N53" s="154"/>
      <c r="O53" s="26"/>
      <c r="P53" s="26"/>
    </row>
    <row r="54" spans="2:16">
      <c r="B54" s="7" t="s">
        <v>100</v>
      </c>
      <c r="C54" s="7" t="s">
        <v>246</v>
      </c>
      <c r="D54" s="7" t="s">
        <v>138</v>
      </c>
      <c r="E54" s="14" t="s">
        <v>95</v>
      </c>
      <c r="F54" s="15" t="s">
        <v>457</v>
      </c>
      <c r="G54" s="11" t="s">
        <v>420</v>
      </c>
      <c r="H54" s="11"/>
      <c r="I54" s="10"/>
      <c r="J54" s="10"/>
      <c r="K54" s="10"/>
      <c r="L54" s="161"/>
      <c r="M54" s="26"/>
      <c r="N54" s="154"/>
      <c r="O54" s="26"/>
      <c r="P54" s="26"/>
    </row>
    <row r="55" spans="2:16">
      <c r="B55" s="7" t="s">
        <v>188</v>
      </c>
      <c r="C55" s="7" t="s">
        <v>246</v>
      </c>
      <c r="D55" s="7" t="s">
        <v>138</v>
      </c>
      <c r="E55" s="7" t="s">
        <v>458</v>
      </c>
      <c r="F55" s="8" t="s">
        <v>254</v>
      </c>
      <c r="G55" s="11" t="s">
        <v>451</v>
      </c>
      <c r="H55" s="11">
        <v>40</v>
      </c>
      <c r="I55" s="10"/>
      <c r="J55" s="10"/>
      <c r="K55" s="10"/>
      <c r="L55" s="161"/>
      <c r="M55" s="26">
        <v>45777</v>
      </c>
      <c r="N55" s="154">
        <v>45790</v>
      </c>
      <c r="O55" s="26"/>
      <c r="P55" s="26"/>
    </row>
    <row r="56" spans="2:16">
      <c r="B56" s="7" t="s">
        <v>188</v>
      </c>
      <c r="C56" s="7" t="s">
        <v>246</v>
      </c>
      <c r="D56" s="7" t="s">
        <v>138</v>
      </c>
      <c r="E56" s="7" t="s">
        <v>458</v>
      </c>
      <c r="F56" s="8" t="s">
        <v>453</v>
      </c>
      <c r="G56" s="11" t="s">
        <v>449</v>
      </c>
      <c r="H56" s="11">
        <v>40</v>
      </c>
      <c r="I56" s="10"/>
      <c r="J56" s="10"/>
      <c r="K56" s="10"/>
      <c r="L56" s="161"/>
      <c r="M56" s="26">
        <v>45777</v>
      </c>
      <c r="N56" s="154">
        <v>45790</v>
      </c>
      <c r="O56" s="26"/>
      <c r="P56" s="26"/>
    </row>
    <row r="57" spans="2:16">
      <c r="B57" s="7" t="s">
        <v>188</v>
      </c>
      <c r="C57" s="7" t="s">
        <v>246</v>
      </c>
      <c r="D57" s="7" t="s">
        <v>138</v>
      </c>
      <c r="E57" s="7" t="s">
        <v>459</v>
      </c>
      <c r="F57" s="8" t="s">
        <v>254</v>
      </c>
      <c r="G57" s="11" t="s">
        <v>451</v>
      </c>
      <c r="H57" s="11">
        <v>40</v>
      </c>
      <c r="I57" s="10"/>
      <c r="J57" s="10"/>
      <c r="K57" s="10"/>
      <c r="L57" s="161"/>
      <c r="M57" s="26">
        <v>45777</v>
      </c>
      <c r="N57" s="154">
        <v>45790</v>
      </c>
      <c r="O57" s="26"/>
      <c r="P57" s="26"/>
    </row>
    <row r="58" spans="2:16">
      <c r="B58" s="7" t="s">
        <v>188</v>
      </c>
      <c r="C58" s="7" t="s">
        <v>246</v>
      </c>
      <c r="D58" s="7" t="s">
        <v>138</v>
      </c>
      <c r="E58" s="7" t="s">
        <v>459</v>
      </c>
      <c r="F58" s="8" t="s">
        <v>453</v>
      </c>
      <c r="G58" s="11" t="s">
        <v>449</v>
      </c>
      <c r="H58" s="11">
        <v>40</v>
      </c>
      <c r="I58" s="10"/>
      <c r="J58" s="10"/>
      <c r="K58" s="10"/>
      <c r="L58" s="161"/>
      <c r="M58" s="26">
        <v>45777</v>
      </c>
      <c r="N58" s="154">
        <v>45790</v>
      </c>
      <c r="O58" s="26"/>
      <c r="P58" s="26"/>
    </row>
    <row r="59" spans="2:16">
      <c r="B59" s="7" t="s">
        <v>188</v>
      </c>
      <c r="C59" s="7" t="s">
        <v>246</v>
      </c>
      <c r="D59" s="7" t="s">
        <v>138</v>
      </c>
      <c r="E59" s="7" t="s">
        <v>460</v>
      </c>
      <c r="F59" s="8" t="s">
        <v>254</v>
      </c>
      <c r="G59" s="11" t="s">
        <v>451</v>
      </c>
      <c r="H59" s="11">
        <v>40</v>
      </c>
      <c r="I59" s="10"/>
      <c r="J59" s="10"/>
      <c r="K59" s="10"/>
      <c r="L59" s="161"/>
      <c r="M59" s="26">
        <v>45777</v>
      </c>
      <c r="N59" s="154">
        <v>45790</v>
      </c>
      <c r="O59" s="26"/>
      <c r="P59" s="26"/>
    </row>
    <row r="60" spans="2:16">
      <c r="B60" s="7" t="s">
        <v>188</v>
      </c>
      <c r="C60" s="7" t="s">
        <v>246</v>
      </c>
      <c r="D60" s="7" t="s">
        <v>138</v>
      </c>
      <c r="E60" s="7" t="s">
        <v>460</v>
      </c>
      <c r="F60" s="8" t="s">
        <v>453</v>
      </c>
      <c r="G60" s="11" t="s">
        <v>449</v>
      </c>
      <c r="H60" s="11"/>
      <c r="I60" s="10"/>
      <c r="J60" s="10"/>
      <c r="K60" s="10"/>
      <c r="L60" s="161"/>
      <c r="M60" s="26"/>
      <c r="N60" s="154"/>
      <c r="O60" s="26"/>
      <c r="P60" s="26"/>
    </row>
    <row r="61" spans="2:16" ht="90">
      <c r="B61" s="7" t="s">
        <v>100</v>
      </c>
      <c r="C61" s="7" t="s">
        <v>246</v>
      </c>
      <c r="D61" s="7" t="s">
        <v>138</v>
      </c>
      <c r="E61" s="7" t="s">
        <v>95</v>
      </c>
      <c r="F61" s="8" t="s">
        <v>461</v>
      </c>
      <c r="G61" s="11" t="s">
        <v>417</v>
      </c>
      <c r="H61" s="11">
        <v>12</v>
      </c>
      <c r="I61" s="10" t="s">
        <v>116</v>
      </c>
      <c r="J61" s="10"/>
      <c r="K61" s="21" t="s">
        <v>427</v>
      </c>
      <c r="L61" s="162" t="s">
        <v>462</v>
      </c>
      <c r="M61" s="26">
        <v>45749</v>
      </c>
      <c r="N61" s="154">
        <v>45762</v>
      </c>
      <c r="O61" s="26"/>
      <c r="P61" s="26"/>
    </row>
    <row r="62" spans="2:16" ht="45">
      <c r="B62" s="7" t="s">
        <v>100</v>
      </c>
      <c r="C62" s="7" t="s">
        <v>246</v>
      </c>
      <c r="D62" s="7" t="s">
        <v>138</v>
      </c>
      <c r="E62" s="7" t="s">
        <v>95</v>
      </c>
      <c r="F62" s="12" t="s">
        <v>463</v>
      </c>
      <c r="G62" s="11" t="s">
        <v>417</v>
      </c>
      <c r="H62" s="11"/>
      <c r="I62" s="10"/>
      <c r="J62" s="10"/>
      <c r="L62" s="161" t="s">
        <v>464</v>
      </c>
      <c r="M62" s="26"/>
      <c r="N62" s="154"/>
      <c r="O62" s="26"/>
      <c r="P62" s="26"/>
    </row>
    <row r="63" spans="2:16">
      <c r="B63" s="7" t="s">
        <v>100</v>
      </c>
      <c r="C63" s="7" t="s">
        <v>246</v>
      </c>
      <c r="D63" s="7" t="s">
        <v>138</v>
      </c>
      <c r="E63" s="7" t="s">
        <v>95</v>
      </c>
      <c r="F63" s="8" t="s">
        <v>465</v>
      </c>
      <c r="G63" s="11" t="s">
        <v>417</v>
      </c>
      <c r="H63" s="11"/>
      <c r="I63" s="10"/>
      <c r="J63" s="10"/>
      <c r="K63" s="10"/>
      <c r="L63" s="161" t="s">
        <v>466</v>
      </c>
      <c r="M63" s="26"/>
      <c r="N63" s="154"/>
      <c r="O63" s="26"/>
      <c r="P63" s="26"/>
    </row>
    <row r="64" spans="2:16" ht="30">
      <c r="B64" s="7" t="s">
        <v>100</v>
      </c>
      <c r="C64" s="7" t="s">
        <v>246</v>
      </c>
      <c r="D64" s="7" t="s">
        <v>138</v>
      </c>
      <c r="E64" s="7" t="s">
        <v>95</v>
      </c>
      <c r="F64" s="13" t="s">
        <v>467</v>
      </c>
      <c r="G64" s="11" t="s">
        <v>420</v>
      </c>
      <c r="H64" s="11"/>
      <c r="I64" s="10"/>
      <c r="J64" s="10"/>
      <c r="K64" s="10"/>
      <c r="L64" s="161" t="s">
        <v>468</v>
      </c>
      <c r="M64" s="26"/>
      <c r="N64" s="154"/>
      <c r="O64" s="26"/>
      <c r="P64" s="26"/>
    </row>
    <row r="65" spans="2:16">
      <c r="B65" s="7" t="s">
        <v>188</v>
      </c>
      <c r="C65" s="7" t="s">
        <v>246</v>
      </c>
      <c r="D65" s="7" t="s">
        <v>138</v>
      </c>
      <c r="E65" s="7" t="s">
        <v>460</v>
      </c>
      <c r="F65" s="8" t="s">
        <v>255</v>
      </c>
      <c r="G65" s="11" t="s">
        <v>449</v>
      </c>
      <c r="H65" s="11">
        <v>40</v>
      </c>
      <c r="I65" s="10"/>
      <c r="J65" s="10"/>
      <c r="K65" s="10"/>
      <c r="L65" s="161"/>
      <c r="M65" s="26">
        <v>45777</v>
      </c>
      <c r="N65" s="154">
        <v>45790</v>
      </c>
      <c r="O65" s="26"/>
      <c r="P65" s="26"/>
    </row>
    <row r="66" spans="2:16">
      <c r="B66" s="7" t="s">
        <v>98</v>
      </c>
      <c r="C66" s="7" t="s">
        <v>246</v>
      </c>
      <c r="D66" s="7" t="s">
        <v>138</v>
      </c>
      <c r="E66" s="7" t="s">
        <v>95</v>
      </c>
      <c r="F66" s="16" t="s">
        <v>469</v>
      </c>
      <c r="G66" s="11" t="s">
        <v>470</v>
      </c>
      <c r="H66" s="11"/>
      <c r="I66" s="10"/>
      <c r="J66" s="10"/>
      <c r="K66" s="10"/>
      <c r="L66" s="161"/>
      <c r="M66" s="26">
        <v>45777</v>
      </c>
      <c r="N66" s="154">
        <v>45790</v>
      </c>
      <c r="O66" s="26"/>
      <c r="P66" s="26"/>
    </row>
    <row r="67" spans="2:16">
      <c r="B67" s="7" t="s">
        <v>41</v>
      </c>
      <c r="C67" s="7" t="s">
        <v>246</v>
      </c>
      <c r="D67" s="7" t="s">
        <v>138</v>
      </c>
      <c r="E67" s="7" t="s">
        <v>41</v>
      </c>
      <c r="F67" s="16" t="s">
        <v>471</v>
      </c>
      <c r="G67" s="11"/>
      <c r="H67" s="11"/>
      <c r="I67" s="10"/>
      <c r="J67" s="10"/>
      <c r="K67" s="10"/>
      <c r="L67" s="161"/>
      <c r="M67" s="26">
        <v>45777</v>
      </c>
      <c r="N67" s="154">
        <v>45790</v>
      </c>
      <c r="O67" s="26"/>
      <c r="P67" s="26"/>
    </row>
    <row r="68" spans="2:16">
      <c r="B68" s="7"/>
      <c r="C68" s="7"/>
      <c r="D68" s="7"/>
      <c r="E68" s="7"/>
      <c r="F68" s="8"/>
      <c r="G68" s="11"/>
      <c r="H68" s="11"/>
      <c r="I68" s="10"/>
      <c r="J68" s="10"/>
      <c r="K68" s="10"/>
      <c r="L68" s="161"/>
      <c r="M68" s="26"/>
      <c r="N68" s="154"/>
      <c r="O68" s="26"/>
      <c r="P68" s="26"/>
    </row>
    <row r="69" spans="2:16">
      <c r="B69" s="7" t="s">
        <v>41</v>
      </c>
      <c r="C69" s="7" t="s">
        <v>265</v>
      </c>
      <c r="D69" s="7" t="s">
        <v>207</v>
      </c>
      <c r="E69" s="7" t="s">
        <v>41</v>
      </c>
      <c r="F69" s="8" t="s">
        <v>472</v>
      </c>
      <c r="G69" s="11"/>
      <c r="H69" s="11"/>
      <c r="I69" s="10"/>
      <c r="J69" s="10"/>
      <c r="K69" s="10"/>
      <c r="L69" s="161"/>
      <c r="M69" s="26">
        <v>45791</v>
      </c>
      <c r="N69" s="154">
        <v>45804</v>
      </c>
      <c r="O69" s="26"/>
      <c r="P69" s="26"/>
    </row>
    <row r="70" spans="2:16">
      <c r="B70" s="7" t="s">
        <v>188</v>
      </c>
      <c r="C70" s="7" t="s">
        <v>246</v>
      </c>
      <c r="D70" s="7" t="s">
        <v>207</v>
      </c>
      <c r="E70" s="7" t="s">
        <v>95</v>
      </c>
      <c r="F70" s="8" t="s">
        <v>263</v>
      </c>
      <c r="G70" s="11" t="s">
        <v>473</v>
      </c>
      <c r="H70" s="11"/>
      <c r="I70" s="10"/>
      <c r="J70" s="10"/>
      <c r="K70" s="10"/>
      <c r="L70" s="161"/>
      <c r="M70" s="26"/>
      <c r="N70" s="154"/>
      <c r="O70" s="152"/>
      <c r="P70" s="152"/>
    </row>
    <row r="71" spans="2:16">
      <c r="B71" s="7" t="s">
        <v>50</v>
      </c>
      <c r="C71" s="7" t="s">
        <v>265</v>
      </c>
      <c r="D71" s="7" t="s">
        <v>207</v>
      </c>
      <c r="E71" s="7" t="s">
        <v>95</v>
      </c>
      <c r="F71" s="190" t="s">
        <v>474</v>
      </c>
      <c r="G71" s="11" t="s">
        <v>449</v>
      </c>
      <c r="H71" s="11">
        <v>24</v>
      </c>
      <c r="I71" s="10"/>
      <c r="J71" s="10"/>
      <c r="K71" s="10"/>
      <c r="L71" s="161"/>
      <c r="M71" s="26">
        <v>45791</v>
      </c>
      <c r="N71" s="26">
        <v>45804</v>
      </c>
      <c r="O71" s="152"/>
      <c r="P71" s="152"/>
    </row>
    <row r="72" spans="2:16">
      <c r="B72" s="7" t="s">
        <v>50</v>
      </c>
      <c r="C72" s="7" t="s">
        <v>265</v>
      </c>
      <c r="D72" s="7" t="s">
        <v>207</v>
      </c>
      <c r="E72" s="7" t="s">
        <v>95</v>
      </c>
      <c r="F72" s="190" t="s">
        <v>475</v>
      </c>
      <c r="G72" s="11" t="s">
        <v>449</v>
      </c>
      <c r="H72" s="11"/>
      <c r="I72" s="10"/>
      <c r="J72" s="10"/>
      <c r="K72" s="10"/>
      <c r="L72" s="161"/>
      <c r="M72" s="26"/>
      <c r="N72" s="26"/>
      <c r="O72" s="152"/>
      <c r="P72" s="152"/>
    </row>
    <row r="73" spans="2:16">
      <c r="B73" s="7" t="s">
        <v>50</v>
      </c>
      <c r="C73" s="7" t="s">
        <v>265</v>
      </c>
      <c r="D73" s="7" t="s">
        <v>207</v>
      </c>
      <c r="E73" s="7" t="s">
        <v>95</v>
      </c>
      <c r="F73" s="15" t="s">
        <v>476</v>
      </c>
      <c r="G73" s="11" t="s">
        <v>449</v>
      </c>
      <c r="H73" s="11"/>
      <c r="I73" s="10"/>
      <c r="J73" s="10"/>
      <c r="K73" s="10"/>
      <c r="L73" s="161"/>
      <c r="M73" s="26"/>
      <c r="N73" s="26"/>
      <c r="O73" s="152"/>
      <c r="P73" s="152"/>
    </row>
    <row r="74" spans="2:16">
      <c r="B74" s="7" t="s">
        <v>100</v>
      </c>
      <c r="C74" s="7" t="s">
        <v>265</v>
      </c>
      <c r="D74" s="7" t="s">
        <v>207</v>
      </c>
      <c r="E74" s="7" t="s">
        <v>95</v>
      </c>
      <c r="F74" s="8" t="s">
        <v>477</v>
      </c>
      <c r="G74" s="11" t="s">
        <v>449</v>
      </c>
      <c r="H74" s="11"/>
      <c r="I74" s="10"/>
      <c r="J74" s="10"/>
      <c r="K74" s="10"/>
      <c r="L74" s="161"/>
      <c r="M74" s="26"/>
      <c r="N74" s="26"/>
      <c r="O74" s="152"/>
      <c r="P74" s="152"/>
    </row>
    <row r="75" spans="2:16">
      <c r="B75" s="7" t="s">
        <v>100</v>
      </c>
      <c r="C75" s="7" t="s">
        <v>265</v>
      </c>
      <c r="D75" s="7" t="s">
        <v>207</v>
      </c>
      <c r="E75" s="7" t="s">
        <v>95</v>
      </c>
      <c r="F75" s="12" t="s">
        <v>463</v>
      </c>
      <c r="G75" s="11" t="s">
        <v>449</v>
      </c>
      <c r="H75" s="11"/>
      <c r="I75" s="10"/>
      <c r="J75" s="10"/>
      <c r="K75" s="10"/>
      <c r="L75" s="161"/>
      <c r="M75" s="26"/>
      <c r="N75" s="26"/>
      <c r="O75" s="152"/>
      <c r="P75" s="152"/>
    </row>
    <row r="76" spans="2:16">
      <c r="B76" s="7" t="s">
        <v>100</v>
      </c>
      <c r="C76" s="7" t="s">
        <v>265</v>
      </c>
      <c r="D76" s="7" t="s">
        <v>207</v>
      </c>
      <c r="E76" s="7" t="s">
        <v>95</v>
      </c>
      <c r="F76" s="8" t="s">
        <v>465</v>
      </c>
      <c r="G76" s="11" t="s">
        <v>449</v>
      </c>
      <c r="H76" s="11"/>
      <c r="I76" s="10"/>
      <c r="J76" s="10"/>
      <c r="K76" s="10"/>
      <c r="L76" s="161"/>
      <c r="M76" s="26"/>
      <c r="N76" s="26"/>
      <c r="O76" s="152"/>
      <c r="P76" s="152"/>
    </row>
    <row r="77" spans="2:16" ht="30">
      <c r="B77" s="7" t="s">
        <v>100</v>
      </c>
      <c r="C77" s="7" t="s">
        <v>265</v>
      </c>
      <c r="D77" s="7" t="s">
        <v>207</v>
      </c>
      <c r="E77" s="7" t="s">
        <v>95</v>
      </c>
      <c r="F77" s="13" t="s">
        <v>467</v>
      </c>
      <c r="G77" s="11" t="s">
        <v>449</v>
      </c>
      <c r="H77" s="11"/>
      <c r="I77" s="10"/>
      <c r="J77" s="10"/>
      <c r="K77" s="10"/>
      <c r="L77" s="161"/>
      <c r="M77" s="26"/>
      <c r="N77" s="26"/>
      <c r="O77" s="152"/>
      <c r="P77" s="152"/>
    </row>
    <row r="78" spans="2:16">
      <c r="B78" s="7" t="s">
        <v>188</v>
      </c>
      <c r="C78" s="7" t="s">
        <v>265</v>
      </c>
      <c r="D78" s="7" t="s">
        <v>207</v>
      </c>
      <c r="E78" s="7" t="s">
        <v>450</v>
      </c>
      <c r="F78" s="8" t="s">
        <v>478</v>
      </c>
      <c r="G78" s="11" t="s">
        <v>449</v>
      </c>
      <c r="H78" s="11">
        <v>24</v>
      </c>
      <c r="I78" s="10"/>
      <c r="J78" s="10"/>
      <c r="K78" s="10"/>
      <c r="L78" s="161"/>
      <c r="M78" s="26">
        <v>45791</v>
      </c>
      <c r="N78" s="26">
        <v>45804</v>
      </c>
      <c r="O78" s="152"/>
      <c r="P78" s="152"/>
    </row>
    <row r="79" spans="2:16">
      <c r="B79" s="7" t="s">
        <v>188</v>
      </c>
      <c r="C79" s="7" t="s">
        <v>265</v>
      </c>
      <c r="D79" s="7" t="s">
        <v>207</v>
      </c>
      <c r="E79" s="7" t="s">
        <v>454</v>
      </c>
      <c r="F79" s="8" t="s">
        <v>478</v>
      </c>
      <c r="G79" s="11" t="s">
        <v>449</v>
      </c>
      <c r="H79" s="11">
        <v>24</v>
      </c>
      <c r="I79" s="10"/>
      <c r="J79" s="10"/>
      <c r="K79" s="10"/>
      <c r="L79" s="161"/>
      <c r="M79" s="26">
        <v>45791</v>
      </c>
      <c r="N79" s="26">
        <v>45804</v>
      </c>
      <c r="O79" s="152"/>
      <c r="P79" s="152"/>
    </row>
    <row r="80" spans="2:16">
      <c r="B80" s="7" t="s">
        <v>188</v>
      </c>
      <c r="C80" s="7" t="s">
        <v>265</v>
      </c>
      <c r="D80" s="7" t="s">
        <v>207</v>
      </c>
      <c r="E80" s="7" t="s">
        <v>455</v>
      </c>
      <c r="F80" s="8" t="s">
        <v>478</v>
      </c>
      <c r="G80" s="11" t="s">
        <v>449</v>
      </c>
      <c r="H80" s="11">
        <v>24</v>
      </c>
      <c r="I80" s="10"/>
      <c r="J80" s="10"/>
      <c r="K80" s="10"/>
      <c r="L80" s="161"/>
      <c r="M80" s="26">
        <v>45791</v>
      </c>
      <c r="N80" s="26">
        <v>45804</v>
      </c>
      <c r="O80" s="152"/>
      <c r="P80" s="152"/>
    </row>
    <row r="81" spans="2:16">
      <c r="B81" s="7" t="s">
        <v>188</v>
      </c>
      <c r="C81" s="7" t="s">
        <v>265</v>
      </c>
      <c r="D81" s="7" t="s">
        <v>207</v>
      </c>
      <c r="E81" s="7" t="s">
        <v>458</v>
      </c>
      <c r="F81" s="8" t="s">
        <v>478</v>
      </c>
      <c r="G81" s="11" t="s">
        <v>449</v>
      </c>
      <c r="H81" s="11">
        <v>24</v>
      </c>
      <c r="I81" s="10"/>
      <c r="J81" s="10"/>
      <c r="K81" s="10"/>
      <c r="L81" s="161"/>
      <c r="M81" s="26">
        <v>45791</v>
      </c>
      <c r="N81" s="26">
        <v>45804</v>
      </c>
      <c r="O81" s="152"/>
      <c r="P81" s="152"/>
    </row>
    <row r="82" spans="2:16">
      <c r="B82" s="7" t="s">
        <v>188</v>
      </c>
      <c r="C82" s="7" t="s">
        <v>265</v>
      </c>
      <c r="D82" s="7" t="s">
        <v>207</v>
      </c>
      <c r="E82" s="7" t="s">
        <v>459</v>
      </c>
      <c r="F82" s="8" t="s">
        <v>478</v>
      </c>
      <c r="G82" s="11" t="s">
        <v>449</v>
      </c>
      <c r="H82" s="11">
        <v>24</v>
      </c>
      <c r="I82" s="10"/>
      <c r="J82" s="10"/>
      <c r="K82" s="10"/>
      <c r="L82" s="161"/>
      <c r="M82" s="26">
        <v>45791</v>
      </c>
      <c r="N82" s="26">
        <v>45804</v>
      </c>
      <c r="O82" s="152"/>
      <c r="P82" s="152"/>
    </row>
    <row r="83" spans="2:16">
      <c r="B83" s="7" t="s">
        <v>188</v>
      </c>
      <c r="C83" s="7" t="s">
        <v>265</v>
      </c>
      <c r="D83" s="7" t="s">
        <v>207</v>
      </c>
      <c r="E83" s="7" t="s">
        <v>460</v>
      </c>
      <c r="F83" s="8" t="s">
        <v>478</v>
      </c>
      <c r="G83" s="11" t="s">
        <v>449</v>
      </c>
      <c r="H83" s="11">
        <v>24</v>
      </c>
      <c r="I83" s="10"/>
      <c r="J83" s="10"/>
      <c r="K83" s="10"/>
      <c r="L83" s="161"/>
      <c r="M83" s="26">
        <v>45791</v>
      </c>
      <c r="N83" s="26">
        <v>45804</v>
      </c>
      <c r="O83" s="152"/>
      <c r="P83" s="152"/>
    </row>
    <row r="84" spans="2:16">
      <c r="B84" s="7" t="s">
        <v>188</v>
      </c>
      <c r="C84" s="7" t="s">
        <v>265</v>
      </c>
      <c r="D84" s="7" t="s">
        <v>207</v>
      </c>
      <c r="E84" s="7" t="s">
        <v>450</v>
      </c>
      <c r="F84" s="8" t="s">
        <v>479</v>
      </c>
      <c r="G84" s="11" t="s">
        <v>473</v>
      </c>
      <c r="H84" s="11">
        <v>8</v>
      </c>
      <c r="I84" s="10"/>
      <c r="J84" s="10"/>
      <c r="K84" s="10"/>
      <c r="L84" s="161"/>
      <c r="M84" s="26">
        <v>45791</v>
      </c>
      <c r="N84" s="26">
        <v>45804</v>
      </c>
      <c r="O84" s="152"/>
      <c r="P84" s="152"/>
    </row>
    <row r="85" spans="2:16">
      <c r="B85" s="7" t="s">
        <v>41</v>
      </c>
      <c r="C85" s="7" t="s">
        <v>265</v>
      </c>
      <c r="D85" s="7" t="s">
        <v>207</v>
      </c>
      <c r="E85" s="7" t="s">
        <v>41</v>
      </c>
      <c r="F85" s="16" t="s">
        <v>480</v>
      </c>
      <c r="G85" s="11"/>
      <c r="H85" s="11"/>
      <c r="I85" s="10"/>
      <c r="J85" s="10"/>
      <c r="K85" s="10"/>
      <c r="L85" s="161"/>
      <c r="M85" s="26">
        <v>45791</v>
      </c>
      <c r="N85" s="26">
        <v>45804</v>
      </c>
      <c r="O85" s="152"/>
      <c r="P85" s="152"/>
    </row>
    <row r="86" spans="2:16">
      <c r="B86" s="7"/>
      <c r="C86" s="7"/>
      <c r="D86" s="7"/>
      <c r="E86" s="7"/>
      <c r="F86" s="8"/>
      <c r="G86" s="11"/>
      <c r="H86" s="11"/>
      <c r="I86" s="10"/>
      <c r="J86" s="10"/>
      <c r="K86" s="10"/>
      <c r="L86" s="161"/>
      <c r="M86" s="26"/>
      <c r="N86" s="26"/>
      <c r="O86" s="152"/>
      <c r="P86" s="152"/>
    </row>
    <row r="87" spans="2:16">
      <c r="B87" s="7" t="s">
        <v>41</v>
      </c>
      <c r="C87" s="7" t="s">
        <v>371</v>
      </c>
      <c r="D87" s="7" t="s">
        <v>223</v>
      </c>
      <c r="E87" s="7" t="s">
        <v>41</v>
      </c>
      <c r="F87" s="8" t="s">
        <v>481</v>
      </c>
      <c r="G87" s="11"/>
      <c r="H87" s="11"/>
      <c r="I87" s="10"/>
      <c r="J87" s="10"/>
      <c r="K87" s="10"/>
      <c r="L87" s="161"/>
      <c r="M87" s="26">
        <v>45810</v>
      </c>
      <c r="N87" s="25">
        <v>45821</v>
      </c>
      <c r="O87" s="151"/>
      <c r="P87" s="151"/>
    </row>
    <row r="88" spans="2:16">
      <c r="B88" s="7" t="s">
        <v>50</v>
      </c>
      <c r="C88" s="7" t="s">
        <v>371</v>
      </c>
      <c r="D88" s="7" t="s">
        <v>223</v>
      </c>
      <c r="E88" s="7" t="s">
        <v>95</v>
      </c>
      <c r="F88" s="8" t="s">
        <v>200</v>
      </c>
      <c r="G88" s="11" t="s">
        <v>449</v>
      </c>
      <c r="H88" s="11">
        <v>24</v>
      </c>
      <c r="I88" s="10"/>
      <c r="J88" s="10"/>
      <c r="K88" s="10"/>
      <c r="L88" s="161"/>
      <c r="M88" s="26">
        <v>45810</v>
      </c>
      <c r="N88" s="25">
        <v>45821</v>
      </c>
      <c r="O88" s="151"/>
      <c r="P88" s="151"/>
    </row>
    <row r="89" spans="2:16">
      <c r="B89" s="7" t="s">
        <v>188</v>
      </c>
      <c r="C89" s="7" t="s">
        <v>371</v>
      </c>
      <c r="D89" s="7" t="s">
        <v>223</v>
      </c>
      <c r="E89" s="7" t="s">
        <v>450</v>
      </c>
      <c r="F89" s="8" t="s">
        <v>482</v>
      </c>
      <c r="G89" s="11" t="s">
        <v>449</v>
      </c>
      <c r="H89" s="11">
        <v>24</v>
      </c>
      <c r="I89" s="10"/>
      <c r="J89" s="10"/>
      <c r="K89" s="10"/>
      <c r="L89" s="161"/>
      <c r="M89" s="26">
        <v>45810</v>
      </c>
      <c r="N89" s="25">
        <v>45821</v>
      </c>
      <c r="O89" s="151"/>
      <c r="P89" s="151"/>
    </row>
    <row r="90" spans="2:16">
      <c r="B90" s="7" t="s">
        <v>188</v>
      </c>
      <c r="C90" s="7" t="s">
        <v>371</v>
      </c>
      <c r="D90" s="7" t="s">
        <v>223</v>
      </c>
      <c r="E90" s="7" t="s">
        <v>454</v>
      </c>
      <c r="F90" s="8" t="s">
        <v>482</v>
      </c>
      <c r="G90" s="11" t="s">
        <v>449</v>
      </c>
      <c r="H90" s="11">
        <v>24</v>
      </c>
      <c r="I90" s="10"/>
      <c r="J90" s="10"/>
      <c r="K90" s="10"/>
      <c r="L90" s="161"/>
      <c r="M90" s="26">
        <v>45810</v>
      </c>
      <c r="N90" s="25">
        <v>45821</v>
      </c>
      <c r="O90" s="151"/>
      <c r="P90" s="151"/>
    </row>
    <row r="91" spans="2:16">
      <c r="B91" s="7" t="s">
        <v>188</v>
      </c>
      <c r="C91" s="7" t="s">
        <v>371</v>
      </c>
      <c r="D91" s="7" t="s">
        <v>223</v>
      </c>
      <c r="E91" s="7" t="s">
        <v>455</v>
      </c>
      <c r="F91" s="8" t="s">
        <v>482</v>
      </c>
      <c r="G91" s="11" t="s">
        <v>449</v>
      </c>
      <c r="H91" s="11">
        <v>24</v>
      </c>
      <c r="I91" s="10"/>
      <c r="J91" s="10"/>
      <c r="K91" s="10"/>
      <c r="L91" s="161"/>
      <c r="M91" s="26">
        <v>45810</v>
      </c>
      <c r="N91" s="25">
        <v>45821</v>
      </c>
      <c r="O91" s="151"/>
      <c r="P91" s="151"/>
    </row>
    <row r="92" spans="2:16">
      <c r="B92" s="7" t="s">
        <v>98</v>
      </c>
      <c r="C92" s="7" t="s">
        <v>371</v>
      </c>
      <c r="D92" s="7" t="s">
        <v>223</v>
      </c>
      <c r="E92" s="7" t="s">
        <v>95</v>
      </c>
      <c r="F92" s="16" t="s">
        <v>483</v>
      </c>
      <c r="G92" s="11" t="s">
        <v>470</v>
      </c>
      <c r="H92" s="11"/>
      <c r="I92" s="10"/>
      <c r="J92" s="10"/>
      <c r="K92" s="10"/>
      <c r="L92" s="161"/>
      <c r="M92" s="26">
        <v>45810</v>
      </c>
      <c r="N92" s="25">
        <v>45821</v>
      </c>
      <c r="O92" s="151"/>
      <c r="P92" s="151"/>
    </row>
    <row r="93" spans="2:16">
      <c r="B93" s="7" t="s">
        <v>188</v>
      </c>
      <c r="C93" s="7" t="s">
        <v>371</v>
      </c>
      <c r="D93" s="7" t="s">
        <v>223</v>
      </c>
      <c r="E93" s="7" t="s">
        <v>458</v>
      </c>
      <c r="F93" s="8" t="s">
        <v>482</v>
      </c>
      <c r="G93" s="11" t="s">
        <v>449</v>
      </c>
      <c r="H93" s="11">
        <v>24</v>
      </c>
      <c r="I93" s="10"/>
      <c r="J93" s="10"/>
      <c r="K93" s="10"/>
      <c r="L93" s="161"/>
      <c r="M93" s="26">
        <v>45810</v>
      </c>
      <c r="N93" s="25">
        <v>45821</v>
      </c>
      <c r="O93" s="151"/>
      <c r="P93" s="151"/>
    </row>
    <row r="94" spans="2:16">
      <c r="B94" s="7" t="s">
        <v>188</v>
      </c>
      <c r="C94" s="7" t="s">
        <v>371</v>
      </c>
      <c r="D94" s="7" t="s">
        <v>223</v>
      </c>
      <c r="E94" s="7" t="s">
        <v>459</v>
      </c>
      <c r="F94" s="8" t="s">
        <v>482</v>
      </c>
      <c r="G94" s="11" t="s">
        <v>449</v>
      </c>
      <c r="H94" s="11">
        <v>24</v>
      </c>
      <c r="I94" s="10"/>
      <c r="J94" s="10"/>
      <c r="K94" s="10"/>
      <c r="L94" s="161"/>
      <c r="M94" s="26">
        <v>45810</v>
      </c>
      <c r="N94" s="25">
        <v>45821</v>
      </c>
      <c r="O94" s="151"/>
      <c r="P94" s="151"/>
    </row>
    <row r="95" spans="2:16">
      <c r="B95" s="7" t="s">
        <v>188</v>
      </c>
      <c r="C95" s="7" t="s">
        <v>371</v>
      </c>
      <c r="D95" s="7" t="s">
        <v>223</v>
      </c>
      <c r="E95" s="7" t="s">
        <v>460</v>
      </c>
      <c r="F95" s="8" t="s">
        <v>482</v>
      </c>
      <c r="G95" s="11" t="s">
        <v>449</v>
      </c>
      <c r="H95" s="11">
        <v>24</v>
      </c>
      <c r="I95" s="10"/>
      <c r="J95" s="10"/>
      <c r="K95" s="10"/>
      <c r="L95" s="161"/>
      <c r="M95" s="26">
        <v>45810</v>
      </c>
      <c r="N95" s="25">
        <v>45821</v>
      </c>
      <c r="O95" s="151"/>
      <c r="P95" s="151"/>
    </row>
    <row r="96" spans="2:16">
      <c r="B96" s="7" t="s">
        <v>188</v>
      </c>
      <c r="C96" s="7" t="s">
        <v>371</v>
      </c>
      <c r="D96" s="7" t="s">
        <v>223</v>
      </c>
      <c r="E96" s="7" t="s">
        <v>450</v>
      </c>
      <c r="F96" s="8" t="s">
        <v>484</v>
      </c>
      <c r="G96" s="11" t="s">
        <v>470</v>
      </c>
      <c r="H96" s="11"/>
      <c r="I96" s="10"/>
      <c r="J96" s="10"/>
      <c r="K96" s="10"/>
      <c r="L96" s="161"/>
      <c r="M96" s="26">
        <v>45810</v>
      </c>
      <c r="N96" s="25">
        <v>45821</v>
      </c>
      <c r="O96" s="151"/>
      <c r="P96" s="151"/>
    </row>
    <row r="97" spans="2:16">
      <c r="B97" s="7" t="s">
        <v>98</v>
      </c>
      <c r="C97" s="7" t="s">
        <v>371</v>
      </c>
      <c r="D97" s="7" t="s">
        <v>223</v>
      </c>
      <c r="E97" s="7" t="s">
        <v>95</v>
      </c>
      <c r="F97" s="16" t="s">
        <v>485</v>
      </c>
      <c r="G97" s="11" t="s">
        <v>470</v>
      </c>
      <c r="H97" s="11"/>
      <c r="I97" s="10"/>
      <c r="J97" s="10"/>
      <c r="K97" s="10"/>
      <c r="L97" s="161"/>
      <c r="M97" s="26">
        <v>45810</v>
      </c>
      <c r="N97" s="25">
        <v>45821</v>
      </c>
      <c r="O97" s="151"/>
      <c r="P97" s="151"/>
    </row>
    <row r="98" spans="2:16">
      <c r="B98" s="7" t="s">
        <v>41</v>
      </c>
      <c r="C98" s="7" t="s">
        <v>371</v>
      </c>
      <c r="D98" s="7" t="s">
        <v>223</v>
      </c>
      <c r="E98" s="7" t="s">
        <v>41</v>
      </c>
      <c r="F98" s="16" t="s">
        <v>486</v>
      </c>
      <c r="G98" s="11"/>
      <c r="H98" s="11"/>
      <c r="I98" s="10"/>
      <c r="J98" s="10"/>
      <c r="K98" s="10"/>
      <c r="L98" s="161"/>
      <c r="M98" s="26">
        <v>45810</v>
      </c>
      <c r="N98" s="25">
        <v>45821</v>
      </c>
      <c r="O98" s="151"/>
      <c r="P98" s="151"/>
    </row>
    <row r="99" spans="2:16">
      <c r="B99" s="7"/>
      <c r="C99" s="7"/>
      <c r="D99" s="7"/>
      <c r="E99" s="7"/>
      <c r="F99" s="8"/>
      <c r="G99" s="11"/>
      <c r="H99" s="11"/>
      <c r="I99" s="10"/>
      <c r="J99" s="10"/>
      <c r="K99" s="10"/>
      <c r="L99" s="161"/>
      <c r="M99" s="26"/>
      <c r="N99" s="26"/>
      <c r="O99" s="152"/>
      <c r="P99" s="152"/>
    </row>
    <row r="100" spans="2:16">
      <c r="B100" s="7" t="s">
        <v>41</v>
      </c>
      <c r="C100" s="7" t="s">
        <v>234</v>
      </c>
      <c r="D100" s="7" t="s">
        <v>285</v>
      </c>
      <c r="E100" s="7" t="s">
        <v>41</v>
      </c>
      <c r="F100" s="8" t="s">
        <v>487</v>
      </c>
      <c r="G100" s="11"/>
      <c r="H100" s="11"/>
      <c r="I100" s="10"/>
      <c r="J100" s="10"/>
      <c r="K100" s="10"/>
      <c r="L100" s="161"/>
      <c r="M100" s="26">
        <v>45824</v>
      </c>
      <c r="N100" s="26">
        <v>45835</v>
      </c>
      <c r="O100" s="152"/>
      <c r="P100" s="152"/>
    </row>
    <row r="101" spans="2:16">
      <c r="B101" s="7" t="s">
        <v>50</v>
      </c>
      <c r="C101" s="7" t="s">
        <v>278</v>
      </c>
      <c r="D101" s="156" t="s">
        <v>285</v>
      </c>
      <c r="E101" s="7" t="s">
        <v>41</v>
      </c>
      <c r="F101" s="8" t="s">
        <v>488</v>
      </c>
      <c r="G101" s="11"/>
      <c r="H101" s="11"/>
      <c r="I101" s="10"/>
      <c r="J101" s="10"/>
      <c r="K101" s="10"/>
      <c r="L101" s="161"/>
      <c r="M101" s="26"/>
      <c r="N101" s="26"/>
      <c r="O101" s="152"/>
      <c r="P101" s="152"/>
    </row>
    <row r="102" spans="2:16" ht="45">
      <c r="B102" s="7" t="s">
        <v>50</v>
      </c>
      <c r="C102" s="7" t="s">
        <v>278</v>
      </c>
      <c r="D102" s="156" t="s">
        <v>285</v>
      </c>
      <c r="E102" s="7" t="s">
        <v>41</v>
      </c>
      <c r="F102" s="8" t="s">
        <v>83</v>
      </c>
      <c r="G102" s="11"/>
      <c r="H102" s="11">
        <v>4</v>
      </c>
      <c r="I102" s="10"/>
      <c r="J102" s="10"/>
      <c r="K102" s="10"/>
      <c r="L102" s="161" t="s">
        <v>489</v>
      </c>
      <c r="M102" s="26"/>
      <c r="N102" s="26"/>
      <c r="O102" s="152"/>
      <c r="P102" s="152"/>
    </row>
    <row r="103" spans="2:16">
      <c r="B103" s="7" t="s">
        <v>100</v>
      </c>
      <c r="C103" s="7" t="s">
        <v>234</v>
      </c>
      <c r="D103" s="7" t="s">
        <v>285</v>
      </c>
      <c r="E103" s="7" t="s">
        <v>95</v>
      </c>
      <c r="F103" s="8" t="s">
        <v>490</v>
      </c>
      <c r="G103" s="11"/>
      <c r="H103" s="11"/>
      <c r="I103" s="10"/>
      <c r="J103" s="10"/>
      <c r="K103" s="10"/>
      <c r="L103" s="161"/>
      <c r="M103" s="26">
        <v>45824</v>
      </c>
      <c r="N103" s="26">
        <v>45835</v>
      </c>
      <c r="O103" s="152"/>
      <c r="P103" s="152"/>
    </row>
    <row r="104" spans="2:16">
      <c r="B104" s="7" t="s">
        <v>100</v>
      </c>
      <c r="C104" s="7" t="s">
        <v>234</v>
      </c>
      <c r="D104" s="7" t="s">
        <v>285</v>
      </c>
      <c r="E104" s="7" t="s">
        <v>95</v>
      </c>
      <c r="F104" s="8" t="s">
        <v>491</v>
      </c>
      <c r="G104" s="11"/>
      <c r="H104" s="11"/>
      <c r="I104" s="10"/>
      <c r="J104" s="10"/>
      <c r="K104" s="10"/>
      <c r="L104" s="161"/>
      <c r="M104" s="26">
        <v>45824</v>
      </c>
      <c r="N104" s="26">
        <v>45835</v>
      </c>
      <c r="O104" s="152"/>
      <c r="P104" s="152"/>
    </row>
    <row r="105" spans="2:16" ht="30">
      <c r="B105" s="7" t="s">
        <v>100</v>
      </c>
      <c r="C105" s="7" t="s">
        <v>234</v>
      </c>
      <c r="D105" s="7" t="s">
        <v>285</v>
      </c>
      <c r="E105" s="7" t="s">
        <v>95</v>
      </c>
      <c r="F105" s="8" t="s">
        <v>492</v>
      </c>
      <c r="G105" s="11"/>
      <c r="H105" s="11"/>
      <c r="I105" s="10"/>
      <c r="J105" s="10"/>
      <c r="K105" s="10"/>
      <c r="L105" s="161"/>
      <c r="M105" s="26">
        <v>45824</v>
      </c>
      <c r="N105" s="26">
        <v>45835</v>
      </c>
      <c r="O105" s="152"/>
      <c r="P105" s="152"/>
    </row>
    <row r="106" spans="2:16" ht="30">
      <c r="B106" s="7" t="s">
        <v>100</v>
      </c>
      <c r="C106" s="7" t="s">
        <v>234</v>
      </c>
      <c r="D106" s="7" t="s">
        <v>285</v>
      </c>
      <c r="E106" s="7" t="s">
        <v>95</v>
      </c>
      <c r="F106" s="8" t="s">
        <v>493</v>
      </c>
      <c r="G106" s="11"/>
      <c r="H106" s="11"/>
      <c r="I106" s="10"/>
      <c r="J106" s="10"/>
      <c r="K106" s="10"/>
      <c r="L106" s="161"/>
      <c r="M106" s="26">
        <v>45824</v>
      </c>
      <c r="N106" s="26">
        <v>45835</v>
      </c>
      <c r="O106" s="152"/>
      <c r="P106" s="152"/>
    </row>
    <row r="107" spans="2:16">
      <c r="B107" s="7" t="s">
        <v>100</v>
      </c>
      <c r="C107" s="7" t="s">
        <v>234</v>
      </c>
      <c r="D107" s="7" t="s">
        <v>285</v>
      </c>
      <c r="E107" s="14" t="s">
        <v>95</v>
      </c>
      <c r="F107" s="17" t="s">
        <v>248</v>
      </c>
      <c r="G107" s="11"/>
      <c r="H107" s="11"/>
      <c r="I107" s="10"/>
      <c r="J107" s="10"/>
      <c r="K107" s="10"/>
      <c r="L107" s="161"/>
      <c r="M107" s="26">
        <v>45824</v>
      </c>
      <c r="N107" s="26">
        <v>45835</v>
      </c>
      <c r="O107" s="152"/>
      <c r="P107" s="152"/>
    </row>
    <row r="108" spans="2:16">
      <c r="B108" s="7" t="s">
        <v>100</v>
      </c>
      <c r="C108" s="7" t="s">
        <v>234</v>
      </c>
      <c r="D108" s="7" t="s">
        <v>285</v>
      </c>
      <c r="E108" s="7" t="s">
        <v>95</v>
      </c>
      <c r="F108" s="16" t="s">
        <v>494</v>
      </c>
      <c r="G108" s="11"/>
      <c r="H108" s="11"/>
      <c r="I108" s="10"/>
      <c r="J108" s="10"/>
      <c r="K108" s="10"/>
      <c r="L108" s="161"/>
      <c r="M108" s="26">
        <v>45824</v>
      </c>
      <c r="N108" s="26">
        <v>45835</v>
      </c>
      <c r="O108" s="152"/>
      <c r="P108" s="152"/>
    </row>
    <row r="109" spans="2:16">
      <c r="B109" s="7" t="s">
        <v>50</v>
      </c>
      <c r="C109" s="7" t="s">
        <v>234</v>
      </c>
      <c r="D109" s="7" t="s">
        <v>285</v>
      </c>
      <c r="E109" s="7" t="s">
        <v>95</v>
      </c>
      <c r="F109" s="8" t="s">
        <v>495</v>
      </c>
      <c r="G109" s="11"/>
      <c r="H109" s="11"/>
      <c r="I109" s="10"/>
      <c r="J109" s="10"/>
      <c r="K109" s="10"/>
      <c r="L109" s="161"/>
      <c r="M109" s="26">
        <v>45824</v>
      </c>
      <c r="N109" s="26">
        <v>45835</v>
      </c>
      <c r="O109" s="152"/>
      <c r="P109" s="152"/>
    </row>
    <row r="110" spans="2:16">
      <c r="B110" s="7" t="s">
        <v>50</v>
      </c>
      <c r="C110" s="7" t="s">
        <v>234</v>
      </c>
      <c r="D110" s="7" t="s">
        <v>285</v>
      </c>
      <c r="E110" s="7" t="s">
        <v>95</v>
      </c>
      <c r="F110" s="8" t="s">
        <v>496</v>
      </c>
      <c r="G110" s="11"/>
      <c r="H110" s="11"/>
      <c r="I110" s="10"/>
      <c r="J110" s="10"/>
      <c r="K110" s="10"/>
      <c r="L110" s="161"/>
      <c r="M110" s="26">
        <v>45824</v>
      </c>
      <c r="N110" s="26">
        <v>45835</v>
      </c>
      <c r="O110" s="152"/>
      <c r="P110" s="152"/>
    </row>
    <row r="111" spans="2:16">
      <c r="B111" s="7" t="s">
        <v>98</v>
      </c>
      <c r="C111" s="7" t="s">
        <v>234</v>
      </c>
      <c r="D111" s="7" t="s">
        <v>285</v>
      </c>
      <c r="E111" s="7" t="s">
        <v>95</v>
      </c>
      <c r="F111" s="8" t="s">
        <v>497</v>
      </c>
      <c r="G111" s="9"/>
      <c r="H111" s="9"/>
      <c r="I111" s="10"/>
      <c r="J111" s="10"/>
      <c r="K111" s="10"/>
      <c r="L111" s="161"/>
      <c r="M111" s="26">
        <v>45824</v>
      </c>
      <c r="N111" s="26">
        <v>45835</v>
      </c>
      <c r="O111" s="152"/>
      <c r="P111" s="152"/>
    </row>
    <row r="112" spans="2:16">
      <c r="B112" s="7" t="s">
        <v>41</v>
      </c>
      <c r="C112" s="7" t="s">
        <v>234</v>
      </c>
      <c r="D112" s="7" t="s">
        <v>285</v>
      </c>
      <c r="E112" s="7" t="s">
        <v>41</v>
      </c>
      <c r="F112" s="16" t="s">
        <v>498</v>
      </c>
      <c r="G112" s="11"/>
      <c r="H112" s="11"/>
      <c r="I112" s="10"/>
      <c r="J112" s="10"/>
      <c r="K112" s="10"/>
      <c r="L112" s="161"/>
      <c r="M112" s="26">
        <v>45824</v>
      </c>
      <c r="N112" s="26">
        <v>45835</v>
      </c>
      <c r="O112" s="152"/>
      <c r="P112" s="152"/>
    </row>
    <row r="113" spans="2:16">
      <c r="B113" s="7"/>
      <c r="C113" s="7"/>
      <c r="D113" s="7"/>
      <c r="E113" s="7"/>
      <c r="F113" s="8"/>
      <c r="G113" s="11"/>
      <c r="H113" s="11"/>
      <c r="I113" s="10"/>
      <c r="J113" s="10"/>
      <c r="K113" s="10"/>
      <c r="L113" s="161"/>
      <c r="M113" s="26"/>
      <c r="N113" s="26"/>
      <c r="O113" s="152"/>
      <c r="P113" s="152"/>
    </row>
    <row r="114" spans="2:16">
      <c r="B114" s="7" t="s">
        <v>41</v>
      </c>
      <c r="C114" s="7" t="s">
        <v>278</v>
      </c>
      <c r="D114" s="7" t="s">
        <v>499</v>
      </c>
      <c r="E114" s="7" t="s">
        <v>41</v>
      </c>
      <c r="F114" s="8" t="s">
        <v>500</v>
      </c>
      <c r="G114" s="11"/>
      <c r="H114" s="11"/>
      <c r="I114" s="10"/>
      <c r="J114" s="10"/>
      <c r="K114" s="10"/>
      <c r="L114" s="161"/>
      <c r="M114" s="26">
        <v>45838</v>
      </c>
      <c r="N114" s="26">
        <v>45849</v>
      </c>
      <c r="O114" s="152"/>
      <c r="P114" s="152"/>
    </row>
    <row r="115" spans="2:16">
      <c r="B115" s="7" t="s">
        <v>188</v>
      </c>
      <c r="C115" s="7" t="s">
        <v>278</v>
      </c>
      <c r="D115" s="7" t="s">
        <v>499</v>
      </c>
      <c r="E115" s="7" t="s">
        <v>450</v>
      </c>
      <c r="F115" s="8" t="s">
        <v>501</v>
      </c>
      <c r="G115" s="11"/>
      <c r="H115" s="11"/>
      <c r="I115" s="10"/>
      <c r="J115" s="10"/>
      <c r="K115" s="10"/>
      <c r="L115" s="161"/>
      <c r="M115" s="26">
        <v>45838</v>
      </c>
      <c r="N115" s="26">
        <v>45849</v>
      </c>
      <c r="O115" s="152"/>
      <c r="P115" s="152"/>
    </row>
    <row r="116" spans="2:16">
      <c r="B116" s="7" t="s">
        <v>188</v>
      </c>
      <c r="C116" s="7" t="s">
        <v>278</v>
      </c>
      <c r="D116" s="7" t="s">
        <v>499</v>
      </c>
      <c r="E116" s="7" t="s">
        <v>454</v>
      </c>
      <c r="F116" s="8" t="s">
        <v>501</v>
      </c>
      <c r="G116" s="11"/>
      <c r="H116" s="11"/>
      <c r="I116" s="10"/>
      <c r="J116" s="10"/>
      <c r="K116" s="10"/>
      <c r="L116" s="161"/>
      <c r="M116" s="26">
        <v>45838</v>
      </c>
      <c r="N116" s="26">
        <v>45849</v>
      </c>
      <c r="O116" s="152"/>
      <c r="P116" s="152"/>
    </row>
    <row r="117" spans="2:16">
      <c r="B117" s="7" t="s">
        <v>188</v>
      </c>
      <c r="C117" s="7" t="s">
        <v>278</v>
      </c>
      <c r="D117" s="7" t="s">
        <v>499</v>
      </c>
      <c r="E117" s="7" t="s">
        <v>455</v>
      </c>
      <c r="F117" s="8" t="s">
        <v>501</v>
      </c>
      <c r="G117" s="11"/>
      <c r="H117" s="11"/>
      <c r="I117" s="10"/>
      <c r="J117" s="10"/>
      <c r="K117" s="10"/>
      <c r="L117" s="161"/>
      <c r="M117" s="26">
        <v>45838</v>
      </c>
      <c r="N117" s="26">
        <v>45849</v>
      </c>
      <c r="O117" s="152"/>
      <c r="P117" s="152"/>
    </row>
    <row r="118" spans="2:16">
      <c r="B118" s="7" t="s">
        <v>188</v>
      </c>
      <c r="C118" s="7" t="s">
        <v>278</v>
      </c>
      <c r="D118" s="7" t="s">
        <v>499</v>
      </c>
      <c r="E118" s="7" t="s">
        <v>458</v>
      </c>
      <c r="F118" s="8" t="s">
        <v>501</v>
      </c>
      <c r="G118" s="11"/>
      <c r="H118" s="11"/>
      <c r="I118" s="10"/>
      <c r="J118" s="10"/>
      <c r="K118" s="10"/>
      <c r="L118" s="161"/>
      <c r="M118" s="26">
        <v>45838</v>
      </c>
      <c r="N118" s="26">
        <v>45849</v>
      </c>
      <c r="O118" s="152"/>
      <c r="P118" s="152"/>
    </row>
    <row r="119" spans="2:16">
      <c r="B119" s="7" t="s">
        <v>188</v>
      </c>
      <c r="C119" s="7" t="s">
        <v>278</v>
      </c>
      <c r="D119" s="7" t="s">
        <v>499</v>
      </c>
      <c r="E119" s="7" t="s">
        <v>459</v>
      </c>
      <c r="F119" s="8" t="s">
        <v>501</v>
      </c>
      <c r="G119" s="11"/>
      <c r="H119" s="11"/>
      <c r="I119" s="10"/>
      <c r="J119" s="10"/>
      <c r="K119" s="10"/>
      <c r="L119" s="161"/>
      <c r="M119" s="26">
        <v>45838</v>
      </c>
      <c r="N119" s="26">
        <v>45849</v>
      </c>
      <c r="O119" s="152"/>
      <c r="P119" s="152"/>
    </row>
    <row r="120" spans="2:16">
      <c r="B120" s="7" t="s">
        <v>188</v>
      </c>
      <c r="C120" s="7" t="s">
        <v>278</v>
      </c>
      <c r="D120" s="7" t="s">
        <v>499</v>
      </c>
      <c r="E120" s="7" t="s">
        <v>460</v>
      </c>
      <c r="F120" s="8" t="s">
        <v>501</v>
      </c>
      <c r="G120" s="11"/>
      <c r="H120" s="11"/>
      <c r="I120" s="10"/>
      <c r="J120" s="10"/>
      <c r="K120" s="10"/>
      <c r="L120" s="161"/>
      <c r="M120" s="26">
        <v>45838</v>
      </c>
      <c r="N120" s="26">
        <v>45849</v>
      </c>
      <c r="O120" s="152"/>
      <c r="P120" s="152"/>
    </row>
    <row r="121" spans="2:16">
      <c r="B121" s="7" t="s">
        <v>188</v>
      </c>
      <c r="C121" s="7" t="s">
        <v>278</v>
      </c>
      <c r="D121" s="7" t="s">
        <v>499</v>
      </c>
      <c r="E121" s="7" t="s">
        <v>95</v>
      </c>
      <c r="F121" s="8" t="s">
        <v>283</v>
      </c>
      <c r="G121" s="11"/>
      <c r="H121" s="11"/>
      <c r="I121" s="10"/>
      <c r="J121" s="10"/>
      <c r="K121" s="10"/>
      <c r="L121" s="161"/>
      <c r="M121" s="26">
        <v>45838</v>
      </c>
      <c r="N121" s="26">
        <v>45849</v>
      </c>
      <c r="O121" s="152"/>
      <c r="P121" s="152"/>
    </row>
    <row r="122" spans="2:16">
      <c r="B122" s="7" t="s">
        <v>98</v>
      </c>
      <c r="C122" s="7" t="s">
        <v>278</v>
      </c>
      <c r="D122" s="7" t="s">
        <v>499</v>
      </c>
      <c r="E122" s="7" t="s">
        <v>95</v>
      </c>
      <c r="F122" s="8" t="s">
        <v>502</v>
      </c>
      <c r="G122" s="11"/>
      <c r="H122" s="11"/>
      <c r="I122" s="10"/>
      <c r="J122" s="10"/>
      <c r="K122" s="10"/>
      <c r="L122" s="161"/>
      <c r="M122" s="26">
        <v>45838</v>
      </c>
      <c r="N122" s="26">
        <v>45849</v>
      </c>
      <c r="O122" s="152"/>
      <c r="P122" s="152"/>
    </row>
    <row r="123" spans="2:16" ht="30">
      <c r="B123" s="7" t="s">
        <v>282</v>
      </c>
      <c r="C123" s="7" t="s">
        <v>278</v>
      </c>
      <c r="D123" s="7" t="s">
        <v>499</v>
      </c>
      <c r="E123" s="7" t="s">
        <v>95</v>
      </c>
      <c r="F123" s="18" t="s">
        <v>503</v>
      </c>
      <c r="G123" s="11"/>
      <c r="H123" s="11"/>
      <c r="I123" s="10"/>
      <c r="J123" s="10"/>
      <c r="K123" s="10"/>
      <c r="L123" s="161"/>
      <c r="M123" s="26">
        <v>45838</v>
      </c>
      <c r="N123" s="26">
        <v>45849</v>
      </c>
      <c r="O123" s="152"/>
      <c r="P123" s="152"/>
    </row>
    <row r="124" spans="2:16">
      <c r="B124" s="7" t="s">
        <v>41</v>
      </c>
      <c r="C124" s="7" t="s">
        <v>278</v>
      </c>
      <c r="D124" s="7" t="s">
        <v>499</v>
      </c>
      <c r="E124" s="7" t="s">
        <v>41</v>
      </c>
      <c r="F124" s="16" t="s">
        <v>504</v>
      </c>
      <c r="G124" s="11"/>
      <c r="H124" s="11"/>
      <c r="I124" s="10"/>
      <c r="J124" s="10"/>
      <c r="K124" s="10"/>
      <c r="L124" s="161"/>
      <c r="M124" s="26">
        <v>45838</v>
      </c>
      <c r="N124" s="26">
        <v>45849</v>
      </c>
      <c r="O124" s="152"/>
      <c r="P124" s="152"/>
    </row>
    <row r="125" spans="2:16">
      <c r="B125" s="7"/>
      <c r="C125" s="7"/>
      <c r="D125" s="7"/>
      <c r="E125" s="7"/>
      <c r="F125" s="8"/>
      <c r="G125" s="11"/>
      <c r="H125" s="11"/>
      <c r="I125" s="10"/>
      <c r="J125" s="10"/>
      <c r="K125" s="10"/>
      <c r="L125" s="161"/>
      <c r="M125" s="26"/>
      <c r="N125" s="26"/>
      <c r="O125" s="152"/>
      <c r="P125" s="152"/>
    </row>
    <row r="126" spans="2:16">
      <c r="B126" s="7" t="s">
        <v>41</v>
      </c>
      <c r="C126" s="7" t="s">
        <v>505</v>
      </c>
      <c r="D126" s="7" t="s">
        <v>506</v>
      </c>
      <c r="E126" s="7" t="s">
        <v>41</v>
      </c>
      <c r="F126" s="8" t="s">
        <v>507</v>
      </c>
      <c r="G126" s="11"/>
      <c r="H126" s="11"/>
      <c r="I126" s="10"/>
      <c r="J126" s="10"/>
      <c r="K126" s="10"/>
      <c r="L126" s="161"/>
      <c r="M126" s="26">
        <v>45852</v>
      </c>
      <c r="N126" s="26">
        <v>45863</v>
      </c>
      <c r="O126" s="152"/>
      <c r="P126" s="152"/>
    </row>
    <row r="127" spans="2:16">
      <c r="B127" s="7" t="s">
        <v>188</v>
      </c>
      <c r="C127" s="7" t="s">
        <v>508</v>
      </c>
      <c r="D127" s="7" t="s">
        <v>506</v>
      </c>
      <c r="E127" s="7" t="s">
        <v>450</v>
      </c>
      <c r="F127" s="8" t="s">
        <v>287</v>
      </c>
      <c r="G127" s="11"/>
      <c r="H127" s="11"/>
      <c r="I127" s="10"/>
      <c r="J127" s="10"/>
      <c r="K127" s="10"/>
      <c r="L127" s="161"/>
      <c r="M127" s="26">
        <v>45852</v>
      </c>
      <c r="N127" s="26">
        <v>45863</v>
      </c>
      <c r="O127" s="152"/>
      <c r="P127" s="152"/>
    </row>
    <row r="128" spans="2:16">
      <c r="B128" s="7" t="s">
        <v>188</v>
      </c>
      <c r="C128" s="7" t="s">
        <v>508</v>
      </c>
      <c r="D128" s="7" t="s">
        <v>506</v>
      </c>
      <c r="E128" s="7" t="s">
        <v>454</v>
      </c>
      <c r="F128" s="8" t="s">
        <v>287</v>
      </c>
      <c r="G128" s="11"/>
      <c r="H128" s="11"/>
      <c r="I128" s="10"/>
      <c r="J128" s="10"/>
      <c r="K128" s="10"/>
      <c r="L128" s="161"/>
      <c r="M128" s="26">
        <v>45852</v>
      </c>
      <c r="N128" s="26">
        <v>45863</v>
      </c>
      <c r="O128" s="152"/>
      <c r="P128" s="152"/>
    </row>
    <row r="129" spans="2:16">
      <c r="B129" s="7" t="s">
        <v>188</v>
      </c>
      <c r="C129" s="7" t="s">
        <v>508</v>
      </c>
      <c r="D129" s="7" t="s">
        <v>506</v>
      </c>
      <c r="E129" s="7" t="s">
        <v>455</v>
      </c>
      <c r="F129" s="8" t="s">
        <v>287</v>
      </c>
      <c r="G129" s="11"/>
      <c r="H129" s="11"/>
      <c r="I129" s="10"/>
      <c r="J129" s="10"/>
      <c r="K129" s="10"/>
      <c r="L129" s="161"/>
      <c r="M129" s="26">
        <v>45852</v>
      </c>
      <c r="N129" s="26">
        <v>45863</v>
      </c>
      <c r="O129" s="152"/>
      <c r="P129" s="152"/>
    </row>
    <row r="130" spans="2:16">
      <c r="B130" s="7" t="s">
        <v>188</v>
      </c>
      <c r="C130" s="7" t="s">
        <v>508</v>
      </c>
      <c r="D130" s="7" t="s">
        <v>506</v>
      </c>
      <c r="E130" s="7" t="s">
        <v>458</v>
      </c>
      <c r="F130" s="8" t="s">
        <v>287</v>
      </c>
      <c r="G130" s="11"/>
      <c r="H130" s="11"/>
      <c r="I130" s="10"/>
      <c r="J130" s="10"/>
      <c r="K130" s="10"/>
      <c r="L130" s="161"/>
      <c r="M130" s="26">
        <v>45852</v>
      </c>
      <c r="N130" s="26">
        <v>45863</v>
      </c>
      <c r="O130" s="152"/>
      <c r="P130" s="152"/>
    </row>
    <row r="131" spans="2:16">
      <c r="B131" s="7" t="s">
        <v>188</v>
      </c>
      <c r="C131" s="7" t="s">
        <v>508</v>
      </c>
      <c r="D131" s="7" t="s">
        <v>506</v>
      </c>
      <c r="E131" s="7" t="s">
        <v>459</v>
      </c>
      <c r="F131" s="8" t="s">
        <v>287</v>
      </c>
      <c r="G131" s="11"/>
      <c r="H131" s="11"/>
      <c r="I131" s="10"/>
      <c r="J131" s="10"/>
      <c r="K131" s="10"/>
      <c r="L131" s="161"/>
      <c r="M131" s="26">
        <v>45852</v>
      </c>
      <c r="N131" s="26">
        <v>45863</v>
      </c>
      <c r="O131" s="152"/>
      <c r="P131" s="152"/>
    </row>
    <row r="132" spans="2:16">
      <c r="B132" s="7" t="s">
        <v>188</v>
      </c>
      <c r="C132" s="7" t="s">
        <v>508</v>
      </c>
      <c r="D132" s="7" t="s">
        <v>506</v>
      </c>
      <c r="E132" s="7" t="s">
        <v>460</v>
      </c>
      <c r="F132" s="8" t="s">
        <v>287</v>
      </c>
      <c r="G132" s="11"/>
      <c r="H132" s="11"/>
      <c r="I132" s="10"/>
      <c r="J132" s="10"/>
      <c r="K132" s="10"/>
      <c r="L132" s="161"/>
      <c r="M132" s="26">
        <v>45852</v>
      </c>
      <c r="N132" s="26">
        <v>45863</v>
      </c>
      <c r="O132" s="152"/>
      <c r="P132" s="152"/>
    </row>
    <row r="133" spans="2:16">
      <c r="B133" s="7" t="s">
        <v>98</v>
      </c>
      <c r="C133" s="7" t="s">
        <v>508</v>
      </c>
      <c r="D133" s="7" t="s">
        <v>506</v>
      </c>
      <c r="E133" s="7" t="s">
        <v>95</v>
      </c>
      <c r="F133" s="8" t="s">
        <v>509</v>
      </c>
      <c r="G133" s="11"/>
      <c r="H133" s="11"/>
      <c r="I133" s="10"/>
      <c r="J133" s="10"/>
      <c r="K133" s="10"/>
      <c r="L133" s="161"/>
      <c r="M133" s="26">
        <v>45852</v>
      </c>
      <c r="N133" s="26">
        <v>45863</v>
      </c>
      <c r="O133" s="152"/>
      <c r="P133" s="152"/>
    </row>
    <row r="134" spans="2:16">
      <c r="B134" s="7" t="s">
        <v>188</v>
      </c>
      <c r="C134" s="7" t="s">
        <v>216</v>
      </c>
      <c r="D134" s="7" t="s">
        <v>506</v>
      </c>
      <c r="E134" s="7" t="s">
        <v>450</v>
      </c>
      <c r="F134" s="8" t="s">
        <v>510</v>
      </c>
      <c r="G134" s="11"/>
      <c r="H134" s="11"/>
      <c r="I134" s="10"/>
      <c r="J134" s="10"/>
      <c r="K134" s="10"/>
      <c r="L134" s="161"/>
      <c r="M134" s="26">
        <v>45852</v>
      </c>
      <c r="N134" s="26">
        <v>45863</v>
      </c>
      <c r="O134" s="152"/>
      <c r="P134" s="152"/>
    </row>
    <row r="135" spans="2:16">
      <c r="B135" s="7" t="s">
        <v>188</v>
      </c>
      <c r="C135" s="7" t="s">
        <v>216</v>
      </c>
      <c r="D135" s="7" t="s">
        <v>506</v>
      </c>
      <c r="E135" s="7" t="s">
        <v>454</v>
      </c>
      <c r="F135" s="8" t="s">
        <v>510</v>
      </c>
      <c r="G135" s="11"/>
      <c r="H135" s="11"/>
      <c r="I135" s="10"/>
      <c r="J135" s="10"/>
      <c r="K135" s="10"/>
      <c r="L135" s="161"/>
      <c r="M135" s="26">
        <v>45852</v>
      </c>
      <c r="N135" s="26">
        <v>45863</v>
      </c>
      <c r="O135" s="152"/>
      <c r="P135" s="152"/>
    </row>
    <row r="136" spans="2:16">
      <c r="B136" s="7" t="s">
        <v>188</v>
      </c>
      <c r="C136" s="7" t="s">
        <v>216</v>
      </c>
      <c r="D136" s="7" t="s">
        <v>506</v>
      </c>
      <c r="E136" s="7" t="s">
        <v>455</v>
      </c>
      <c r="F136" s="8" t="s">
        <v>510</v>
      </c>
      <c r="G136" s="11"/>
      <c r="H136" s="11"/>
      <c r="I136" s="10"/>
      <c r="J136" s="10"/>
      <c r="K136" s="10"/>
      <c r="L136" s="161"/>
      <c r="M136" s="26">
        <v>45852</v>
      </c>
      <c r="N136" s="26">
        <v>45863</v>
      </c>
      <c r="O136" s="152"/>
      <c r="P136" s="152"/>
    </row>
    <row r="137" spans="2:16">
      <c r="B137" s="7" t="s">
        <v>188</v>
      </c>
      <c r="C137" s="7" t="s">
        <v>216</v>
      </c>
      <c r="D137" s="7" t="s">
        <v>506</v>
      </c>
      <c r="E137" s="7" t="s">
        <v>458</v>
      </c>
      <c r="F137" s="8" t="s">
        <v>510</v>
      </c>
      <c r="G137" s="11"/>
      <c r="H137" s="11"/>
      <c r="I137" s="10"/>
      <c r="J137" s="10"/>
      <c r="K137" s="10"/>
      <c r="L137" s="161"/>
      <c r="M137" s="26">
        <v>45852</v>
      </c>
      <c r="N137" s="26">
        <v>45863</v>
      </c>
      <c r="O137" s="152"/>
      <c r="P137" s="152"/>
    </row>
    <row r="138" spans="2:16">
      <c r="B138" s="7" t="s">
        <v>188</v>
      </c>
      <c r="C138" s="7" t="s">
        <v>216</v>
      </c>
      <c r="D138" s="7" t="s">
        <v>506</v>
      </c>
      <c r="E138" s="7" t="s">
        <v>459</v>
      </c>
      <c r="F138" s="8" t="s">
        <v>510</v>
      </c>
      <c r="G138" s="11"/>
      <c r="H138" s="11"/>
      <c r="I138" s="10"/>
      <c r="J138" s="10"/>
      <c r="K138" s="10"/>
      <c r="L138" s="161"/>
      <c r="M138" s="26">
        <v>45852</v>
      </c>
      <c r="N138" s="26">
        <v>45863</v>
      </c>
      <c r="O138" s="152"/>
      <c r="P138" s="152"/>
    </row>
    <row r="139" spans="2:16">
      <c r="B139" s="7" t="s">
        <v>188</v>
      </c>
      <c r="C139" s="7" t="s">
        <v>216</v>
      </c>
      <c r="D139" s="7" t="s">
        <v>506</v>
      </c>
      <c r="E139" s="7" t="s">
        <v>460</v>
      </c>
      <c r="F139" s="8" t="s">
        <v>510</v>
      </c>
      <c r="G139" s="11"/>
      <c r="H139" s="11"/>
      <c r="I139" s="10"/>
      <c r="J139" s="10"/>
      <c r="K139" s="10"/>
      <c r="L139" s="161"/>
      <c r="M139" s="26">
        <v>45852</v>
      </c>
      <c r="N139" s="26">
        <v>45863</v>
      </c>
      <c r="O139" s="152"/>
      <c r="P139" s="152"/>
    </row>
    <row r="140" spans="2:16">
      <c r="B140" s="7" t="s">
        <v>188</v>
      </c>
      <c r="C140" s="7" t="s">
        <v>216</v>
      </c>
      <c r="D140" s="7" t="s">
        <v>506</v>
      </c>
      <c r="E140" s="7" t="s">
        <v>95</v>
      </c>
      <c r="F140" s="8" t="s">
        <v>511</v>
      </c>
      <c r="G140" s="11"/>
      <c r="H140" s="11"/>
      <c r="I140" s="10"/>
      <c r="J140" s="10"/>
      <c r="K140" s="10"/>
      <c r="L140" s="161"/>
      <c r="M140" s="26">
        <v>45852</v>
      </c>
      <c r="N140" s="26">
        <v>45863</v>
      </c>
      <c r="O140" s="152"/>
      <c r="P140" s="152"/>
    </row>
    <row r="141" spans="2:16">
      <c r="B141" s="7" t="s">
        <v>188</v>
      </c>
      <c r="C141" s="7" t="s">
        <v>216</v>
      </c>
      <c r="D141" s="7" t="s">
        <v>506</v>
      </c>
      <c r="E141" s="7" t="s">
        <v>95</v>
      </c>
      <c r="F141" s="8" t="s">
        <v>512</v>
      </c>
      <c r="G141" s="11"/>
      <c r="H141" s="11"/>
      <c r="I141" s="10"/>
      <c r="J141" s="10"/>
      <c r="K141" s="10"/>
      <c r="L141" s="161"/>
      <c r="M141" s="26">
        <v>45852</v>
      </c>
      <c r="N141" s="26">
        <v>45863</v>
      </c>
      <c r="O141" s="152"/>
      <c r="P141" s="152"/>
    </row>
    <row r="142" spans="2:16">
      <c r="B142" s="7" t="s">
        <v>98</v>
      </c>
      <c r="C142" s="7" t="s">
        <v>216</v>
      </c>
      <c r="D142" s="7" t="s">
        <v>506</v>
      </c>
      <c r="E142" s="7" t="s">
        <v>95</v>
      </c>
      <c r="F142" s="8" t="s">
        <v>513</v>
      </c>
      <c r="G142" s="11"/>
      <c r="H142" s="11"/>
      <c r="I142" s="10"/>
      <c r="J142" s="10"/>
      <c r="K142" s="10"/>
      <c r="L142" s="161"/>
      <c r="M142" s="26">
        <v>45852</v>
      </c>
      <c r="N142" s="26">
        <v>45863</v>
      </c>
      <c r="O142" s="152"/>
      <c r="P142" s="152"/>
    </row>
    <row r="143" spans="2:16">
      <c r="B143" s="7" t="s">
        <v>41</v>
      </c>
      <c r="C143" s="7" t="s">
        <v>216</v>
      </c>
      <c r="D143" s="7" t="s">
        <v>506</v>
      </c>
      <c r="E143" s="7" t="s">
        <v>41</v>
      </c>
      <c r="F143" s="16" t="s">
        <v>514</v>
      </c>
      <c r="G143" s="11"/>
      <c r="H143" s="11"/>
      <c r="I143" s="10"/>
      <c r="J143" s="10"/>
      <c r="K143" s="10"/>
      <c r="L143" s="161"/>
      <c r="M143" s="26">
        <v>45852</v>
      </c>
      <c r="N143" s="26">
        <v>45863</v>
      </c>
      <c r="O143" s="152"/>
      <c r="P143" s="152"/>
    </row>
    <row r="144" spans="2:16">
      <c r="B144" s="7"/>
      <c r="C144" s="7"/>
      <c r="D144" s="7"/>
      <c r="E144" s="7"/>
      <c r="F144" s="8"/>
      <c r="G144" s="11"/>
      <c r="H144" s="11"/>
      <c r="I144" s="10"/>
      <c r="J144" s="10"/>
      <c r="K144" s="10"/>
      <c r="L144" s="161"/>
      <c r="M144" s="26"/>
      <c r="N144" s="26"/>
      <c r="O144" s="152"/>
      <c r="P144" s="152"/>
    </row>
    <row r="145" spans="2:16">
      <c r="B145" s="7" t="s">
        <v>41</v>
      </c>
      <c r="C145" s="7" t="s">
        <v>140</v>
      </c>
      <c r="D145" s="7" t="s">
        <v>515</v>
      </c>
      <c r="E145" s="7" t="s">
        <v>41</v>
      </c>
      <c r="F145" s="8" t="s">
        <v>516</v>
      </c>
      <c r="G145" s="11"/>
      <c r="H145" s="11"/>
      <c r="I145" s="10"/>
      <c r="J145" s="10"/>
      <c r="K145" s="10"/>
      <c r="L145" s="161"/>
      <c r="M145" s="26">
        <v>45866</v>
      </c>
      <c r="N145" s="26">
        <v>45877</v>
      </c>
      <c r="O145" s="152"/>
      <c r="P145" s="152"/>
    </row>
    <row r="146" spans="2:16">
      <c r="B146" s="7" t="s">
        <v>98</v>
      </c>
      <c r="C146" s="7" t="s">
        <v>140</v>
      </c>
      <c r="D146" s="7" t="s">
        <v>515</v>
      </c>
      <c r="E146" s="7" t="s">
        <v>95</v>
      </c>
      <c r="F146" s="8" t="s">
        <v>141</v>
      </c>
      <c r="G146" s="11"/>
      <c r="H146" s="11"/>
      <c r="I146" s="10"/>
      <c r="J146" s="10"/>
      <c r="K146" s="10"/>
      <c r="L146" s="161"/>
      <c r="M146" s="26">
        <v>45866</v>
      </c>
      <c r="N146" s="26">
        <v>45877</v>
      </c>
      <c r="O146" s="152"/>
      <c r="P146" s="152"/>
    </row>
    <row r="147" spans="2:16">
      <c r="B147" s="7" t="s">
        <v>98</v>
      </c>
      <c r="C147" s="7" t="s">
        <v>140</v>
      </c>
      <c r="D147" s="7" t="s">
        <v>515</v>
      </c>
      <c r="E147" s="7" t="s">
        <v>95</v>
      </c>
      <c r="F147" s="8" t="s">
        <v>143</v>
      </c>
      <c r="G147" s="11"/>
      <c r="H147" s="11"/>
      <c r="I147" s="10"/>
      <c r="J147" s="10"/>
      <c r="K147" s="10"/>
      <c r="L147" s="161"/>
      <c r="M147" s="26">
        <v>45866</v>
      </c>
      <c r="N147" s="26">
        <v>45877</v>
      </c>
      <c r="O147" s="152"/>
      <c r="P147" s="152"/>
    </row>
    <row r="148" spans="2:16" ht="30">
      <c r="B148" s="7" t="s">
        <v>282</v>
      </c>
      <c r="C148" s="7" t="s">
        <v>140</v>
      </c>
      <c r="D148" s="7" t="s">
        <v>515</v>
      </c>
      <c r="E148" s="7" t="s">
        <v>95</v>
      </c>
      <c r="F148" s="8" t="s">
        <v>290</v>
      </c>
      <c r="G148" s="11"/>
      <c r="H148" s="11"/>
      <c r="I148" s="10"/>
      <c r="J148" s="10"/>
      <c r="K148" s="10"/>
      <c r="L148" s="161"/>
      <c r="M148" s="26">
        <v>45866</v>
      </c>
      <c r="N148" s="26">
        <v>45877</v>
      </c>
      <c r="O148" s="152"/>
      <c r="P148" s="152"/>
    </row>
    <row r="149" spans="2:16">
      <c r="B149" s="7" t="s">
        <v>282</v>
      </c>
      <c r="C149" s="7" t="s">
        <v>140</v>
      </c>
      <c r="D149" s="7" t="s">
        <v>515</v>
      </c>
      <c r="E149" s="7" t="s">
        <v>95</v>
      </c>
      <c r="F149" s="8" t="s">
        <v>291</v>
      </c>
      <c r="G149" s="11"/>
      <c r="H149" s="11"/>
      <c r="I149" s="10"/>
      <c r="J149" s="10"/>
      <c r="K149" s="10"/>
      <c r="L149" s="161"/>
      <c r="M149" s="26">
        <v>45866</v>
      </c>
      <c r="N149" s="26">
        <v>45877</v>
      </c>
      <c r="O149" s="152"/>
      <c r="P149" s="152"/>
    </row>
    <row r="150" spans="2:16">
      <c r="B150" s="7" t="s">
        <v>282</v>
      </c>
      <c r="C150" s="7" t="s">
        <v>140</v>
      </c>
      <c r="D150" s="7" t="s">
        <v>515</v>
      </c>
      <c r="E150" s="7" t="s">
        <v>95</v>
      </c>
      <c r="F150" s="8" t="s">
        <v>292</v>
      </c>
      <c r="G150" s="11"/>
      <c r="H150" s="11"/>
      <c r="I150" s="10"/>
      <c r="J150" s="10"/>
      <c r="K150" s="10"/>
      <c r="L150" s="161"/>
      <c r="M150" s="26">
        <v>45866</v>
      </c>
      <c r="N150" s="26">
        <v>45877</v>
      </c>
      <c r="O150" s="152"/>
      <c r="P150" s="152"/>
    </row>
    <row r="151" spans="2:16">
      <c r="B151" s="7" t="s">
        <v>282</v>
      </c>
      <c r="C151" s="7" t="s">
        <v>140</v>
      </c>
      <c r="D151" s="7" t="s">
        <v>515</v>
      </c>
      <c r="E151" s="7" t="s">
        <v>95</v>
      </c>
      <c r="F151" s="8" t="s">
        <v>293</v>
      </c>
      <c r="G151" s="11"/>
      <c r="H151" s="11"/>
      <c r="I151" s="10"/>
      <c r="J151" s="10"/>
      <c r="K151" s="10"/>
      <c r="L151" s="161"/>
      <c r="M151" s="26">
        <v>45866</v>
      </c>
      <c r="N151" s="26">
        <v>45877</v>
      </c>
      <c r="O151" s="152"/>
      <c r="P151" s="152"/>
    </row>
    <row r="152" spans="2:16">
      <c r="B152" s="7" t="s">
        <v>294</v>
      </c>
      <c r="C152" s="7" t="s">
        <v>140</v>
      </c>
      <c r="D152" s="7" t="s">
        <v>515</v>
      </c>
      <c r="E152" s="7" t="s">
        <v>95</v>
      </c>
      <c r="F152" s="8" t="s">
        <v>295</v>
      </c>
      <c r="G152" s="11"/>
      <c r="H152" s="11"/>
      <c r="I152" s="10"/>
      <c r="J152" s="10"/>
      <c r="K152" s="10"/>
      <c r="L152" s="161"/>
      <c r="M152" s="26">
        <v>45866</v>
      </c>
      <c r="N152" s="26">
        <v>45877</v>
      </c>
      <c r="O152" s="152"/>
      <c r="P152" s="152"/>
    </row>
    <row r="153" spans="2:16">
      <c r="B153" s="7" t="s">
        <v>294</v>
      </c>
      <c r="C153" s="7" t="s">
        <v>140</v>
      </c>
      <c r="D153" s="7" t="s">
        <v>515</v>
      </c>
      <c r="E153" s="7" t="s">
        <v>95</v>
      </c>
      <c r="F153" s="8" t="s">
        <v>296</v>
      </c>
      <c r="G153" s="11"/>
      <c r="H153" s="11"/>
      <c r="I153" s="10"/>
      <c r="J153" s="10"/>
      <c r="K153" s="10"/>
      <c r="L153" s="161"/>
      <c r="M153" s="26">
        <v>45866</v>
      </c>
      <c r="N153" s="26">
        <v>45877</v>
      </c>
      <c r="O153" s="152"/>
      <c r="P153" s="152"/>
    </row>
    <row r="154" spans="2:16">
      <c r="B154" s="7" t="s">
        <v>294</v>
      </c>
      <c r="C154" s="7" t="s">
        <v>140</v>
      </c>
      <c r="D154" s="7" t="s">
        <v>515</v>
      </c>
      <c r="E154" s="7" t="s">
        <v>95</v>
      </c>
      <c r="F154" s="8" t="s">
        <v>297</v>
      </c>
      <c r="G154" s="11"/>
      <c r="H154" s="11"/>
      <c r="I154" s="10"/>
      <c r="J154" s="10"/>
      <c r="K154" s="10"/>
      <c r="L154" s="161"/>
      <c r="M154" s="26">
        <v>45866</v>
      </c>
      <c r="N154" s="26">
        <v>45877</v>
      </c>
      <c r="O154" s="152"/>
      <c r="P154" s="152"/>
    </row>
    <row r="155" spans="2:16">
      <c r="B155" s="7" t="s">
        <v>294</v>
      </c>
      <c r="C155" s="7" t="s">
        <v>140</v>
      </c>
      <c r="D155" s="7" t="s">
        <v>515</v>
      </c>
      <c r="E155" s="7" t="s">
        <v>95</v>
      </c>
      <c r="F155" s="8" t="s">
        <v>298</v>
      </c>
      <c r="G155" s="11"/>
      <c r="H155" s="11"/>
      <c r="I155" s="10"/>
      <c r="J155" s="10"/>
      <c r="K155" s="10"/>
      <c r="L155" s="161"/>
      <c r="M155" s="26">
        <v>45866</v>
      </c>
      <c r="N155" s="26">
        <v>45877</v>
      </c>
      <c r="O155" s="152"/>
      <c r="P155" s="152"/>
    </row>
    <row r="156" spans="2:16">
      <c r="B156" s="7" t="s">
        <v>41</v>
      </c>
      <c r="C156" s="7" t="s">
        <v>140</v>
      </c>
      <c r="D156" s="7" t="s">
        <v>515</v>
      </c>
      <c r="E156" s="7" t="s">
        <v>41</v>
      </c>
      <c r="F156" s="16" t="s">
        <v>517</v>
      </c>
      <c r="G156" s="11"/>
      <c r="H156" s="11"/>
      <c r="I156" s="10"/>
      <c r="J156" s="10"/>
      <c r="K156" s="10"/>
      <c r="L156" s="161"/>
      <c r="M156" s="26">
        <v>45866</v>
      </c>
      <c r="N156" s="26">
        <v>45877</v>
      </c>
      <c r="O156" s="152"/>
      <c r="P156" s="152"/>
    </row>
    <row r="157" spans="2:16">
      <c r="B157" s="7"/>
      <c r="C157" s="7"/>
      <c r="D157" s="7"/>
      <c r="E157" s="7"/>
      <c r="F157" s="8"/>
      <c r="G157" s="11"/>
      <c r="H157" s="11"/>
      <c r="I157" s="10"/>
      <c r="J157" s="10"/>
      <c r="K157" s="10"/>
      <c r="L157" s="161"/>
      <c r="M157" s="26"/>
      <c r="N157" s="26"/>
      <c r="O157" s="152"/>
      <c r="P157" s="152"/>
    </row>
    <row r="158" spans="2:16">
      <c r="B158" s="7" t="s">
        <v>41</v>
      </c>
      <c r="C158" s="7" t="s">
        <v>144</v>
      </c>
      <c r="D158" s="7" t="s">
        <v>518</v>
      </c>
      <c r="E158" s="7" t="s">
        <v>41</v>
      </c>
      <c r="F158" s="8" t="s">
        <v>519</v>
      </c>
      <c r="G158" s="11"/>
      <c r="H158" s="11"/>
      <c r="I158" s="10"/>
      <c r="J158" s="10"/>
      <c r="K158" s="10"/>
      <c r="L158" s="161"/>
      <c r="M158" s="26">
        <v>45880</v>
      </c>
      <c r="N158" s="26">
        <v>45891</v>
      </c>
      <c r="O158" s="152"/>
      <c r="P158" s="152"/>
    </row>
    <row r="159" spans="2:16" ht="30">
      <c r="B159" s="7" t="s">
        <v>50</v>
      </c>
      <c r="C159" s="7" t="s">
        <v>144</v>
      </c>
      <c r="D159" s="7" t="s">
        <v>518</v>
      </c>
      <c r="E159" s="7" t="s">
        <v>95</v>
      </c>
      <c r="F159" s="8" t="s">
        <v>520</v>
      </c>
      <c r="G159" s="11"/>
      <c r="H159" s="11"/>
      <c r="I159" s="10"/>
      <c r="J159" s="10"/>
      <c r="K159" s="10"/>
      <c r="L159" s="161"/>
      <c r="M159" s="26">
        <v>45880</v>
      </c>
      <c r="N159" s="26">
        <v>45891</v>
      </c>
      <c r="O159" s="152"/>
      <c r="P159" s="152"/>
    </row>
    <row r="160" spans="2:16">
      <c r="B160" s="7" t="s">
        <v>98</v>
      </c>
      <c r="C160" s="7" t="s">
        <v>144</v>
      </c>
      <c r="D160" s="7" t="s">
        <v>518</v>
      </c>
      <c r="E160" s="7" t="s">
        <v>95</v>
      </c>
      <c r="F160" s="8" t="s">
        <v>145</v>
      </c>
      <c r="G160" s="11"/>
      <c r="H160" s="11"/>
      <c r="I160" s="10"/>
      <c r="J160" s="10"/>
      <c r="K160" s="10"/>
      <c r="L160" s="161"/>
      <c r="M160" s="26">
        <v>45880</v>
      </c>
      <c r="N160" s="26">
        <v>45891</v>
      </c>
      <c r="O160" s="152"/>
      <c r="P160" s="152"/>
    </row>
    <row r="161" spans="2:16">
      <c r="B161" s="7" t="s">
        <v>108</v>
      </c>
      <c r="C161" s="7" t="s">
        <v>144</v>
      </c>
      <c r="D161" s="7" t="s">
        <v>518</v>
      </c>
      <c r="E161" s="7" t="s">
        <v>95</v>
      </c>
      <c r="F161" s="8" t="s">
        <v>146</v>
      </c>
      <c r="G161" s="11"/>
      <c r="H161" s="11"/>
      <c r="I161" s="10"/>
      <c r="J161" s="10"/>
      <c r="K161" s="10"/>
      <c r="L161" s="161"/>
      <c r="M161" s="26">
        <v>45880</v>
      </c>
      <c r="N161" s="26">
        <v>45891</v>
      </c>
      <c r="O161" s="152"/>
      <c r="P161" s="152"/>
    </row>
    <row r="162" spans="2:16">
      <c r="B162" s="7" t="s">
        <v>100</v>
      </c>
      <c r="C162" s="7" t="s">
        <v>144</v>
      </c>
      <c r="D162" s="7" t="s">
        <v>518</v>
      </c>
      <c r="E162" s="7" t="s">
        <v>95</v>
      </c>
      <c r="F162" s="8" t="s">
        <v>521</v>
      </c>
      <c r="G162" s="11"/>
      <c r="H162" s="11"/>
      <c r="I162" s="10"/>
      <c r="J162" s="10"/>
      <c r="K162" s="10"/>
      <c r="L162" s="161"/>
      <c r="M162" s="26">
        <v>45880</v>
      </c>
      <c r="N162" s="26">
        <v>45891</v>
      </c>
      <c r="O162" s="152"/>
      <c r="P162" s="152"/>
    </row>
    <row r="163" spans="2:16">
      <c r="B163" s="7" t="s">
        <v>108</v>
      </c>
      <c r="C163" s="7" t="s">
        <v>144</v>
      </c>
      <c r="D163" s="7" t="s">
        <v>518</v>
      </c>
      <c r="E163" s="7" t="s">
        <v>95</v>
      </c>
      <c r="F163" s="8" t="s">
        <v>149</v>
      </c>
      <c r="G163" s="11"/>
      <c r="H163" s="11"/>
      <c r="I163" s="10"/>
      <c r="J163" s="10"/>
      <c r="K163" s="10"/>
      <c r="L163" s="161"/>
      <c r="M163" s="26">
        <v>45880</v>
      </c>
      <c r="N163" s="26">
        <v>45891</v>
      </c>
      <c r="O163" s="152"/>
      <c r="P163" s="152"/>
    </row>
    <row r="164" spans="2:16">
      <c r="B164" s="7" t="s">
        <v>100</v>
      </c>
      <c r="C164" s="7" t="s">
        <v>144</v>
      </c>
      <c r="D164" s="7" t="s">
        <v>518</v>
      </c>
      <c r="E164" s="7" t="s">
        <v>95</v>
      </c>
      <c r="F164" s="8" t="s">
        <v>150</v>
      </c>
      <c r="G164" s="11"/>
      <c r="H164" s="11"/>
      <c r="I164" s="10"/>
      <c r="J164" s="10"/>
      <c r="K164" s="10"/>
      <c r="L164" s="161"/>
      <c r="M164" s="26">
        <v>45880</v>
      </c>
      <c r="N164" s="26">
        <v>45891</v>
      </c>
      <c r="O164" s="152"/>
      <c r="P164" s="152"/>
    </row>
    <row r="165" spans="2:16">
      <c r="B165" s="7" t="s">
        <v>41</v>
      </c>
      <c r="C165" s="7" t="s">
        <v>144</v>
      </c>
      <c r="D165" s="7" t="s">
        <v>518</v>
      </c>
      <c r="E165" s="7" t="s">
        <v>41</v>
      </c>
      <c r="F165" s="16" t="s">
        <v>522</v>
      </c>
      <c r="G165" s="11"/>
      <c r="H165" s="11"/>
      <c r="I165" s="10"/>
      <c r="J165" s="10"/>
      <c r="K165" s="10"/>
      <c r="L165" s="161"/>
      <c r="M165" s="26">
        <v>45880</v>
      </c>
      <c r="N165" s="26">
        <v>45891</v>
      </c>
      <c r="O165" s="152"/>
      <c r="P165" s="152"/>
    </row>
    <row r="166" spans="2:16">
      <c r="B166" s="7"/>
      <c r="C166" s="7"/>
      <c r="D166" s="7"/>
      <c r="E166" s="7"/>
      <c r="F166" s="8"/>
      <c r="G166" s="11"/>
      <c r="H166" s="11"/>
      <c r="I166" s="10"/>
      <c r="J166" s="10"/>
      <c r="K166" s="10"/>
      <c r="L166" s="161"/>
      <c r="M166" s="26"/>
      <c r="N166" s="26"/>
      <c r="O166" s="152"/>
      <c r="P166" s="152"/>
    </row>
    <row r="167" spans="2:16">
      <c r="B167" s="7" t="s">
        <v>41</v>
      </c>
      <c r="C167" s="7" t="s">
        <v>151</v>
      </c>
      <c r="D167" s="7" t="s">
        <v>523</v>
      </c>
      <c r="E167" s="7" t="s">
        <v>41</v>
      </c>
      <c r="F167" s="8" t="s">
        <v>524</v>
      </c>
      <c r="G167" s="11"/>
      <c r="H167" s="11"/>
      <c r="I167" s="10"/>
      <c r="J167" s="10"/>
      <c r="K167" s="10"/>
      <c r="L167" s="161"/>
      <c r="M167" s="26">
        <v>45894</v>
      </c>
      <c r="N167" s="26">
        <v>45905</v>
      </c>
      <c r="O167" s="152"/>
      <c r="P167" s="152"/>
    </row>
    <row r="168" spans="2:16">
      <c r="B168" s="7" t="s">
        <v>50</v>
      </c>
      <c r="C168" s="7" t="s">
        <v>151</v>
      </c>
      <c r="D168" s="7" t="s">
        <v>523</v>
      </c>
      <c r="E168" s="7" t="s">
        <v>95</v>
      </c>
      <c r="F168" s="8" t="s">
        <v>152</v>
      </c>
      <c r="G168" s="11"/>
      <c r="H168" s="11"/>
      <c r="I168" s="10"/>
      <c r="J168" s="10"/>
      <c r="K168" s="10"/>
      <c r="L168" s="161"/>
      <c r="M168" s="26">
        <v>45894</v>
      </c>
      <c r="N168" s="26">
        <v>45905</v>
      </c>
      <c r="O168" s="152"/>
      <c r="P168" s="152"/>
    </row>
    <row r="169" spans="2:16">
      <c r="B169" s="7" t="s">
        <v>50</v>
      </c>
      <c r="C169" s="7" t="s">
        <v>151</v>
      </c>
      <c r="D169" s="7" t="s">
        <v>523</v>
      </c>
      <c r="E169" s="7" t="s">
        <v>95</v>
      </c>
      <c r="F169" s="8" t="s">
        <v>300</v>
      </c>
      <c r="G169" s="11"/>
      <c r="H169" s="11"/>
      <c r="I169" s="10"/>
      <c r="J169" s="10"/>
      <c r="K169" s="10"/>
      <c r="L169" s="161"/>
      <c r="M169" s="26">
        <v>45894</v>
      </c>
      <c r="N169" s="26">
        <v>45905</v>
      </c>
      <c r="O169" s="152"/>
      <c r="P169" s="152"/>
    </row>
    <row r="170" spans="2:16">
      <c r="B170" s="7" t="s">
        <v>50</v>
      </c>
      <c r="C170" s="7" t="s">
        <v>151</v>
      </c>
      <c r="D170" s="7" t="s">
        <v>523</v>
      </c>
      <c r="E170" s="7" t="s">
        <v>95</v>
      </c>
      <c r="F170" s="8" t="s">
        <v>301</v>
      </c>
      <c r="G170" s="11"/>
      <c r="H170" s="11"/>
      <c r="I170" s="10"/>
      <c r="J170" s="10"/>
      <c r="K170" s="10"/>
      <c r="L170" s="161"/>
      <c r="M170" s="26">
        <v>45894</v>
      </c>
      <c r="N170" s="26">
        <v>45905</v>
      </c>
      <c r="O170" s="152"/>
      <c r="P170" s="152"/>
    </row>
    <row r="171" spans="2:16">
      <c r="B171" s="7" t="s">
        <v>41</v>
      </c>
      <c r="C171" s="7" t="s">
        <v>151</v>
      </c>
      <c r="D171" s="7" t="s">
        <v>523</v>
      </c>
      <c r="E171" s="7" t="s">
        <v>41</v>
      </c>
      <c r="F171" s="16" t="s">
        <v>525</v>
      </c>
      <c r="G171" s="11"/>
      <c r="H171" s="11"/>
      <c r="I171" s="10"/>
      <c r="J171" s="10"/>
      <c r="K171" s="10"/>
      <c r="L171" s="161"/>
      <c r="M171" s="26">
        <v>45894</v>
      </c>
      <c r="N171" s="26">
        <v>45905</v>
      </c>
      <c r="O171" s="152"/>
      <c r="P171" s="152"/>
    </row>
  </sheetData>
  <conditionalFormatting sqref="I62:J62 L62 I63:L171 I5:L61">
    <cfRule type="dataBar" priority="1">
      <dataBar>
        <cfvo type="num" val="0"/>
        <cfvo type="num" val="1"/>
        <color theme="0" tint="-0.249977111117893"/>
      </dataBar>
      <extLst>
        <ext xmlns:x14="http://schemas.microsoft.com/office/spreadsheetml/2009/9/main" uri="{B025F937-C7B1-47D3-B67F-A62EFF666E3E}">
          <x14:id>{B07D7F18-5C3F-1A4B-8956-6C5EFFB3DD72}</x14:id>
        </ext>
      </extLst>
    </cfRule>
  </conditionalFormatting>
  <dataValidations count="1">
    <dataValidation allowBlank="1" showInputMessage="1" showErrorMessage="1" sqref="K4:K22 B4:J23 P4:P22 L4:O23 C62:J62 L62:P62 F24:F39 G63:P171 G24:P61 C60:E61 B60:B62 B24:E59 F73:F171 B63:E171 F63:F70 F46:F61" xr:uid="{E434BE33-F822-ED44-ADD7-C38993A3DD40}"/>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07D7F18-5C3F-1A4B-8956-6C5EFFB3DD72}">
            <x14:dataBar minLength="0" maxLength="100" gradient="0">
              <x14:cfvo type="num">
                <xm:f>0</xm:f>
              </x14:cfvo>
              <x14:cfvo type="num">
                <xm:f>1</xm:f>
              </x14:cfvo>
              <x14:negativeFillColor rgb="FFFF0000"/>
              <x14:axisColor rgb="FF000000"/>
            </x14:dataBar>
          </x14:cfRule>
          <xm:sqref>I62:J62 L62 I63:L171 I5:L61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53058-EA70-4E7F-979D-ADBB5CCF2690}">
  <dimension ref="A3:S69"/>
  <sheetViews>
    <sheetView workbookViewId="0">
      <selection activeCell="G4" sqref="G4"/>
    </sheetView>
  </sheetViews>
  <sheetFormatPr defaultColWidth="8.85546875" defaultRowHeight="15"/>
  <cols>
    <col min="1" max="1" width="2.5703125" style="4" customWidth="1"/>
    <col min="2" max="2" width="21.42578125" style="4" customWidth="1"/>
    <col min="3" max="3" width="26.42578125" style="4" customWidth="1"/>
    <col min="4" max="5" width="21.42578125" style="4" customWidth="1"/>
    <col min="6" max="6" width="97.42578125" style="5" customWidth="1"/>
    <col min="7" max="7" width="30.5703125" style="5" customWidth="1"/>
    <col min="8" max="8" width="10.5703125" style="5" customWidth="1"/>
    <col min="9" max="10" width="17" style="5" customWidth="1"/>
    <col min="11" max="11" width="10.42578125" style="97" customWidth="1"/>
    <col min="12" max="12" width="10.42578125" style="5" customWidth="1"/>
    <col min="13" max="17" width="8.85546875" style="5"/>
    <col min="18" max="18" width="10.85546875" style="5" customWidth="1"/>
    <col min="19" max="16384" width="8.85546875" style="5"/>
  </cols>
  <sheetData>
    <row r="3" spans="1:19" ht="17.25" customHeight="1">
      <c r="A3" s="96" t="s">
        <v>22</v>
      </c>
      <c r="B3" s="96"/>
      <c r="C3" s="96"/>
      <c r="D3" s="96"/>
      <c r="E3" s="96"/>
      <c r="F3" s="98"/>
      <c r="G3" s="98"/>
      <c r="H3" s="98"/>
      <c r="I3" s="98"/>
      <c r="J3" s="98"/>
      <c r="K3" s="98"/>
      <c r="L3" s="98"/>
      <c r="M3" s="99"/>
      <c r="N3" s="99"/>
      <c r="O3" s="99"/>
      <c r="P3" s="99"/>
    </row>
    <row r="4" spans="1:19" ht="16.5" customHeight="1">
      <c r="A4" s="96" t="s">
        <v>23</v>
      </c>
      <c r="B4" s="1" t="s">
        <v>24</v>
      </c>
      <c r="C4" s="1" t="s">
        <v>25</v>
      </c>
      <c r="D4" s="1" t="s">
        <v>26</v>
      </c>
      <c r="E4" s="1" t="s">
        <v>27</v>
      </c>
      <c r="F4" s="2" t="s">
        <v>28</v>
      </c>
      <c r="G4" s="3" t="s">
        <v>29</v>
      </c>
      <c r="H4" s="3" t="s">
        <v>30</v>
      </c>
      <c r="I4" s="3" t="s">
        <v>31</v>
      </c>
      <c r="J4" s="3" t="s">
        <v>33</v>
      </c>
      <c r="K4" s="3" t="s">
        <v>34</v>
      </c>
      <c r="L4" s="3" t="s">
        <v>35</v>
      </c>
      <c r="M4" s="100"/>
      <c r="N4" s="19" t="s">
        <v>36</v>
      </c>
      <c r="O4" s="19" t="s">
        <v>37</v>
      </c>
      <c r="P4" s="19" t="s">
        <v>30</v>
      </c>
      <c r="Q4" s="19" t="s">
        <v>38</v>
      </c>
      <c r="R4" s="28" t="s">
        <v>39</v>
      </c>
      <c r="S4" s="29" t="s">
        <v>40</v>
      </c>
    </row>
    <row r="5" spans="1:19" hidden="1">
      <c r="A5" s="4" t="s">
        <v>526</v>
      </c>
      <c r="G5" s="6"/>
      <c r="K5" s="5"/>
      <c r="N5" s="20">
        <v>1</v>
      </c>
      <c r="O5" s="20" t="s">
        <v>405</v>
      </c>
      <c r="P5" s="20" t="s">
        <v>116</v>
      </c>
      <c r="Q5" s="20" t="s">
        <v>406</v>
      </c>
      <c r="R5" s="30">
        <v>45749</v>
      </c>
      <c r="S5" s="30"/>
    </row>
    <row r="6" spans="1:19">
      <c r="A6" s="96"/>
      <c r="B6" s="7" t="s">
        <v>41</v>
      </c>
      <c r="C6" s="7" t="s">
        <v>42</v>
      </c>
      <c r="D6" s="7" t="s">
        <v>43</v>
      </c>
      <c r="E6" s="7" t="s">
        <v>41</v>
      </c>
      <c r="F6" s="8" t="s">
        <v>362</v>
      </c>
      <c r="G6" s="9"/>
      <c r="H6" s="10"/>
      <c r="I6" s="10"/>
      <c r="J6" s="10"/>
      <c r="K6" s="101">
        <v>45749</v>
      </c>
      <c r="L6" s="101">
        <v>45762</v>
      </c>
      <c r="N6" s="20">
        <v>2</v>
      </c>
      <c r="O6" s="20" t="s">
        <v>408</v>
      </c>
      <c r="P6" s="20" t="s">
        <v>116</v>
      </c>
      <c r="Q6" s="20" t="s">
        <v>406</v>
      </c>
      <c r="R6" s="30">
        <v>45750</v>
      </c>
      <c r="S6" s="30"/>
    </row>
    <row r="7" spans="1:19">
      <c r="A7" s="96"/>
      <c r="B7" s="7" t="s">
        <v>50</v>
      </c>
      <c r="C7" s="7" t="s">
        <v>42</v>
      </c>
      <c r="D7" s="7" t="s">
        <v>43</v>
      </c>
      <c r="E7" s="7" t="s">
        <v>41</v>
      </c>
      <c r="F7" s="8" t="s">
        <v>51</v>
      </c>
      <c r="G7" s="11"/>
      <c r="H7" s="10"/>
      <c r="I7" s="10"/>
      <c r="J7" s="10"/>
      <c r="K7" s="101">
        <v>45749</v>
      </c>
      <c r="L7" s="101">
        <v>45762</v>
      </c>
      <c r="N7" s="20">
        <v>3</v>
      </c>
      <c r="O7" s="20" t="s">
        <v>53</v>
      </c>
      <c r="P7" s="20" t="s">
        <v>49</v>
      </c>
      <c r="Q7" s="20"/>
      <c r="R7" s="30">
        <v>45742</v>
      </c>
      <c r="S7" s="30"/>
    </row>
    <row r="8" spans="1:19">
      <c r="A8" s="96"/>
      <c r="B8" s="7" t="s">
        <v>50</v>
      </c>
      <c r="C8" s="7" t="s">
        <v>42</v>
      </c>
      <c r="D8" s="7" t="s">
        <v>43</v>
      </c>
      <c r="E8" s="7" t="s">
        <v>41</v>
      </c>
      <c r="F8" s="8" t="s">
        <v>54</v>
      </c>
      <c r="G8" s="11"/>
      <c r="H8" s="10"/>
      <c r="I8" s="10"/>
      <c r="J8" s="10"/>
      <c r="K8" s="101">
        <v>45749</v>
      </c>
      <c r="L8" s="101">
        <v>45762</v>
      </c>
      <c r="N8" s="20">
        <v>4</v>
      </c>
      <c r="O8" s="20" t="s">
        <v>411</v>
      </c>
      <c r="P8" s="20" t="s">
        <v>49</v>
      </c>
      <c r="Q8" s="20"/>
      <c r="R8" s="30">
        <v>45742</v>
      </c>
      <c r="S8" s="30"/>
    </row>
    <row r="9" spans="1:19" ht="19.5" customHeight="1">
      <c r="A9" s="96" t="s">
        <v>57</v>
      </c>
      <c r="B9" s="7" t="s">
        <v>50</v>
      </c>
      <c r="C9" s="7" t="s">
        <v>42</v>
      </c>
      <c r="D9" s="7" t="s">
        <v>43</v>
      </c>
      <c r="E9" s="7" t="s">
        <v>41</v>
      </c>
      <c r="F9" s="8" t="s">
        <v>58</v>
      </c>
      <c r="G9" s="11"/>
      <c r="H9" s="10"/>
      <c r="I9" s="10"/>
      <c r="J9" s="10"/>
      <c r="K9" s="101">
        <v>45749</v>
      </c>
      <c r="L9" s="101">
        <v>45762</v>
      </c>
      <c r="N9" s="20">
        <v>5</v>
      </c>
      <c r="O9" s="20"/>
      <c r="P9" s="20"/>
      <c r="Q9" s="20"/>
      <c r="R9" s="30"/>
      <c r="S9" s="30"/>
    </row>
    <row r="10" spans="1:19">
      <c r="A10" s="96"/>
      <c r="B10" s="7" t="s">
        <v>50</v>
      </c>
      <c r="C10" s="7" t="s">
        <v>42</v>
      </c>
      <c r="D10" s="7" t="s">
        <v>43</v>
      </c>
      <c r="E10" s="7" t="s">
        <v>41</v>
      </c>
      <c r="F10" s="8" t="s">
        <v>59</v>
      </c>
      <c r="G10" s="11"/>
      <c r="H10" s="10"/>
      <c r="I10" s="10"/>
      <c r="J10" s="10"/>
      <c r="K10" s="101">
        <v>45749</v>
      </c>
      <c r="L10" s="101">
        <v>45762</v>
      </c>
      <c r="N10" s="20">
        <v>6</v>
      </c>
      <c r="O10" s="20"/>
      <c r="P10" s="20"/>
      <c r="Q10" s="20"/>
      <c r="R10" s="30"/>
      <c r="S10" s="30"/>
    </row>
    <row r="11" spans="1:19">
      <c r="A11" s="96"/>
      <c r="B11" s="7" t="s">
        <v>50</v>
      </c>
      <c r="C11" s="7" t="s">
        <v>42</v>
      </c>
      <c r="D11" s="7" t="s">
        <v>43</v>
      </c>
      <c r="E11" s="7" t="s">
        <v>41</v>
      </c>
      <c r="F11" s="8" t="s">
        <v>527</v>
      </c>
      <c r="G11" s="11"/>
      <c r="H11" s="10"/>
      <c r="I11" s="10"/>
      <c r="J11" s="10"/>
      <c r="K11" s="101">
        <v>45749</v>
      </c>
      <c r="L11" s="101">
        <v>45762</v>
      </c>
      <c r="N11" s="20">
        <v>7</v>
      </c>
      <c r="O11" s="20"/>
      <c r="P11" s="20"/>
      <c r="Q11" s="20"/>
      <c r="R11" s="30"/>
      <c r="S11" s="30"/>
    </row>
    <row r="12" spans="1:19">
      <c r="A12" s="96"/>
      <c r="B12" s="7" t="s">
        <v>50</v>
      </c>
      <c r="C12" s="7" t="s">
        <v>42</v>
      </c>
      <c r="D12" s="7" t="s">
        <v>43</v>
      </c>
      <c r="E12" s="7" t="s">
        <v>41</v>
      </c>
      <c r="F12" s="8" t="s">
        <v>528</v>
      </c>
      <c r="G12" s="11"/>
      <c r="H12" s="10"/>
      <c r="I12" s="10"/>
      <c r="J12" s="10"/>
      <c r="K12" s="101">
        <v>45749</v>
      </c>
      <c r="L12" s="101">
        <v>45762</v>
      </c>
      <c r="N12" s="20"/>
      <c r="O12" s="20"/>
      <c r="P12" s="20"/>
      <c r="Q12" s="20"/>
      <c r="R12" s="30"/>
      <c r="S12" s="30"/>
    </row>
    <row r="13" spans="1:19">
      <c r="A13" s="96"/>
      <c r="B13" s="7" t="s">
        <v>50</v>
      </c>
      <c r="C13" s="7" t="s">
        <v>42</v>
      </c>
      <c r="D13" s="7" t="s">
        <v>43</v>
      </c>
      <c r="E13" s="7" t="s">
        <v>41</v>
      </c>
      <c r="F13" s="8" t="s">
        <v>529</v>
      </c>
      <c r="G13" s="11"/>
      <c r="H13" s="10"/>
      <c r="I13" s="10"/>
      <c r="J13" s="10"/>
      <c r="K13" s="101">
        <v>45749</v>
      </c>
      <c r="L13" s="101">
        <v>45762</v>
      </c>
      <c r="N13" s="20">
        <v>11</v>
      </c>
      <c r="O13" s="20"/>
      <c r="P13" s="20"/>
      <c r="Q13" s="20"/>
      <c r="R13" s="30"/>
      <c r="S13" s="30"/>
    </row>
    <row r="14" spans="1:19">
      <c r="A14" s="96"/>
      <c r="B14" s="7" t="s">
        <v>50</v>
      </c>
      <c r="C14" s="7" t="s">
        <v>42</v>
      </c>
      <c r="D14" s="7" t="s">
        <v>43</v>
      </c>
      <c r="E14" s="7" t="s">
        <v>67</v>
      </c>
      <c r="F14" s="8" t="s">
        <v>421</v>
      </c>
      <c r="G14" s="11"/>
      <c r="H14" s="10"/>
      <c r="I14" s="10"/>
      <c r="J14" s="10"/>
      <c r="K14" s="101">
        <v>45749</v>
      </c>
      <c r="L14" s="101">
        <v>45762</v>
      </c>
      <c r="N14" s="20">
        <v>19</v>
      </c>
      <c r="O14" s="20"/>
      <c r="P14" s="20"/>
      <c r="Q14" s="20"/>
      <c r="R14" s="30"/>
      <c r="S14" s="30"/>
    </row>
    <row r="15" spans="1:19">
      <c r="A15" s="96"/>
      <c r="B15" s="7" t="s">
        <v>50</v>
      </c>
      <c r="C15" s="7" t="s">
        <v>42</v>
      </c>
      <c r="D15" s="7" t="s">
        <v>43</v>
      </c>
      <c r="E15" s="7" t="s">
        <v>67</v>
      </c>
      <c r="F15" s="8" t="s">
        <v>175</v>
      </c>
      <c r="G15" s="11"/>
      <c r="H15" s="10"/>
      <c r="I15" s="10"/>
      <c r="J15" s="10"/>
      <c r="K15" s="101">
        <v>45749</v>
      </c>
      <c r="L15" s="101">
        <v>45762</v>
      </c>
      <c r="N15" s="20">
        <v>21</v>
      </c>
      <c r="O15" s="20"/>
      <c r="P15" s="20"/>
      <c r="Q15" s="20"/>
      <c r="R15" s="30"/>
      <c r="S15" s="30"/>
    </row>
    <row r="16" spans="1:19">
      <c r="A16" s="96"/>
      <c r="B16" s="7" t="s">
        <v>50</v>
      </c>
      <c r="C16" s="7" t="s">
        <v>42</v>
      </c>
      <c r="D16" s="7" t="s">
        <v>43</v>
      </c>
      <c r="E16" s="7" t="s">
        <v>67</v>
      </c>
      <c r="F16" s="8" t="s">
        <v>366</v>
      </c>
      <c r="G16" s="11"/>
      <c r="H16" s="10"/>
      <c r="I16" s="10"/>
      <c r="J16" s="10"/>
      <c r="K16" s="101">
        <v>45749</v>
      </c>
      <c r="L16" s="101">
        <v>45762</v>
      </c>
    </row>
    <row r="17" spans="2:12">
      <c r="B17" s="7" t="s">
        <v>50</v>
      </c>
      <c r="C17" s="7" t="s">
        <v>42</v>
      </c>
      <c r="D17" s="7" t="s">
        <v>43</v>
      </c>
      <c r="E17" s="7" t="s">
        <v>67</v>
      </c>
      <c r="F17" s="8" t="s">
        <v>530</v>
      </c>
      <c r="G17" s="11"/>
      <c r="H17" s="10"/>
      <c r="I17" s="10"/>
      <c r="J17" s="10"/>
      <c r="K17" s="101">
        <v>45749</v>
      </c>
      <c r="L17" s="101">
        <v>45762</v>
      </c>
    </row>
    <row r="18" spans="2:12">
      <c r="B18" s="7" t="s">
        <v>50</v>
      </c>
      <c r="C18" s="7" t="s">
        <v>42</v>
      </c>
      <c r="D18" s="7" t="s">
        <v>43</v>
      </c>
      <c r="E18" s="7" t="s">
        <v>67</v>
      </c>
      <c r="F18" s="8" t="s">
        <v>87</v>
      </c>
      <c r="G18" s="11"/>
      <c r="H18" s="10"/>
      <c r="I18" s="10"/>
      <c r="J18" s="10"/>
      <c r="K18" s="101">
        <v>45749</v>
      </c>
      <c r="L18" s="101">
        <v>45762</v>
      </c>
    </row>
    <row r="19" spans="2:12">
      <c r="B19" s="7" t="s">
        <v>41</v>
      </c>
      <c r="C19" s="7" t="s">
        <v>42</v>
      </c>
      <c r="D19" s="7" t="s">
        <v>43</v>
      </c>
      <c r="E19" s="7" t="s">
        <v>67</v>
      </c>
      <c r="F19" s="8" t="s">
        <v>202</v>
      </c>
      <c r="G19" s="11"/>
      <c r="H19" s="10"/>
      <c r="I19" s="10"/>
      <c r="J19" s="10"/>
      <c r="K19" s="101"/>
      <c r="L19" s="101"/>
    </row>
    <row r="20" spans="2:12">
      <c r="B20" s="7"/>
      <c r="C20" s="7"/>
      <c r="D20" s="7"/>
      <c r="E20" s="7"/>
      <c r="F20" s="8"/>
      <c r="G20" s="11"/>
      <c r="H20" s="10"/>
      <c r="I20" s="10"/>
      <c r="J20" s="10"/>
      <c r="K20" s="102"/>
      <c r="L20" s="102"/>
    </row>
    <row r="21" spans="2:12">
      <c r="B21" s="7" t="s">
        <v>41</v>
      </c>
      <c r="C21" s="7" t="s">
        <v>42</v>
      </c>
      <c r="D21" s="7" t="s">
        <v>90</v>
      </c>
      <c r="E21" s="7" t="s">
        <v>41</v>
      </c>
      <c r="F21" s="8" t="s">
        <v>370</v>
      </c>
      <c r="G21" s="11"/>
      <c r="H21" s="10"/>
      <c r="I21" s="10"/>
      <c r="J21" s="10"/>
      <c r="K21" s="102">
        <v>45763</v>
      </c>
      <c r="L21" s="102">
        <v>45776</v>
      </c>
    </row>
    <row r="22" spans="2:12">
      <c r="B22" s="7" t="s">
        <v>50</v>
      </c>
      <c r="C22" s="7" t="s">
        <v>246</v>
      </c>
      <c r="D22" s="7" t="s">
        <v>90</v>
      </c>
      <c r="E22" s="7" t="s">
        <v>531</v>
      </c>
      <c r="F22" s="8" t="s">
        <v>532</v>
      </c>
      <c r="G22" s="11"/>
      <c r="H22" s="10"/>
      <c r="I22" s="10"/>
      <c r="J22" s="10"/>
      <c r="K22" s="102">
        <v>45763</v>
      </c>
      <c r="L22" s="102">
        <v>45776</v>
      </c>
    </row>
    <row r="23" spans="2:12">
      <c r="B23" s="7" t="s">
        <v>188</v>
      </c>
      <c r="C23" s="7" t="s">
        <v>246</v>
      </c>
      <c r="D23" s="7" t="s">
        <v>90</v>
      </c>
      <c r="E23" s="7" t="s">
        <v>531</v>
      </c>
      <c r="F23" s="8" t="s">
        <v>533</v>
      </c>
      <c r="G23" s="11"/>
      <c r="H23" s="10"/>
      <c r="I23" s="10"/>
      <c r="J23" s="10"/>
      <c r="K23" s="102">
        <v>45763</v>
      </c>
      <c r="L23" s="102">
        <v>45776</v>
      </c>
    </row>
    <row r="24" spans="2:12">
      <c r="B24" s="7" t="s">
        <v>188</v>
      </c>
      <c r="C24" s="7" t="s">
        <v>246</v>
      </c>
      <c r="D24" s="7" t="s">
        <v>90</v>
      </c>
      <c r="E24" s="7" t="s">
        <v>531</v>
      </c>
      <c r="F24" s="8" t="s">
        <v>534</v>
      </c>
      <c r="G24" s="11"/>
      <c r="H24" s="10"/>
      <c r="I24" s="10"/>
      <c r="J24" s="10"/>
      <c r="K24" s="102">
        <v>45763</v>
      </c>
      <c r="L24" s="102">
        <v>45776</v>
      </c>
    </row>
    <row r="25" spans="2:12">
      <c r="B25" s="7" t="s">
        <v>188</v>
      </c>
      <c r="C25" s="7" t="s">
        <v>246</v>
      </c>
      <c r="D25" s="7" t="s">
        <v>90</v>
      </c>
      <c r="E25" s="7" t="s">
        <v>531</v>
      </c>
      <c r="F25" s="8" t="s">
        <v>535</v>
      </c>
      <c r="G25" s="11"/>
      <c r="H25" s="10"/>
      <c r="I25" s="10"/>
      <c r="J25" s="10"/>
      <c r="K25" s="102">
        <v>45763</v>
      </c>
      <c r="L25" s="102">
        <v>45776</v>
      </c>
    </row>
    <row r="26" spans="2:12">
      <c r="B26" s="7" t="s">
        <v>98</v>
      </c>
      <c r="C26" s="7" t="s">
        <v>246</v>
      </c>
      <c r="D26" s="7" t="s">
        <v>90</v>
      </c>
      <c r="E26" s="7" t="s">
        <v>531</v>
      </c>
      <c r="F26" s="8" t="s">
        <v>536</v>
      </c>
      <c r="G26" s="11"/>
      <c r="H26" s="10"/>
      <c r="I26" s="10"/>
      <c r="J26" s="10"/>
      <c r="K26" s="102"/>
      <c r="L26" s="102"/>
    </row>
    <row r="27" spans="2:12">
      <c r="B27" s="7"/>
      <c r="C27" s="7"/>
      <c r="D27" s="7"/>
      <c r="E27" s="7"/>
      <c r="F27" s="8"/>
      <c r="G27" s="11"/>
      <c r="H27" s="10"/>
      <c r="I27" s="10"/>
      <c r="J27" s="10"/>
      <c r="K27" s="102">
        <v>45777</v>
      </c>
      <c r="L27" s="102">
        <v>45790</v>
      </c>
    </row>
    <row r="28" spans="2:12">
      <c r="B28" s="7" t="s">
        <v>100</v>
      </c>
      <c r="C28" s="7" t="s">
        <v>246</v>
      </c>
      <c r="D28" s="7" t="s">
        <v>127</v>
      </c>
      <c r="E28" s="7" t="s">
        <v>531</v>
      </c>
      <c r="F28" s="8" t="s">
        <v>537</v>
      </c>
      <c r="G28" s="11"/>
      <c r="H28" s="10"/>
      <c r="I28" s="10"/>
      <c r="J28" s="10"/>
      <c r="K28" s="102">
        <v>45777</v>
      </c>
      <c r="L28" s="102">
        <v>45790</v>
      </c>
    </row>
    <row r="29" spans="2:12">
      <c r="B29" s="7" t="s">
        <v>188</v>
      </c>
      <c r="C29" s="7" t="s">
        <v>246</v>
      </c>
      <c r="D29" s="7" t="s">
        <v>127</v>
      </c>
      <c r="E29" s="7" t="s">
        <v>531</v>
      </c>
      <c r="F29" s="8" t="s">
        <v>538</v>
      </c>
      <c r="G29" s="11"/>
      <c r="H29" s="10"/>
      <c r="I29" s="10"/>
      <c r="J29" s="10"/>
      <c r="K29" s="102">
        <v>45777</v>
      </c>
      <c r="L29" s="102">
        <v>45790</v>
      </c>
    </row>
    <row r="30" spans="2:12">
      <c r="B30" s="7" t="s">
        <v>188</v>
      </c>
      <c r="C30" s="7" t="s">
        <v>246</v>
      </c>
      <c r="D30" s="7" t="s">
        <v>127</v>
      </c>
      <c r="E30" s="7" t="s">
        <v>531</v>
      </c>
      <c r="F30" s="8" t="s">
        <v>539</v>
      </c>
      <c r="G30" s="11"/>
      <c r="H30" s="10"/>
      <c r="I30" s="10"/>
      <c r="J30" s="10"/>
      <c r="K30" s="102">
        <v>45777</v>
      </c>
      <c r="L30" s="102">
        <v>45790</v>
      </c>
    </row>
    <row r="31" spans="2:12">
      <c r="B31" s="7" t="s">
        <v>386</v>
      </c>
      <c r="C31" s="7" t="s">
        <v>246</v>
      </c>
      <c r="D31" s="7" t="s">
        <v>127</v>
      </c>
      <c r="E31" s="7" t="s">
        <v>531</v>
      </c>
      <c r="F31" s="8" t="s">
        <v>540</v>
      </c>
      <c r="G31" s="11"/>
      <c r="H31" s="10"/>
      <c r="I31" s="10"/>
      <c r="J31" s="10"/>
      <c r="K31" s="102">
        <v>45777</v>
      </c>
      <c r="L31" s="102">
        <v>45790</v>
      </c>
    </row>
    <row r="32" spans="2:12">
      <c r="B32" s="7" t="s">
        <v>383</v>
      </c>
      <c r="C32" s="7" t="s">
        <v>246</v>
      </c>
      <c r="D32" s="7" t="s">
        <v>127</v>
      </c>
      <c r="E32" s="7" t="s">
        <v>531</v>
      </c>
      <c r="F32" s="8" t="s">
        <v>541</v>
      </c>
      <c r="G32" s="11"/>
      <c r="H32" s="10"/>
      <c r="I32" s="10"/>
      <c r="J32" s="10"/>
      <c r="K32" s="102"/>
      <c r="L32" s="102"/>
    </row>
    <row r="33" spans="2:12">
      <c r="B33" s="7"/>
      <c r="C33" s="7"/>
      <c r="D33" s="7"/>
      <c r="E33" s="7"/>
      <c r="F33" s="8"/>
      <c r="G33" s="11"/>
      <c r="H33" s="10"/>
      <c r="I33" s="10"/>
      <c r="J33" s="10"/>
      <c r="K33" s="102">
        <v>45791</v>
      </c>
      <c r="L33" s="102">
        <v>45804</v>
      </c>
    </row>
    <row r="34" spans="2:12">
      <c r="B34" s="7" t="s">
        <v>41</v>
      </c>
      <c r="C34" s="7" t="s">
        <v>42</v>
      </c>
      <c r="D34" s="7" t="s">
        <v>138</v>
      </c>
      <c r="E34" s="7" t="s">
        <v>41</v>
      </c>
      <c r="F34" s="8" t="s">
        <v>542</v>
      </c>
      <c r="G34" s="11"/>
      <c r="H34" s="10"/>
      <c r="I34" s="10"/>
      <c r="J34" s="10"/>
      <c r="K34" s="102">
        <v>45791</v>
      </c>
      <c r="L34" s="102">
        <v>45804</v>
      </c>
    </row>
    <row r="35" spans="2:12">
      <c r="B35" s="7" t="s">
        <v>50</v>
      </c>
      <c r="C35" s="7" t="s">
        <v>371</v>
      </c>
      <c r="D35" s="7" t="s">
        <v>138</v>
      </c>
      <c r="E35" s="7" t="s">
        <v>531</v>
      </c>
      <c r="F35" s="8" t="s">
        <v>543</v>
      </c>
      <c r="G35" s="11"/>
      <c r="H35" s="10"/>
      <c r="I35" s="10"/>
      <c r="J35" s="10"/>
      <c r="K35" s="102">
        <v>45791</v>
      </c>
      <c r="L35" s="102">
        <v>45804</v>
      </c>
    </row>
    <row r="36" spans="2:12">
      <c r="B36" s="7" t="s">
        <v>188</v>
      </c>
      <c r="C36" s="7" t="s">
        <v>371</v>
      </c>
      <c r="D36" s="7" t="s">
        <v>138</v>
      </c>
      <c r="E36" s="7" t="s">
        <v>531</v>
      </c>
      <c r="F36" s="8" t="s">
        <v>544</v>
      </c>
      <c r="G36" s="11"/>
      <c r="H36" s="10"/>
      <c r="I36" s="10"/>
      <c r="J36" s="10"/>
      <c r="K36" s="102">
        <v>45791</v>
      </c>
      <c r="L36" s="102">
        <v>45804</v>
      </c>
    </row>
    <row r="37" spans="2:12">
      <c r="B37" s="7" t="s">
        <v>188</v>
      </c>
      <c r="C37" s="7" t="s">
        <v>371</v>
      </c>
      <c r="D37" s="7" t="s">
        <v>138</v>
      </c>
      <c r="E37" s="7" t="s">
        <v>531</v>
      </c>
      <c r="F37" s="8" t="s">
        <v>534</v>
      </c>
      <c r="G37" s="11"/>
      <c r="H37" s="10"/>
      <c r="I37" s="10"/>
      <c r="J37" s="10"/>
      <c r="K37" s="102">
        <v>45791</v>
      </c>
      <c r="L37" s="102">
        <v>45804</v>
      </c>
    </row>
    <row r="38" spans="2:12">
      <c r="B38" s="7" t="s">
        <v>188</v>
      </c>
      <c r="C38" s="7" t="s">
        <v>371</v>
      </c>
      <c r="D38" s="7" t="s">
        <v>138</v>
      </c>
      <c r="E38" s="7" t="s">
        <v>531</v>
      </c>
      <c r="F38" s="8" t="s">
        <v>535</v>
      </c>
      <c r="G38" s="11"/>
      <c r="H38" s="10"/>
      <c r="I38" s="10"/>
      <c r="J38" s="10"/>
      <c r="K38" s="102">
        <v>45791</v>
      </c>
      <c r="L38" s="102">
        <v>45804</v>
      </c>
    </row>
    <row r="39" spans="2:12">
      <c r="B39" s="7" t="s">
        <v>98</v>
      </c>
      <c r="C39" s="7" t="s">
        <v>371</v>
      </c>
      <c r="D39" s="7" t="s">
        <v>138</v>
      </c>
      <c r="E39" s="7" t="s">
        <v>531</v>
      </c>
      <c r="F39" s="8" t="s">
        <v>536</v>
      </c>
      <c r="G39" s="11"/>
      <c r="H39" s="10"/>
      <c r="I39" s="10"/>
      <c r="J39" s="10"/>
      <c r="K39" s="102">
        <v>45791</v>
      </c>
      <c r="L39" s="102">
        <v>45804</v>
      </c>
    </row>
    <row r="40" spans="2:12" ht="15" customHeight="1">
      <c r="B40" s="7"/>
      <c r="C40" s="7"/>
      <c r="D40" s="7"/>
      <c r="E40" s="7"/>
      <c r="F40" s="8"/>
      <c r="G40" s="11"/>
      <c r="H40" s="10"/>
      <c r="I40" s="10"/>
      <c r="J40" s="10"/>
      <c r="K40" s="102"/>
      <c r="L40" s="102"/>
    </row>
    <row r="41" spans="2:12">
      <c r="B41" s="7" t="s">
        <v>100</v>
      </c>
      <c r="C41" s="7" t="s">
        <v>371</v>
      </c>
      <c r="D41" s="7" t="s">
        <v>207</v>
      </c>
      <c r="E41" s="7" t="s">
        <v>531</v>
      </c>
      <c r="F41" s="8" t="s">
        <v>537</v>
      </c>
      <c r="G41" s="11"/>
      <c r="H41" s="10"/>
      <c r="I41" s="10"/>
      <c r="J41" s="10"/>
      <c r="K41" s="102">
        <v>45805</v>
      </c>
      <c r="L41" s="102">
        <v>45818</v>
      </c>
    </row>
    <row r="42" spans="2:12">
      <c r="B42" s="7" t="s">
        <v>188</v>
      </c>
      <c r="C42" s="7" t="s">
        <v>371</v>
      </c>
      <c r="D42" s="7" t="s">
        <v>207</v>
      </c>
      <c r="E42" s="7" t="s">
        <v>531</v>
      </c>
      <c r="F42" s="8" t="s">
        <v>538</v>
      </c>
      <c r="G42" s="11"/>
      <c r="H42" s="10"/>
      <c r="I42" s="10"/>
      <c r="J42" s="10"/>
      <c r="K42" s="102">
        <v>45805</v>
      </c>
      <c r="L42" s="102">
        <v>45818</v>
      </c>
    </row>
    <row r="43" spans="2:12">
      <c r="B43" s="7" t="s">
        <v>188</v>
      </c>
      <c r="C43" s="7" t="s">
        <v>371</v>
      </c>
      <c r="D43" s="7" t="s">
        <v>207</v>
      </c>
      <c r="E43" s="7" t="s">
        <v>531</v>
      </c>
      <c r="F43" s="8" t="s">
        <v>539</v>
      </c>
      <c r="G43" s="11"/>
      <c r="H43" s="10"/>
      <c r="I43" s="10"/>
      <c r="J43" s="10"/>
      <c r="K43" s="102">
        <v>45805</v>
      </c>
      <c r="L43" s="102">
        <v>45818</v>
      </c>
    </row>
    <row r="44" spans="2:12">
      <c r="B44" s="7" t="s">
        <v>386</v>
      </c>
      <c r="C44" s="7" t="s">
        <v>371</v>
      </c>
      <c r="D44" s="7" t="s">
        <v>207</v>
      </c>
      <c r="E44" s="7" t="s">
        <v>531</v>
      </c>
      <c r="F44" s="8" t="s">
        <v>540</v>
      </c>
      <c r="G44" s="11"/>
      <c r="H44" s="10"/>
      <c r="I44" s="10"/>
      <c r="J44" s="10"/>
      <c r="K44" s="102">
        <v>45805</v>
      </c>
      <c r="L44" s="102">
        <v>45818</v>
      </c>
    </row>
    <row r="45" spans="2:12">
      <c r="B45" s="7" t="s">
        <v>383</v>
      </c>
      <c r="C45" s="7" t="s">
        <v>371</v>
      </c>
      <c r="D45" s="7" t="s">
        <v>207</v>
      </c>
      <c r="E45" s="7" t="s">
        <v>531</v>
      </c>
      <c r="F45" s="8" t="s">
        <v>541</v>
      </c>
      <c r="G45" s="11"/>
      <c r="H45" s="10"/>
      <c r="I45" s="10"/>
      <c r="J45" s="10"/>
      <c r="K45" s="102">
        <v>45805</v>
      </c>
      <c r="L45" s="102">
        <v>45818</v>
      </c>
    </row>
    <row r="46" spans="2:12" ht="15" customHeight="1">
      <c r="B46" s="7"/>
      <c r="C46" s="7"/>
      <c r="D46" s="7"/>
      <c r="E46" s="7"/>
      <c r="F46" s="8"/>
      <c r="G46" s="11"/>
      <c r="H46" s="10"/>
      <c r="I46" s="10"/>
      <c r="J46" s="10"/>
      <c r="K46" s="102"/>
      <c r="L46" s="102"/>
    </row>
    <row r="47" spans="2:12">
      <c r="B47" s="7" t="s">
        <v>41</v>
      </c>
      <c r="C47" s="7" t="s">
        <v>42</v>
      </c>
      <c r="D47" s="7" t="s">
        <v>223</v>
      </c>
      <c r="E47" s="7" t="s">
        <v>41</v>
      </c>
      <c r="F47" s="8" t="s">
        <v>542</v>
      </c>
      <c r="G47" s="11"/>
      <c r="H47" s="10"/>
      <c r="I47" s="10"/>
      <c r="J47" s="10"/>
      <c r="K47" s="102">
        <v>45819</v>
      </c>
      <c r="L47" s="102">
        <v>45833</v>
      </c>
    </row>
    <row r="48" spans="2:12">
      <c r="B48" s="7" t="s">
        <v>50</v>
      </c>
      <c r="C48" s="7" t="s">
        <v>545</v>
      </c>
      <c r="D48" s="7" t="s">
        <v>223</v>
      </c>
      <c r="E48" s="7" t="s">
        <v>531</v>
      </c>
      <c r="F48" s="8" t="s">
        <v>543</v>
      </c>
      <c r="G48" s="11"/>
      <c r="H48" s="10"/>
      <c r="I48" s="10"/>
      <c r="J48" s="10"/>
      <c r="K48" s="102">
        <v>45819</v>
      </c>
      <c r="L48" s="102">
        <v>45833</v>
      </c>
    </row>
    <row r="49" spans="2:12">
      <c r="B49" s="7" t="s">
        <v>188</v>
      </c>
      <c r="C49" s="7" t="s">
        <v>545</v>
      </c>
      <c r="D49" s="7" t="s">
        <v>223</v>
      </c>
      <c r="E49" s="7" t="s">
        <v>531</v>
      </c>
      <c r="F49" s="8" t="s">
        <v>546</v>
      </c>
      <c r="G49" s="11"/>
      <c r="H49" s="10"/>
      <c r="I49" s="10"/>
      <c r="J49" s="10"/>
      <c r="K49" s="102">
        <v>45819</v>
      </c>
      <c r="L49" s="102">
        <v>45833</v>
      </c>
    </row>
    <row r="50" spans="2:12">
      <c r="B50" s="7" t="s">
        <v>188</v>
      </c>
      <c r="C50" s="7" t="s">
        <v>545</v>
      </c>
      <c r="D50" s="7" t="s">
        <v>223</v>
      </c>
      <c r="E50" s="7" t="s">
        <v>531</v>
      </c>
      <c r="F50" s="8" t="s">
        <v>534</v>
      </c>
      <c r="G50" s="11"/>
      <c r="H50" s="10"/>
      <c r="I50" s="10"/>
      <c r="J50" s="10"/>
      <c r="K50" s="102">
        <v>45819</v>
      </c>
      <c r="L50" s="102">
        <v>45833</v>
      </c>
    </row>
    <row r="51" spans="2:12">
      <c r="B51" s="7" t="s">
        <v>188</v>
      </c>
      <c r="C51" s="7" t="s">
        <v>545</v>
      </c>
      <c r="D51" s="7" t="s">
        <v>223</v>
      </c>
      <c r="E51" s="7" t="s">
        <v>531</v>
      </c>
      <c r="F51" s="8" t="s">
        <v>535</v>
      </c>
      <c r="G51" s="11"/>
      <c r="H51" s="10"/>
      <c r="I51" s="10"/>
      <c r="J51" s="10"/>
      <c r="K51" s="102">
        <v>45819</v>
      </c>
      <c r="L51" s="102">
        <v>45833</v>
      </c>
    </row>
    <row r="52" spans="2:12">
      <c r="B52" s="7" t="s">
        <v>98</v>
      </c>
      <c r="C52" s="7" t="s">
        <v>545</v>
      </c>
      <c r="D52" s="7" t="s">
        <v>223</v>
      </c>
      <c r="E52" s="7" t="s">
        <v>531</v>
      </c>
      <c r="F52" s="8" t="s">
        <v>536</v>
      </c>
      <c r="G52" s="11"/>
      <c r="H52" s="10"/>
      <c r="I52" s="10"/>
      <c r="J52" s="10"/>
      <c r="K52" s="102">
        <v>45819</v>
      </c>
      <c r="L52" s="102">
        <v>45833</v>
      </c>
    </row>
    <row r="53" spans="2:12" ht="15" customHeight="1">
      <c r="B53" s="7"/>
      <c r="C53" s="7"/>
      <c r="D53" s="7"/>
      <c r="E53" s="7"/>
      <c r="F53" s="8"/>
      <c r="G53" s="11"/>
      <c r="H53" s="10"/>
      <c r="I53" s="10"/>
      <c r="J53" s="10"/>
      <c r="K53" s="102"/>
      <c r="L53" s="102"/>
    </row>
    <row r="54" spans="2:12">
      <c r="B54" s="7" t="s">
        <v>100</v>
      </c>
      <c r="C54" s="7" t="s">
        <v>545</v>
      </c>
      <c r="D54" s="7" t="s">
        <v>285</v>
      </c>
      <c r="E54" s="7" t="s">
        <v>531</v>
      </c>
      <c r="F54" s="8" t="s">
        <v>537</v>
      </c>
      <c r="G54" s="11"/>
      <c r="H54" s="10"/>
      <c r="I54" s="10"/>
      <c r="J54" s="10"/>
      <c r="K54" s="102">
        <v>45834</v>
      </c>
      <c r="L54" s="102">
        <v>45849</v>
      </c>
    </row>
    <row r="55" spans="2:12">
      <c r="B55" s="7" t="s">
        <v>188</v>
      </c>
      <c r="C55" s="7" t="s">
        <v>545</v>
      </c>
      <c r="D55" s="7" t="s">
        <v>285</v>
      </c>
      <c r="E55" s="7" t="s">
        <v>531</v>
      </c>
      <c r="F55" s="8" t="s">
        <v>538</v>
      </c>
      <c r="G55" s="11"/>
      <c r="H55" s="10"/>
      <c r="I55" s="10"/>
      <c r="J55" s="10"/>
      <c r="K55" s="102">
        <v>45834</v>
      </c>
      <c r="L55" s="102">
        <v>45849</v>
      </c>
    </row>
    <row r="56" spans="2:12">
      <c r="B56" s="7" t="s">
        <v>188</v>
      </c>
      <c r="C56" s="7" t="s">
        <v>545</v>
      </c>
      <c r="D56" s="7" t="s">
        <v>285</v>
      </c>
      <c r="E56" s="7" t="s">
        <v>531</v>
      </c>
      <c r="F56" s="8" t="s">
        <v>539</v>
      </c>
      <c r="G56" s="11"/>
      <c r="H56" s="10"/>
      <c r="I56" s="10"/>
      <c r="J56" s="10"/>
      <c r="K56" s="102">
        <v>45834</v>
      </c>
      <c r="L56" s="102">
        <v>45849</v>
      </c>
    </row>
    <row r="57" spans="2:12">
      <c r="B57" s="7" t="s">
        <v>386</v>
      </c>
      <c r="C57" s="7" t="s">
        <v>545</v>
      </c>
      <c r="D57" s="7" t="s">
        <v>285</v>
      </c>
      <c r="E57" s="7" t="s">
        <v>531</v>
      </c>
      <c r="F57" s="8" t="s">
        <v>540</v>
      </c>
      <c r="G57" s="11"/>
      <c r="H57" s="10"/>
      <c r="I57" s="10"/>
      <c r="J57" s="10"/>
      <c r="K57" s="102">
        <v>45834</v>
      </c>
      <c r="L57" s="102">
        <v>45849</v>
      </c>
    </row>
    <row r="58" spans="2:12">
      <c r="B58" s="7" t="s">
        <v>383</v>
      </c>
      <c r="C58" s="7" t="s">
        <v>545</v>
      </c>
      <c r="D58" s="7" t="s">
        <v>285</v>
      </c>
      <c r="E58" s="7" t="s">
        <v>531</v>
      </c>
      <c r="F58" s="8" t="s">
        <v>547</v>
      </c>
      <c r="G58" s="11"/>
      <c r="H58" s="10"/>
      <c r="I58" s="10"/>
      <c r="J58" s="10"/>
      <c r="K58" s="102">
        <v>45834</v>
      </c>
      <c r="L58" s="102">
        <v>45849</v>
      </c>
    </row>
    <row r="59" spans="2:12">
      <c r="B59" s="7" t="s">
        <v>386</v>
      </c>
      <c r="C59" s="7" t="s">
        <v>545</v>
      </c>
      <c r="D59" s="7" t="s">
        <v>285</v>
      </c>
      <c r="E59" s="7" t="s">
        <v>531</v>
      </c>
      <c r="F59" s="8" t="s">
        <v>548</v>
      </c>
      <c r="G59" s="11"/>
      <c r="H59" s="10"/>
      <c r="I59" s="10"/>
      <c r="J59" s="10"/>
      <c r="K59" s="102">
        <v>45834</v>
      </c>
      <c r="L59" s="102">
        <v>45849</v>
      </c>
    </row>
    <row r="60" spans="2:12">
      <c r="B60" s="7"/>
      <c r="C60" s="7"/>
      <c r="D60" s="7"/>
      <c r="E60" s="7"/>
      <c r="F60" s="16"/>
      <c r="G60" s="11"/>
      <c r="H60" s="10"/>
      <c r="I60" s="10"/>
      <c r="J60" s="10"/>
      <c r="K60" s="102"/>
      <c r="L60" s="102"/>
    </row>
    <row r="61" spans="2:12">
      <c r="B61" s="7" t="s">
        <v>383</v>
      </c>
      <c r="C61" s="7" t="s">
        <v>545</v>
      </c>
      <c r="D61" s="7" t="s">
        <v>499</v>
      </c>
      <c r="E61" s="7" t="s">
        <v>531</v>
      </c>
      <c r="F61" s="8" t="s">
        <v>541</v>
      </c>
      <c r="G61" s="11"/>
      <c r="H61" s="10"/>
      <c r="I61" s="10"/>
      <c r="J61" s="10"/>
      <c r="K61" s="102">
        <v>45850</v>
      </c>
      <c r="L61" s="102">
        <v>45863</v>
      </c>
    </row>
    <row r="62" spans="2:12">
      <c r="B62" s="7" t="s">
        <v>386</v>
      </c>
      <c r="C62" s="7" t="s">
        <v>545</v>
      </c>
      <c r="D62" s="7" t="s">
        <v>499</v>
      </c>
      <c r="E62" s="7" t="s">
        <v>531</v>
      </c>
      <c r="F62" s="8" t="s">
        <v>548</v>
      </c>
      <c r="G62" s="11"/>
      <c r="H62" s="10"/>
      <c r="I62" s="10"/>
      <c r="J62" s="10"/>
      <c r="K62" s="102">
        <v>45850</v>
      </c>
      <c r="L62" s="102">
        <v>45863</v>
      </c>
    </row>
    <row r="63" spans="2:12">
      <c r="B63" s="7"/>
      <c r="C63" s="7"/>
      <c r="D63" s="7"/>
      <c r="E63" s="7"/>
      <c r="F63" s="8"/>
      <c r="G63" s="11"/>
      <c r="H63" s="10"/>
      <c r="I63" s="10"/>
      <c r="J63" s="10"/>
      <c r="K63" s="102"/>
      <c r="L63" s="102"/>
    </row>
    <row r="64" spans="2:12">
      <c r="B64" s="7" t="s">
        <v>41</v>
      </c>
      <c r="C64" s="7" t="s">
        <v>151</v>
      </c>
      <c r="D64" s="7" t="s">
        <v>506</v>
      </c>
      <c r="E64" s="7" t="s">
        <v>41</v>
      </c>
      <c r="F64" s="8" t="s">
        <v>549</v>
      </c>
      <c r="G64" s="11"/>
      <c r="H64" s="10"/>
      <c r="I64" s="10"/>
      <c r="J64" s="10"/>
      <c r="K64" s="102">
        <v>45864</v>
      </c>
      <c r="L64" s="101">
        <v>45877</v>
      </c>
    </row>
    <row r="65" spans="2:12">
      <c r="B65" s="7" t="s">
        <v>50</v>
      </c>
      <c r="C65" s="7" t="s">
        <v>151</v>
      </c>
      <c r="D65" s="7" t="s">
        <v>506</v>
      </c>
      <c r="E65" s="7" t="s">
        <v>95</v>
      </c>
      <c r="F65" s="8" t="s">
        <v>152</v>
      </c>
      <c r="G65" s="11"/>
      <c r="H65" s="10"/>
      <c r="I65" s="10"/>
      <c r="J65" s="10"/>
      <c r="K65" s="102">
        <v>45864</v>
      </c>
      <c r="L65" s="102">
        <v>45877</v>
      </c>
    </row>
    <row r="66" spans="2:12">
      <c r="B66" s="7" t="s">
        <v>50</v>
      </c>
      <c r="C66" s="7" t="s">
        <v>151</v>
      </c>
      <c r="D66" s="7" t="s">
        <v>506</v>
      </c>
      <c r="E66" s="7" t="s">
        <v>95</v>
      </c>
      <c r="F66" s="8" t="s">
        <v>300</v>
      </c>
      <c r="G66" s="11"/>
      <c r="H66" s="10"/>
      <c r="I66" s="10"/>
      <c r="J66" s="10"/>
      <c r="K66" s="102">
        <v>45864</v>
      </c>
      <c r="L66" s="102">
        <v>45877</v>
      </c>
    </row>
    <row r="67" spans="2:12">
      <c r="B67" s="7" t="s">
        <v>50</v>
      </c>
      <c r="C67" s="7" t="s">
        <v>151</v>
      </c>
      <c r="D67" s="7" t="s">
        <v>506</v>
      </c>
      <c r="E67" s="7" t="s">
        <v>95</v>
      </c>
      <c r="F67" s="8" t="s">
        <v>301</v>
      </c>
      <c r="G67" s="11"/>
      <c r="H67" s="10"/>
      <c r="I67" s="10"/>
      <c r="J67" s="10"/>
      <c r="K67" s="102">
        <v>45864</v>
      </c>
      <c r="L67" s="102">
        <v>45877</v>
      </c>
    </row>
    <row r="68" spans="2:12">
      <c r="B68" s="7" t="s">
        <v>41</v>
      </c>
      <c r="C68" s="7" t="s">
        <v>151</v>
      </c>
      <c r="D68" s="7" t="s">
        <v>506</v>
      </c>
      <c r="E68" s="7" t="s">
        <v>41</v>
      </c>
      <c r="F68" s="16" t="s">
        <v>525</v>
      </c>
      <c r="G68" s="11"/>
      <c r="H68" s="10"/>
      <c r="I68" s="10"/>
      <c r="J68" s="10"/>
      <c r="K68" s="102">
        <v>45864</v>
      </c>
      <c r="L68" s="102">
        <v>45877</v>
      </c>
    </row>
    <row r="69" spans="2:12" ht="15" customHeight="1">
      <c r="F69" s="103" t="s">
        <v>157</v>
      </c>
    </row>
  </sheetData>
  <conditionalFormatting sqref="H5:J68">
    <cfRule type="dataBar" priority="1">
      <dataBar>
        <cfvo type="num" val="0"/>
        <cfvo type="num" val="1"/>
        <color theme="0" tint="-0.249977111117893"/>
      </dataBar>
      <extLst>
        <ext xmlns:x14="http://schemas.microsoft.com/office/spreadsheetml/2009/9/main" uri="{B025F937-C7B1-47D3-B67F-A62EFF666E3E}">
          <x14:id>{2FADF292-1F96-4EE7-83D9-C88DAF653F9C}</x14:id>
        </ext>
      </extLst>
    </cfRule>
  </conditionalFormatting>
  <conditionalFormatting sqref="M3:P3 M4">
    <cfRule type="expression" dxfId="0" priority="2">
      <formula>AND(TODAY()&gt;=M$3,TODAY()&lt;N$3)</formula>
    </cfRule>
  </conditionalFormatting>
  <dataValidations count="1">
    <dataValidation allowBlank="1" showInputMessage="1" showErrorMessage="1" sqref="N16:S1048576 T1:XFD1048576 N1:S3 A1:M1048576" xr:uid="{167F3B35-E826-4CEA-A0B9-DEAA58524C2F}"/>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FADF292-1F96-4EE7-83D9-C88DAF653F9C}">
            <x14:dataBar minLength="0" maxLength="100" gradient="0">
              <x14:cfvo type="num">
                <xm:f>0</xm:f>
              </x14:cfvo>
              <x14:cfvo type="num">
                <xm:f>1</xm:f>
              </x14:cfvo>
              <x14:negativeFillColor rgb="FFFF0000"/>
              <x14:axisColor rgb="FF000000"/>
            </x14:dataBar>
          </x14:cfRule>
          <xm:sqref>H5:J68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81aa589-6265-4267-a044-f7b742ef8bfb" xsi:nil="true"/>
    <lcf76f155ced4ddcb4097134ff3c332f xmlns="816e9d17-1467-4f10-9f64-6fa3250acdda">
      <Terms xmlns="http://schemas.microsoft.com/office/infopath/2007/PartnerControls"/>
    </lcf76f155ced4ddcb4097134ff3c332f>
    <COESecondarySA xmlns="816e9d17-1467-4f10-9f64-6fa3250acdda">
      <UserInfo>
        <DisplayName/>
        <AccountId xsi:nil="true"/>
        <AccountType/>
      </UserInfo>
    </COESecondarySA>
    <NOTES xmlns="816e9d17-1467-4f10-9f64-6fa3250acdda" xsi:nil="true"/>
    <COESA xmlns="816e9d17-1467-4f10-9f64-6fa3250acdda">
      <UserInfo>
        <DisplayName/>
        <AccountId xsi:nil="true"/>
        <AccountType/>
      </UserInfo>
    </COESA>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E9E53E8BD707542AAE56DE1CB0D2EA1" ma:contentTypeVersion="15" ma:contentTypeDescription="Create a new document." ma:contentTypeScope="" ma:versionID="093689f9faaabf6930d581c7f8bfa00a">
  <xsd:schema xmlns:xsd="http://www.w3.org/2001/XMLSchema" xmlns:xs="http://www.w3.org/2001/XMLSchema" xmlns:p="http://schemas.microsoft.com/office/2006/metadata/properties" xmlns:ns2="816e9d17-1467-4f10-9f64-6fa3250acdda" xmlns:ns3="981aa589-6265-4267-a044-f7b742ef8bfb" targetNamespace="http://schemas.microsoft.com/office/2006/metadata/properties" ma:root="true" ma:fieldsID="b531cd8458b5d6a43f935bfd7a832c2e" ns2:_="" ns3:_="">
    <xsd:import namespace="816e9d17-1467-4f10-9f64-6fa3250acdda"/>
    <xsd:import namespace="981aa589-6265-4267-a044-f7b742ef8bf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COESA" minOccurs="0"/>
                <xsd:element ref="ns2:COESecondarySA" minOccurs="0"/>
                <xsd:element ref="ns2:MediaLengthInSecond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6e9d17-1467-4f10-9f64-6fa3250acd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a6b2b66-40d8-4e06-8a39-adc3ecd4519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COESA" ma:index="19" nillable="true" ma:displayName="COE Primary SA" ma:format="Dropdown" ma:list="UserInfo" ma:SharePointGroup="0" ma:internalName="COE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ESecondarySA" ma:index="20" nillable="true" ma:displayName="COE Secondary SA" ma:format="Dropdown" ma:list="UserInfo" ma:SharePointGroup="0" ma:internalName="COESecondary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1" nillable="true" ma:displayName="MediaLengthInSeconds" ma:hidden="true" ma:internalName="MediaLengthInSeconds" ma:readOnly="true">
      <xsd:simpleType>
        <xsd:restriction base="dms:Unknown"/>
      </xsd:simpleType>
    </xsd:element>
    <xsd:element name="NOTES" ma:index="22"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1aa589-6265-4267-a044-f7b742ef8bf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6c42edf-45b2-4a08-a935-a21bc9c844c8}" ma:internalName="TaxCatchAll" ma:showField="CatchAllData" ma:web="981aa589-6265-4267-a044-f7b742ef8b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4A3392-D0F2-49B6-B669-4A66686418F2}"/>
</file>

<file path=customXml/itemProps2.xml><?xml version="1.0" encoding="utf-8"?>
<ds:datastoreItem xmlns:ds="http://schemas.openxmlformats.org/officeDocument/2006/customXml" ds:itemID="{82C3E253-87F5-465D-8DB2-0C986BE87E2D}"/>
</file>

<file path=customXml/itemProps3.xml><?xml version="1.0" encoding="utf-8"?>
<ds:datastoreItem xmlns:ds="http://schemas.openxmlformats.org/officeDocument/2006/customXml" ds:itemID="{52C63CC7-6035-4F21-ACB7-035118C7C2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2025-04-02T16:10:47Z</dcterms:created>
  <dcterms:modified xsi:type="dcterms:W3CDTF">2025-05-12T10:05:20Z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0x0101004E9E53E8BD707542AAE56DE1CB0D2EA1</vt:lpwstr>
  </property>
  <property fmtid="{D5CDD505-2E9C-101B-9397-08002B2CF9AE}" pid="3" name="TaxKeyword">
    <vt:lpwstr/>
  </property>
  <property fmtid="{D5CDD505-2E9C-101B-9397-08002B2CF9AE}" pid="4" name="Offering_x0020_Tags">
    <vt:lpwstr/>
  </property>
  <property fmtid="{D5CDD505-2E9C-101B-9397-08002B2CF9AE}" pid="5" name="MediaServiceImageTags">
    <vt:lpwstr/>
  </property>
  <property fmtid="{D5CDD505-2E9C-101B-9397-08002B2CF9AE}" pid="6" name="Offering Tags">
    <vt:lpwstr/>
  </property>
</Properties>
</file>