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mc:AlternateContent xmlns:mc="http://schemas.openxmlformats.org/markup-compatibility/2006">
    <mc:Choice Requires="x15">
      <x15ac:absPath xmlns:x15ac="http://schemas.microsoft.com/office/spreadsheetml/2010/11/ac" url="C:\Users\SoundraPandian\work\Optum\fx\Boss\"/>
    </mc:Choice>
  </mc:AlternateContent>
  <xr:revisionPtr revIDLastSave="27" documentId="13_ncr:1_{7C7CCB2C-057C-40E8-B088-920D83605C9D}" xr6:coauthVersionLast="47" xr6:coauthVersionMax="47" xr10:uidLastSave="{DB5CD16A-146B-461E-88D1-02F907E42185}"/>
  <bookViews>
    <workbookView xWindow="-120" yWindow="-120" windowWidth="29040" windowHeight="15720" firstSheet="1" activeTab="1" xr2:uid="{00000000-000D-0000-FFFF-FFFF00000000}"/>
  </bookViews>
  <sheets>
    <sheet name="Milestones &amp; Storypoints" sheetId="2" r:id="rId1"/>
    <sheet name="WBS" sheetId="3" r:id="rId2"/>
    <sheet name="Sheet1" sheetId="7" r:id="rId3"/>
    <sheet name="CM COE Values" sheetId="4" r:id="rId4"/>
    <sheet name="Milestones" sheetId="5" r:id="rId5"/>
    <sheet name="Architecture" sheetId="6" r:id="rId6"/>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3" l="1"/>
  <c r="J21" i="3"/>
  <c r="J20" i="3"/>
  <c r="J19" i="3"/>
  <c r="J18" i="3"/>
  <c r="J17" i="3"/>
  <c r="J16" i="3"/>
  <c r="J15" i="3"/>
  <c r="J14" i="3"/>
  <c r="J13" i="3"/>
  <c r="J12" i="3"/>
  <c r="J11" i="3"/>
  <c r="J10" i="3"/>
  <c r="J9" i="3"/>
  <c r="J8" i="3"/>
  <c r="A3" i="7"/>
  <c r="B3" i="7" s="1"/>
  <c r="A4" i="7" s="1"/>
  <c r="B4" i="7" s="1"/>
  <c r="A5" i="7" s="1"/>
  <c r="B5" i="7" s="1"/>
  <c r="A6" i="7" s="1"/>
  <c r="B6" i="7" s="1"/>
  <c r="A7" i="7" s="1"/>
  <c r="B7" i="7" s="1"/>
  <c r="A8" i="7" s="1"/>
  <c r="B8" i="7" s="1"/>
  <c r="A9" i="7" s="1"/>
  <c r="B9" i="7" s="1"/>
  <c r="A10" i="7" s="1"/>
  <c r="B10" i="7" s="1"/>
  <c r="A11" i="7" s="1"/>
  <c r="B11" i="7" s="1"/>
  <c r="A12" i="7" s="1"/>
  <c r="B12" i="7" s="1"/>
  <c r="B2" i="7"/>
  <c r="A2" i="7"/>
  <c r="B1" i="7"/>
  <c r="L21" i="3"/>
  <c r="L11" i="3"/>
  <c r="L7" i="3"/>
  <c r="M5" i="3"/>
  <c r="F14" i="2"/>
  <c r="G14" i="2" s="1"/>
  <c r="H14" i="2" s="1"/>
  <c r="I14" i="2" s="1"/>
  <c r="J14" i="2" s="1"/>
  <c r="K14" i="2" s="1"/>
  <c r="L14" i="2" s="1"/>
  <c r="M14" i="2" s="1"/>
  <c r="N14" i="2" s="1"/>
  <c r="O14" i="2" s="1"/>
  <c r="P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<sst xmlns="http://schemas.openxmlformats.org/spreadsheetml/2006/main" count="986" uniqueCount="250">
  <si>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</si>
  <si>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</si>
  <si>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</si>
  <si>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</si>
  <si>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</si>
  <si>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</si>
  <si>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</si>
  <si>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</si>
  <si>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</si>
  <si>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</si>
  <si>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</si>
  <si>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</si>
  <si>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</si>
  <si>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</si>
  <si>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</si>
  <si>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</si>
  <si>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</si>
  <si>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</si>
  <si>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</si>
  <si>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</si>
  <si>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</si>
  <si>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</si>
  <si>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</si>
  <si>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Non Production Account Provisioning</t>
  </si>
  <si>
    <t>Planning &amp; Design</t>
  </si>
  <si>
    <t>Dev Environment Application Migration</t>
  </si>
  <si>
    <t>Test Environment Application Migration</t>
  </si>
  <si>
    <t>Stage Environment Application Migration</t>
  </si>
  <si>
    <t>Production Account Provisioning</t>
  </si>
  <si>
    <t>Production Environment Application Migration</t>
  </si>
  <si>
    <t>DR Environment Application Migration</t>
  </si>
  <si>
    <t>Application Go-Live</t>
  </si>
  <si>
    <t>Data Migration Strategy</t>
  </si>
  <si>
    <t>Dev Environment Data Migration</t>
  </si>
  <si>
    <t>Test Environment Data Migration</t>
  </si>
  <si>
    <t>Stage Environment Data Migration</t>
  </si>
  <si>
    <t>Production Environment Data Migration</t>
  </si>
  <si>
    <t>Database Cutover</t>
  </si>
  <si>
    <t>OnPerm Clean 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</si>
  <si>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</si>
  <si>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</si>
  <si>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</si>
  <si>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</si>
  <si>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</si>
  <si>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</si>
  <si>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BOSS - </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</si>
  <si>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</si>
  <si>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</si>
  <si>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</si>
  <si>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</si>
  <si>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</si>
  <si>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</si>
  <si>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</si>
  <si>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</si>
  <si>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</si>
  <si>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</si>
  <si>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</si>
  <si>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</si>
  <si>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</si>
  <si>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</si>
  <si>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</si>
  <si>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</si>
  <si>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</si>
  <si>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</si>
  <si>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</si>
  <si>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</si>
  <si>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</si>
  <si>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</si>
  <si>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</si>
  <si>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</si>
  <si>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</si>
  <si>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</si>
  <si>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</si>
  <si>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</si>
  <si>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</si>
  <si>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</si>
  <si>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IaC 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</si>
  <si>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</si>
  <si>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</si>
  <si>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</si>
  <si>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</si>
  <si>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</si>
  <si>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</si>
  <si>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Low Level Design - Production and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</si>
  <si>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</si>
  <si>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</si>
  <si>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Sprint Review</t>
  </si>
  <si>
    <t>SPRINT 1</t>
  </si>
  <si>
    <t>Sprint 1 Planning &amp; Design</t>
  </si>
  <si>
    <t>Infrastructure</t>
  </si>
  <si>
    <t>Establish connectivity to non-production on-perm Oracle Database to Cloud Environment</t>
  </si>
  <si>
    <t>Validate on-perm Oracle Database access from Cloud Environment</t>
  </si>
  <si>
    <t>Prepare validation steps and results</t>
  </si>
  <si>
    <t>Publish validation steps and results</t>
  </si>
  <si>
    <t>Develop Network &amp; Security Design - Dev Environment</t>
  </si>
  <si>
    <t>Develop Network &amp; Security Design - Test Environment</t>
  </si>
  <si>
    <t>Develop Network &amp; Security Design - Stage Environment</t>
  </si>
  <si>
    <t>Develop Network &amp; Security Design - Production and DR Environment</t>
  </si>
  <si>
    <t>Develop Data Migration Strategy &amp; Design - Dev, Test &amp; Prod Environment</t>
  </si>
  <si>
    <t>Publish Low Level Design Structure and Review</t>
  </si>
  <si>
    <t>Low Level Design Review &amp; Sign Off</t>
  </si>
  <si>
    <t>Sprint 1 Review</t>
  </si>
  <si>
    <t>DEV</t>
  </si>
  <si>
    <t>SPRINT 2</t>
  </si>
  <si>
    <t>Sprint 2 Planning</t>
  </si>
  <si>
    <t>Develop IaC for Dev Environment</t>
  </si>
  <si>
    <t>Test and Validate Dev IaC</t>
  </si>
  <si>
    <t>Provision Dev Infrastructure</t>
  </si>
  <si>
    <t>Application</t>
  </si>
  <si>
    <t>UI</t>
  </si>
  <si>
    <t>Containerize application and create deployment manifests</t>
  </si>
  <si>
    <t>Create kubernetes deployment manifests</t>
  </si>
  <si>
    <t>Create GitHub Actions Workflow for CI/CD pipeline</t>
  </si>
  <si>
    <t>API</t>
  </si>
  <si>
    <t>Service</t>
  </si>
  <si>
    <t>Batch Jobs</t>
  </si>
  <si>
    <t>Sprint 2 Review</t>
  </si>
  <si>
    <t>TEST</t>
  </si>
  <si>
    <t>SPRINT 3</t>
  </si>
  <si>
    <t>Sprint 3 Planning</t>
  </si>
  <si>
    <t>Testing</t>
  </si>
  <si>
    <t>Dev Environment End to End testing</t>
  </si>
  <si>
    <t>Develop IaC for Test Environment</t>
  </si>
  <si>
    <t>Test and Validate Test IaC</t>
  </si>
  <si>
    <t>Provision Test Infrastructure</t>
  </si>
  <si>
    <t>Create Production Account Intake</t>
  </si>
  <si>
    <t>Fulfilment for Production Account Approval</t>
  </si>
  <si>
    <t>Prepare Azure Subscription for Production Environment</t>
  </si>
  <si>
    <t>Sprint 3 Review</t>
  </si>
  <si>
    <t>STAGE</t>
  </si>
  <si>
    <t>SPRINT 4</t>
  </si>
  <si>
    <t>Sprint 4 Planning</t>
  </si>
  <si>
    <t>Test Environment End to End testing</t>
  </si>
  <si>
    <t>Develop IaC for Stage Environment</t>
  </si>
  <si>
    <t>Test and Validate Stage IaC</t>
  </si>
  <si>
    <t>Provision Stage Infrastructure</t>
  </si>
  <si>
    <t>Establish connectivity to production on-perm Oracle Database to Cloud Environment</t>
  </si>
  <si>
    <t>Sprint 4 Review</t>
  </si>
  <si>
    <t>PRODUCTION</t>
  </si>
  <si>
    <t>SPRINT 5</t>
  </si>
  <si>
    <t>Sprint 5 Planning</t>
  </si>
  <si>
    <t>Stage Environment End to End testing</t>
  </si>
  <si>
    <t>Sprint 5 Review</t>
  </si>
  <si>
    <t>DR</t>
  </si>
  <si>
    <t>SPRINT 6</t>
  </si>
  <si>
    <t>Sprint 6 Planning</t>
  </si>
  <si>
    <t>Production Environment End to End testing</t>
  </si>
  <si>
    <t>Develop IaC for DR Environment</t>
  </si>
  <si>
    <t>Common</t>
  </si>
  <si>
    <t>Perform Disaster Recovery (DR) testing and fallback tests</t>
  </si>
  <si>
    <t>Prepare BCDR Runbook</t>
  </si>
  <si>
    <t>COMMON</t>
  </si>
  <si>
    <t>Sprint 6 Review</t>
  </si>
  <si>
    <t>GO-LIVE</t>
  </si>
  <si>
    <t>SPRINT 7</t>
  </si>
  <si>
    <t>Sprint 7 Planning</t>
  </si>
  <si>
    <t>CMCC</t>
  </si>
  <si>
    <t>Perform Production performance testing, resolve bottlenecks, and sign-off</t>
  </si>
  <si>
    <t>Prepare migration and cutover plan with runbook</t>
  </si>
  <si>
    <t>Publish migration cutover plan to stakeholders</t>
  </si>
  <si>
    <t>Cutover and Go-Live Execution</t>
  </si>
  <si>
    <t>Network</t>
  </si>
  <si>
    <t>Perform DNS switchover to cloud endpoints</t>
  </si>
  <si>
    <t>Perform end-to-end smoke and availability tests</t>
  </si>
  <si>
    <t>Rollback DNS switchover on test failure</t>
  </si>
  <si>
    <t>Data</t>
  </si>
  <si>
    <t>Data inventory assessment and migration details planning</t>
  </si>
  <si>
    <t>PROD</t>
  </si>
  <si>
    <t>Sprint 7 Review</t>
  </si>
  <si>
    <t>DATA</t>
  </si>
  <si>
    <t>SPRINT 8</t>
  </si>
  <si>
    <t>Sprint 8 Planning</t>
  </si>
  <si>
    <t>Update IaC for Dev Environment - Include Database Infrastructure</t>
  </si>
  <si>
    <t>Update IaC for Test Environment - Include Database Infrastructure</t>
  </si>
  <si>
    <t>Update IaC for Stage Environment - Include Database Infrastructure</t>
  </si>
  <si>
    <t>Update IaC for Production Environment - Include Database Infrastructure</t>
  </si>
  <si>
    <t>Update IaC for DR Environment - Include Database Infrastructure</t>
  </si>
  <si>
    <t>Provision Dev Database</t>
  </si>
  <si>
    <t>Provision Test Database</t>
  </si>
  <si>
    <t>Provision Stage Database</t>
  </si>
  <si>
    <t>Provision Production Database</t>
  </si>
  <si>
    <t>Provision DR Database</t>
  </si>
  <si>
    <t>Configure Production to DR Database replication</t>
  </si>
  <si>
    <t>Perform Dev Data Transfer</t>
  </si>
  <si>
    <t>Perform Test Data Transfer</t>
  </si>
  <si>
    <t>Perform Stage Data Transfer</t>
  </si>
  <si>
    <t>Reconfigure Dev Applications with cloud database</t>
  </si>
  <si>
    <t>Validate Dev Environment for Cloud Database connectivity</t>
  </si>
  <si>
    <t>Reconfigure Test Applications with cloud database</t>
  </si>
  <si>
    <t>Validate Test Environment for Cloud Database connectivity</t>
  </si>
  <si>
    <t>Reconfigure Stage Applications with cloud database</t>
  </si>
  <si>
    <t>Validate Stage Environment for Cloud Database connectivity</t>
  </si>
  <si>
    <t>Initiate Production Data Transfer</t>
  </si>
  <si>
    <t>Sprint 8 Review</t>
  </si>
  <si>
    <t>DATA GO-LIVE</t>
  </si>
  <si>
    <t>SPRINT 9</t>
  </si>
  <si>
    <t>Sprint 9 Planning</t>
  </si>
  <si>
    <t>Complete Production Data Transfer</t>
  </si>
  <si>
    <t>Validate Data Replication</t>
  </si>
  <si>
    <t>Prepare database migration and cutover plan with runbook</t>
  </si>
  <si>
    <t>Publish database migration cutover plan to stakeholders</t>
  </si>
  <si>
    <t>Perform database switchover to cloud database</t>
  </si>
  <si>
    <t>Perform validation</t>
  </si>
  <si>
    <t>Perform database rollback switchover on test failure</t>
  </si>
  <si>
    <t>Sprint 9 Review</t>
  </si>
  <si>
    <t>Observation</t>
  </si>
  <si>
    <t>SPRINT 10</t>
  </si>
  <si>
    <t>Sprint 10 Planning</t>
  </si>
  <si>
    <t>Monitor Cloud Environment and Plan for on-permise decommision</t>
  </si>
  <si>
    <t>Sprint 10 Review</t>
  </si>
  <si>
    <t>Clean Up</t>
  </si>
  <si>
    <t>SPRINT 11</t>
  </si>
  <si>
    <t>Sprint 11 Planning - Project Closure, Post Go-Live &amp;  Decommission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</si>
  <si>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</si>
  <si>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</si>
  <si>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</si>
  <si>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</si>
  <si>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</si>
  <si>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</si>
  <si>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</si>
  <si>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</si>
  <si>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</si>
  <si>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</si>
  <si>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</si>
  <si>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</si>
  <si>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</si>
  <si>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</si>
  <si>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</si>
  <si>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</si>
  <si>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</si>
  <si>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</si>
  <si>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</si>
  <si>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</si>
  <si>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</si>
  <si>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</si>
  <si>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</si>
  <si>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</si>
  <si>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</si>
  <si>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Application Migration
(Non Production)</t>
  </si>
  <si>
    <t>• Terraform coding - IAC Development and Execution for various environments
• Containerization, Platform Modernization (K8S)
• Kubernetes Deployment
• CI/CD Pipeline Migration
• Security &amp; Network Design
• Migration of Dev, Test, and Stage Environments' Applications</t>
  </si>
  <si>
    <t>Application Migration
(Production)</t>
  </si>
  <si>
    <t>• Migration of Production and DR Environments' Applications</t>
  </si>
  <si>
    <t>• Go live.
• Data migration strategy for Non Production environments
• Data migration and database switchover for Non Production environments</t>
  </si>
  <si>
    <t>Database Switchover</t>
  </si>
  <si>
    <t>• Data migration strategy for Production environment
• Data migration and database switchover for Production environment</t>
  </si>
  <si>
    <t>Decommission</t>
  </si>
  <si>
    <t>• On-Prem Infrastructure Decommission</t>
  </si>
  <si>
    <t>Current State Architecture</t>
  </si>
  <si>
    <t>Target Architecture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</si>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</sst>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0">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0070C0"/>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24">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29" fillId="0" borderId="0" xfId="0" applyFont="1"/>
    <xf numFmtId="0" fontId="7" fillId="0" borderId="0" xfId="0" applyFont="1"/>
    <xf numFmtId="0" fontId="0" fillId="0" borderId="9" xfId="0" applyBorder="1" applyAlignment="1">
      <alignment horizontal="left" vertical="top" wrapText="1"/>
    </xf>
    <xf numFmtId="0" fontId="0" fillId="0" borderId="21" xfId="0" applyBorder="1" applyAlignment="1">
      <alignment horizontal="left" vertical="top" wrapText="1"/>
    </xf>
    <xf numFmtId="0" fontId="0" fillId="4" borderId="5" xfId="0" applyFill="1" applyBorder="1" applyAlignment="1">
      <alignment horizontal="center" vertical="center"/>
    </xf>
    <xf numFmtId="0" fontId="0" fillId="4" borderId="4" xfId="0" applyFill="1" applyBorder="1"/>
    <xf numFmtId="0" fontId="0" fillId="4" borderId="4" xfId="0" applyFill="1" applyBorder="1" applyAlignment="1">
      <alignment horizontal="center" vertical="center"/>
    </xf>
    <xf numFmtId="0" fontId="0" fillId="4" borderId="8" xfId="0" applyFill="1" applyBorder="1" applyAlignment="1">
      <alignment horizontal="center" vertical="center"/>
    </xf>
    <xf numFmtId="0" fontId="10" fillId="0" borderId="6" xfId="0" applyFont="1" applyBorder="1" applyAlignment="1">
      <alignment horizontal="center" vertical="center"/>
    </xf>
    <xf numFmtId="0" fontId="0" fillId="13" borderId="6" xfId="0" applyFill="1" applyBorder="1" applyAlignment="1">
      <alignment horizontal="center" vertical="center"/>
    </xf>
    <xf numFmtId="0" fontId="0" fillId="6" borderId="9" xfId="0" applyFill="1" applyBorder="1" applyAlignment="1">
      <alignment horizontal="center" vertical="center"/>
    </xf>
    <xf numFmtId="164" fontId="0" fillId="4" borderId="4" xfId="0" applyNumberFormat="1" applyFill="1" applyBorder="1"/>
    <xf numFmtId="0" fontId="7" fillId="0" borderId="6" xfId="0" applyFont="1" applyBorder="1" applyAlignment="1">
      <alignment horizontal="center"/>
    </xf>
    <xf numFmtId="170" fontId="7" fillId="0" borderId="6" xfId="0" applyNumberFormat="1" applyFont="1" applyBorder="1" applyAlignment="1">
      <alignment horizontal="center"/>
    </xf>
    <xf numFmtId="17" fontId="7" fillId="0" borderId="6" xfId="0" applyNumberFormat="1" applyFont="1" applyBorder="1" applyAlignment="1">
      <alignment horizontal="center"/>
    </xf>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7" fillId="0" borderId="44" xfId="0" applyFont="1" applyBorder="1" applyAlignment="1">
      <alignment horizontal="center"/>
    </xf>
    <xf numFmtId="0" fontId="0" fillId="0" borderId="45" xfId="0" applyBorder="1" applyAlignment="1">
      <alignment wrapText="1"/>
    </xf>
    <xf numFmtId="0" fontId="7" fillId="0" borderId="46" xfId="0" applyFont="1" applyBorder="1" applyAlignment="1">
      <alignment horizontal="center"/>
    </xf>
    <xf numFmtId="170" fontId="7" fillId="0" borderId="47" xfId="0" applyNumberFormat="1" applyFont="1" applyBorder="1" applyAlignment="1">
      <alignment horizontal="center"/>
    </xf>
    <xf numFmtId="0" fontId="7" fillId="0" borderId="47" xfId="0" applyFont="1" applyBorder="1"/>
    <xf numFmtId="0" fontId="0" fillId="0" borderId="48" xfId="0" applyBorder="1"/>
    <xf numFmtId="17" fontId="7" fillId="0" borderId="6" xfId="0" applyNumberFormat="1" applyFont="1" applyBorder="1" applyAlignment="1">
      <alignment horizontal="center" wrapText="1"/>
    </xf>
    <xf numFmtId="170" fontId="7" fillId="0" borderId="6" xfId="0" applyNumberFormat="1" applyFont="1" applyBorder="1" applyAlignment="1">
      <alignment horizontal="center" wrapText="1"/>
    </xf>
    <xf numFmtId="0" fontId="28" fillId="11" borderId="43" xfId="0" applyFont="1" applyFill="1" applyBorder="1" applyAlignment="1">
      <alignment horizontal="center" vertical="center"/>
    </xf>
    <xf numFmtId="169" fontId="0" fillId="0" borderId="0" xfId="0" applyNumberFormat="1"/>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7"/>
  <sheetViews>
    <sheetView topLeftCell="A17" workbookViewId="0">
      <selection activeCell="D29" sqref="D29"/>
    </sheetView>
  </sheetViews>
  <sheetFormatPr defaultColWidth="8.7109375" defaultRowHeight="14.45"/>
  <cols>
    <col min="1" max="1" width="2.42578125" customWidth="1"/>
    <col min="2" max="2" width="4.140625" customWidth="1"/>
    <col min="3" max="3" width="48.42578125" customWidth="1"/>
    <col min="4" max="4" width="13.42578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6" width="8.140625" customWidth="1"/>
  </cols>
  <sheetData>
    <row r="2" spans="2:16">
      <c r="C2" s="1" t="s">
        <v>0</v>
      </c>
      <c r="D2" s="2">
        <v>45754</v>
      </c>
    </row>
    <row r="3" spans="2:16">
      <c r="C3" s="1" t="s">
        <v>1</v>
      </c>
      <c r="D3" s="82">
        <v>45755</v>
      </c>
    </row>
    <row r="4" spans="2:16">
      <c r="C4" s="1" t="s">
        <v>2</v>
      </c>
      <c r="D4" s="2">
        <v>45912</v>
      </c>
    </row>
    <row r="5" spans="2:16" ht="15" customHeight="1">
      <c r="C5" s="3" t="s">
        <v>3</v>
      </c>
      <c r="D5" s="4" t="str" cm="1">
        <f t="array" ref="D5">_xlfn.SWITCH(TRUE(),D6&lt;=100,"Small",AND(D6 &gt; 100, D6 &lt;=250),"Medium",AND(D6 &gt; 250, D6 &lt;=400),"Large",D6 &gt; 400,"X-Large","NA")</f>
        <v>Large</v>
      </c>
    </row>
    <row r="6" spans="2:16" ht="15" customHeight="1">
      <c r="C6" s="5" t="s">
        <v>4</v>
      </c>
      <c r="D6" s="4">
        <f>SUM(D16:D31)</f>
        <v>328</v>
      </c>
    </row>
    <row r="8" spans="2:16" ht="409.6" hidden="1">
      <c r="C8" s="6" t="s">
        <v>5</v>
      </c>
      <c r="D8" s="6" t="s">
        <v>6</v>
      </c>
    </row>
    <row r="9" spans="2:16" hidden="1">
      <c r="D9" t="s">
        <v>7</v>
      </c>
    </row>
    <row r="12" spans="2:16" ht="15" customHeight="1">
      <c r="B12" s="98" t="s">
        <v>8</v>
      </c>
      <c r="C12" s="101" t="s">
        <v>9</v>
      </c>
      <c r="D12" s="98" t="s">
        <v>4</v>
      </c>
      <c r="E12" s="104" t="s">
        <v>10</v>
      </c>
      <c r="F12" s="104"/>
      <c r="G12" s="104"/>
      <c r="H12" s="104"/>
      <c r="I12" s="104"/>
      <c r="J12" s="104"/>
      <c r="K12" s="104"/>
      <c r="L12" s="104"/>
      <c r="M12" s="104"/>
      <c r="N12" s="104"/>
      <c r="O12" s="104"/>
      <c r="P12" s="104"/>
    </row>
    <row r="13" spans="2:16" ht="24.4" customHeight="1">
      <c r="B13" s="99"/>
      <c r="C13" s="102"/>
      <c r="D13" s="99"/>
      <c r="E13" s="7" t="s">
        <v>11</v>
      </c>
      <c r="F13" s="7" t="s">
        <v>12</v>
      </c>
      <c r="G13" s="7" t="s">
        <v>13</v>
      </c>
      <c r="H13" s="7" t="s">
        <v>14</v>
      </c>
      <c r="I13" s="7" t="s">
        <v>15</v>
      </c>
      <c r="J13" s="7" t="s">
        <v>16</v>
      </c>
      <c r="K13" s="7" t="s">
        <v>17</v>
      </c>
      <c r="L13" s="7" t="s">
        <v>18</v>
      </c>
      <c r="M13" s="7" t="s">
        <v>19</v>
      </c>
      <c r="N13" s="7" t="s">
        <v>20</v>
      </c>
      <c r="O13" s="7" t="s">
        <v>21</v>
      </c>
      <c r="P13" s="7" t="s">
        <v>22</v>
      </c>
    </row>
    <row r="14" spans="2:16" ht="24.4" customHeight="1">
      <c r="B14" s="100"/>
      <c r="C14" s="103"/>
      <c r="D14" s="100"/>
      <c r="E14" s="8">
        <v>45775</v>
      </c>
      <c r="F14" s="8">
        <f>E14+14</f>
        <v>45789</v>
      </c>
      <c r="G14" s="8">
        <f t="shared" ref="G14:P14" si="0">F14+14</f>
        <v>45803</v>
      </c>
      <c r="H14" s="8">
        <f t="shared" si="0"/>
        <v>45817</v>
      </c>
      <c r="I14" s="8">
        <f t="shared" si="0"/>
        <v>45831</v>
      </c>
      <c r="J14" s="8">
        <f t="shared" si="0"/>
        <v>45845</v>
      </c>
      <c r="K14" s="8">
        <f t="shared" si="0"/>
        <v>45859</v>
      </c>
      <c r="L14" s="8">
        <f t="shared" si="0"/>
        <v>45873</v>
      </c>
      <c r="M14" s="8">
        <f t="shared" si="0"/>
        <v>45887</v>
      </c>
      <c r="N14" s="8">
        <f t="shared" si="0"/>
        <v>45901</v>
      </c>
      <c r="O14" s="8">
        <f t="shared" si="0"/>
        <v>45915</v>
      </c>
      <c r="P14" s="8">
        <f t="shared" si="0"/>
        <v>45929</v>
      </c>
    </row>
    <row r="15" spans="2:16" ht="26.45" customHeight="1">
      <c r="B15" s="79">
        <v>1</v>
      </c>
      <c r="C15" s="10" t="s">
        <v>23</v>
      </c>
      <c r="D15" s="9">
        <v>10</v>
      </c>
      <c r="E15" s="80"/>
      <c r="F15" s="13"/>
      <c r="G15" s="13"/>
      <c r="H15" s="13"/>
      <c r="I15" s="13"/>
      <c r="J15" s="13"/>
      <c r="K15" s="13"/>
      <c r="L15" s="13"/>
      <c r="M15" s="13"/>
      <c r="N15" s="13"/>
      <c r="O15" s="13"/>
      <c r="P15" s="13"/>
    </row>
    <row r="16" spans="2:16" ht="26.45" customHeight="1">
      <c r="B16" s="79">
        <v>2</v>
      </c>
      <c r="C16" s="10" t="s">
        <v>24</v>
      </c>
      <c r="D16" s="9">
        <v>35</v>
      </c>
      <c r="E16" s="80"/>
      <c r="F16" s="80"/>
      <c r="G16" s="13"/>
      <c r="H16" s="13"/>
      <c r="I16" s="13"/>
      <c r="J16" s="13"/>
      <c r="K16" s="13"/>
      <c r="L16" s="13"/>
      <c r="M16" s="13"/>
      <c r="N16" s="13"/>
      <c r="O16" s="13"/>
      <c r="P16" s="13"/>
    </row>
    <row r="17" spans="2:16 16384:16384" ht="26.45" customHeight="1">
      <c r="B17" s="11">
        <v>3</v>
      </c>
      <c r="C17" s="12" t="s">
        <v>25</v>
      </c>
      <c r="D17" s="9">
        <v>36</v>
      </c>
      <c r="E17" s="13"/>
      <c r="F17" s="13"/>
      <c r="G17" s="80"/>
      <c r="H17" s="15"/>
      <c r="I17" s="13"/>
      <c r="J17" s="13"/>
      <c r="K17" s="13"/>
      <c r="L17" s="13"/>
      <c r="M17" s="13"/>
      <c r="N17" s="13"/>
      <c r="O17" s="13"/>
      <c r="P17" s="13"/>
    </row>
    <row r="18" spans="2:16 16384:16384" ht="26.45" customHeight="1">
      <c r="B18" s="11">
        <v>4</v>
      </c>
      <c r="C18" s="12" t="s">
        <v>26</v>
      </c>
      <c r="D18" s="9">
        <v>36</v>
      </c>
      <c r="E18" s="13"/>
      <c r="F18" s="13"/>
      <c r="G18" s="13"/>
      <c r="H18" s="80"/>
      <c r="I18" s="15"/>
      <c r="J18" s="13"/>
      <c r="K18" s="13"/>
      <c r="L18" s="13"/>
      <c r="M18" s="13"/>
      <c r="N18" s="13"/>
      <c r="O18" s="13"/>
      <c r="P18" s="13"/>
    </row>
    <row r="19" spans="2:16 16384:16384" ht="26.45" customHeight="1">
      <c r="B19" s="11">
        <v>5</v>
      </c>
      <c r="C19" s="12" t="s">
        <v>27</v>
      </c>
      <c r="D19" s="9">
        <v>36</v>
      </c>
      <c r="E19" s="13"/>
      <c r="F19" s="13"/>
      <c r="G19" s="13"/>
      <c r="H19" s="13"/>
      <c r="I19" s="80"/>
      <c r="J19" s="15"/>
      <c r="K19" s="13"/>
      <c r="L19" s="13"/>
      <c r="M19" s="13"/>
      <c r="N19" s="13"/>
      <c r="O19" s="13"/>
      <c r="P19" s="13"/>
    </row>
    <row r="20" spans="2:16 16384:16384" ht="26.45" customHeight="1">
      <c r="B20" s="79">
        <v>6</v>
      </c>
      <c r="C20" s="10" t="s">
        <v>28</v>
      </c>
      <c r="D20" s="9">
        <v>23</v>
      </c>
      <c r="E20" s="13"/>
      <c r="F20" s="13"/>
      <c r="G20" s="13"/>
      <c r="H20" s="15"/>
      <c r="I20" s="15"/>
      <c r="J20" s="13"/>
      <c r="K20" s="13"/>
      <c r="L20" s="13"/>
      <c r="M20" s="13"/>
      <c r="N20" s="13"/>
      <c r="O20" s="13"/>
      <c r="P20" s="13"/>
    </row>
    <row r="21" spans="2:16 16384:16384" ht="26.45" customHeight="1">
      <c r="B21" s="11">
        <v>7</v>
      </c>
      <c r="C21" s="12" t="s">
        <v>29</v>
      </c>
      <c r="D21" s="9">
        <v>36</v>
      </c>
      <c r="E21" s="13"/>
      <c r="F21" s="13"/>
      <c r="G21" s="13"/>
      <c r="H21" s="13"/>
      <c r="I21" s="13"/>
      <c r="J21" s="80"/>
      <c r="K21" s="15"/>
      <c r="L21" s="13"/>
      <c r="M21" s="13"/>
      <c r="N21" s="13"/>
      <c r="O21" s="13"/>
      <c r="P21" s="13"/>
    </row>
    <row r="22" spans="2:16 16384:16384" ht="26.45" customHeight="1">
      <c r="B22" s="11">
        <v>8</v>
      </c>
      <c r="C22" s="12" t="s">
        <v>30</v>
      </c>
      <c r="D22" s="9">
        <v>44</v>
      </c>
      <c r="E22" s="13"/>
      <c r="F22" s="13"/>
      <c r="G22" s="13"/>
      <c r="H22" s="13"/>
      <c r="I22" s="13"/>
      <c r="J22" s="13"/>
      <c r="K22" s="80"/>
      <c r="L22" s="13"/>
      <c r="M22" s="13"/>
      <c r="N22" s="13"/>
      <c r="O22" s="13"/>
      <c r="P22" s="13"/>
    </row>
    <row r="23" spans="2:16 16384:16384" ht="26.45" customHeight="1">
      <c r="B23" s="11">
        <v>9</v>
      </c>
      <c r="C23" s="12" t="s">
        <v>31</v>
      </c>
      <c r="D23" s="9">
        <v>20</v>
      </c>
      <c r="E23" s="13"/>
      <c r="F23" s="13"/>
      <c r="G23" s="13"/>
      <c r="H23" s="13"/>
      <c r="I23" s="13"/>
      <c r="J23" s="13"/>
      <c r="K23" s="13"/>
      <c r="L23" s="15"/>
      <c r="M23" s="13"/>
      <c r="N23" s="13"/>
      <c r="O23" s="13"/>
      <c r="P23" s="13"/>
    </row>
    <row r="24" spans="2:16 16384:16384" ht="26.45" customHeight="1">
      <c r="B24" s="79">
        <v>10</v>
      </c>
      <c r="C24" s="10" t="s">
        <v>32</v>
      </c>
      <c r="D24" s="9">
        <v>13</v>
      </c>
      <c r="E24" s="13"/>
      <c r="F24" s="13"/>
      <c r="G24" s="13"/>
      <c r="H24" s="13"/>
      <c r="I24" s="13"/>
      <c r="J24" s="13"/>
      <c r="K24" s="13"/>
      <c r="L24" s="15"/>
      <c r="M24" s="13"/>
      <c r="N24" s="75"/>
      <c r="O24" s="75"/>
      <c r="P24" s="75"/>
    </row>
    <row r="25" spans="2:16 16384:16384" ht="26.45" customHeight="1">
      <c r="B25" s="79">
        <v>11</v>
      </c>
      <c r="C25" s="10" t="s">
        <v>33</v>
      </c>
      <c r="D25" s="9">
        <v>3</v>
      </c>
      <c r="E25" s="13"/>
      <c r="F25" s="13"/>
      <c r="G25" s="13"/>
      <c r="H25" s="13"/>
      <c r="I25" s="13"/>
      <c r="J25" s="13"/>
      <c r="K25" s="13"/>
      <c r="L25" s="13"/>
      <c r="M25" s="15"/>
      <c r="N25" s="75"/>
      <c r="O25" s="75"/>
      <c r="P25" s="75"/>
    </row>
    <row r="26" spans="2:16 16384:16384" ht="26.45" customHeight="1">
      <c r="B26" s="79">
        <v>12</v>
      </c>
      <c r="C26" s="10" t="s">
        <v>34</v>
      </c>
      <c r="D26" s="9">
        <v>3</v>
      </c>
      <c r="E26" s="13"/>
      <c r="F26" s="13"/>
      <c r="G26" s="13"/>
      <c r="H26" s="13"/>
      <c r="I26" s="13"/>
      <c r="J26" s="13"/>
      <c r="K26" s="13"/>
      <c r="L26" s="13"/>
      <c r="M26" s="81"/>
      <c r="N26" s="76"/>
      <c r="O26" s="76"/>
      <c r="P26" s="77"/>
      <c r="XFD26" s="14"/>
    </row>
    <row r="27" spans="2:16 16384:16384" ht="26.45" customHeight="1">
      <c r="B27" s="79">
        <v>13</v>
      </c>
      <c r="C27" s="10" t="s">
        <v>35</v>
      </c>
      <c r="D27" s="9">
        <v>5</v>
      </c>
      <c r="E27" s="13"/>
      <c r="F27" s="13"/>
      <c r="G27" s="13"/>
      <c r="H27" s="13"/>
      <c r="I27" s="13"/>
      <c r="J27" s="13"/>
      <c r="K27" s="13"/>
      <c r="L27" s="13"/>
      <c r="M27" s="15"/>
      <c r="N27" s="78"/>
      <c r="O27" s="78"/>
      <c r="P27" s="78"/>
    </row>
    <row r="28" spans="2:16 16384:16384" ht="26.45" customHeight="1">
      <c r="B28" s="79">
        <v>14</v>
      </c>
      <c r="C28" s="10" t="s">
        <v>36</v>
      </c>
      <c r="D28" s="9">
        <v>13</v>
      </c>
      <c r="E28" s="13"/>
      <c r="F28" s="13"/>
      <c r="G28" s="13"/>
      <c r="H28" s="13"/>
      <c r="I28" s="13"/>
      <c r="J28" s="13"/>
      <c r="K28" s="13"/>
      <c r="L28" s="13"/>
      <c r="M28" s="15"/>
      <c r="N28" s="15"/>
      <c r="O28" s="13"/>
      <c r="P28" s="13"/>
    </row>
    <row r="29" spans="2:16 16384:16384" ht="26.45" customHeight="1">
      <c r="B29" s="11">
        <v>15</v>
      </c>
      <c r="C29" s="12" t="s">
        <v>37</v>
      </c>
      <c r="D29" s="9">
        <v>20</v>
      </c>
      <c r="E29" s="13"/>
      <c r="F29" s="13"/>
      <c r="G29" s="13"/>
      <c r="H29" s="13"/>
      <c r="I29" s="13"/>
      <c r="J29" s="13"/>
      <c r="K29" s="13"/>
      <c r="L29" s="13"/>
      <c r="M29" s="13"/>
      <c r="N29" s="15"/>
      <c r="O29" s="13"/>
      <c r="P29" s="13"/>
    </row>
    <row r="30" spans="2:16 16384:16384" ht="26.45" customHeight="1">
      <c r="B30" s="79">
        <v>16</v>
      </c>
      <c r="C30" s="10" t="s">
        <v>38</v>
      </c>
      <c r="D30" s="9">
        <v>5</v>
      </c>
      <c r="E30" s="13"/>
      <c r="F30" s="13"/>
      <c r="G30" s="13"/>
      <c r="H30" s="13"/>
      <c r="I30" s="13"/>
      <c r="J30" s="13"/>
      <c r="K30" s="13"/>
      <c r="L30" s="13"/>
      <c r="M30" s="13"/>
      <c r="N30" s="13"/>
      <c r="O30" s="15"/>
      <c r="P30" s="15"/>
    </row>
    <row r="32" spans="2:16 16384:16384">
      <c r="C32" s="16" t="s">
        <v>39</v>
      </c>
    </row>
    <row r="33" spans="3:3">
      <c r="C33" s="17" t="s">
        <v>40</v>
      </c>
    </row>
    <row r="35" spans="3:3">
      <c r="C35" s="18" t="s">
        <v>41</v>
      </c>
    </row>
    <row r="36" spans="3:3">
      <c r="C36" s="19" t="s">
        <v>42</v>
      </c>
    </row>
    <row r="37" spans="3:3">
      <c r="C37" s="20" t="s">
        <v>43</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95"/>
  <sheetViews>
    <sheetView tabSelected="1" topLeftCell="B165" zoomScaleNormal="100" workbookViewId="0">
      <selection activeCell="F181" sqref="F181:J181"/>
    </sheetView>
  </sheetViews>
  <sheetFormatPr defaultColWidth="8.7109375" defaultRowHeight="30" customHeight="1"/>
  <cols>
    <col min="1" max="1" width="2.7109375" style="22" customWidth="1"/>
    <col min="2" max="2" width="21.42578125" style="22" customWidth="1"/>
    <col min="3" max="3" width="26.28515625" style="22" customWidth="1"/>
    <col min="4" max="5" width="21.42578125" style="22" customWidth="1"/>
    <col min="6" max="6" width="80.28515625" style="27" customWidth="1"/>
    <col min="7" max="7" width="12" style="27" customWidth="1"/>
    <col min="8" max="8" width="10.7109375" style="27" customWidth="1"/>
    <col min="9" max="9" width="10.42578125" style="31" customWidth="1"/>
    <col min="10" max="10" width="10.42578125" style="27" customWidth="1"/>
    <col min="11" max="11" width="2.7109375" style="27" customWidth="1"/>
    <col min="12" max="12" width="6.140625" style="27" hidden="1" customWidth="1"/>
    <col min="13" max="68" width="2.42578125" style="27" customWidth="1"/>
    <col min="69" max="74" width="9.140625" style="27"/>
    <col min="75" max="16384" width="8.7109375" style="27"/>
  </cols>
  <sheetData>
    <row r="1" spans="1:75" ht="26.25" customHeight="1">
      <c r="A1" s="21" t="s">
        <v>44</v>
      </c>
      <c r="D1" s="21"/>
      <c r="E1" s="21"/>
      <c r="F1" s="23" t="s">
        <v>45</v>
      </c>
      <c r="G1" s="24"/>
      <c r="H1" s="25"/>
      <c r="I1" s="26"/>
      <c r="J1" s="26"/>
      <c r="L1" s="25"/>
      <c r="M1" s="28"/>
    </row>
    <row r="2" spans="1:75" ht="19.5" customHeight="1">
      <c r="A2" s="22" t="s">
        <v>46</v>
      </c>
      <c r="B2" s="29"/>
      <c r="C2" s="29"/>
      <c r="F2" s="30" t="s">
        <v>47</v>
      </c>
      <c r="M2" s="32"/>
    </row>
    <row r="3" spans="1:75" ht="17.25" customHeight="1">
      <c r="A3" s="22" t="s">
        <v>48</v>
      </c>
      <c r="F3" s="33" t="s">
        <v>49</v>
      </c>
      <c r="G3" s="106" t="s">
        <v>50</v>
      </c>
      <c r="H3" s="107"/>
      <c r="I3" s="108">
        <v>45791</v>
      </c>
      <c r="J3" s="108"/>
    </row>
    <row r="4" spans="1:75" ht="15.75" customHeight="1">
      <c r="A4" s="21" t="s">
        <v>51</v>
      </c>
      <c r="B4" s="34" t="s">
        <v>52</v>
      </c>
      <c r="C4" s="34"/>
      <c r="D4" s="21"/>
      <c r="E4" s="21"/>
      <c r="G4" s="106" t="s">
        <v>53</v>
      </c>
      <c r="H4" s="107"/>
      <c r="I4" s="35">
        <v>1</v>
      </c>
      <c r="M4" s="109">
        <f>M5</f>
        <v>45789</v>
      </c>
      <c r="N4" s="110"/>
      <c r="O4" s="110"/>
      <c r="P4" s="110"/>
      <c r="Q4" s="110"/>
      <c r="R4" s="110"/>
      <c r="S4" s="111"/>
      <c r="T4" s="109">
        <f>T5</f>
        <v>45796</v>
      </c>
      <c r="U4" s="110"/>
      <c r="V4" s="110"/>
      <c r="W4" s="110"/>
      <c r="X4" s="110"/>
      <c r="Y4" s="110"/>
      <c r="Z4" s="111"/>
      <c r="AA4" s="109">
        <f>AA5</f>
        <v>45803</v>
      </c>
      <c r="AB4" s="110"/>
      <c r="AC4" s="110"/>
      <c r="AD4" s="110"/>
      <c r="AE4" s="110"/>
      <c r="AF4" s="110"/>
      <c r="AG4" s="111"/>
      <c r="AH4" s="109">
        <f>AH5</f>
        <v>45810</v>
      </c>
      <c r="AI4" s="110"/>
      <c r="AJ4" s="110"/>
      <c r="AK4" s="110"/>
      <c r="AL4" s="110"/>
      <c r="AM4" s="110"/>
      <c r="AN4" s="111"/>
      <c r="AO4" s="109">
        <f>AO5</f>
        <v>45817</v>
      </c>
      <c r="AP4" s="110"/>
      <c r="AQ4" s="110"/>
      <c r="AR4" s="110"/>
      <c r="AS4" s="110"/>
      <c r="AT4" s="110"/>
      <c r="AU4" s="111"/>
      <c r="AV4" s="109">
        <f>AV5</f>
        <v>45824</v>
      </c>
      <c r="AW4" s="110"/>
      <c r="AX4" s="110"/>
      <c r="AY4" s="110"/>
      <c r="AZ4" s="110"/>
      <c r="BA4" s="110"/>
      <c r="BB4" s="111"/>
      <c r="BC4" s="109">
        <f>BC5</f>
        <v>45831</v>
      </c>
      <c r="BD4" s="110"/>
      <c r="BE4" s="110"/>
      <c r="BF4" s="110"/>
      <c r="BG4" s="110"/>
      <c r="BH4" s="110"/>
      <c r="BI4" s="111"/>
      <c r="BJ4" s="109">
        <f>BJ5</f>
        <v>45838</v>
      </c>
      <c r="BK4" s="110"/>
      <c r="BL4" s="110"/>
      <c r="BM4" s="110"/>
      <c r="BN4" s="110"/>
      <c r="BO4" s="110"/>
      <c r="BP4" s="110"/>
      <c r="BQ4" s="105"/>
      <c r="BR4" s="105"/>
      <c r="BS4" s="105"/>
      <c r="BT4" s="105"/>
      <c r="BU4" s="105"/>
      <c r="BV4" s="105"/>
      <c r="BW4" s="105"/>
    </row>
    <row r="5" spans="1:75" ht="15" customHeight="1">
      <c r="A5" s="21" t="s">
        <v>54</v>
      </c>
      <c r="B5" s="21"/>
      <c r="C5" s="21"/>
      <c r="D5" s="21"/>
      <c r="E5" s="21"/>
      <c r="F5" s="36"/>
      <c r="G5" s="36"/>
      <c r="H5" s="36"/>
      <c r="I5" s="36"/>
      <c r="J5" s="36"/>
      <c r="K5" s="36"/>
      <c r="M5" s="37">
        <f>Project_Start-WEEKDAY(Project_Start,1)+2+7*(Display_Week-1)</f>
        <v>45789</v>
      </c>
      <c r="N5" s="38">
        <f>M5+1</f>
        <v>45790</v>
      </c>
      <c r="O5" s="38">
        <f t="shared" ref="O5:BB5" si="0">N5+1</f>
        <v>45791</v>
      </c>
      <c r="P5" s="38">
        <f t="shared" si="0"/>
        <v>45792</v>
      </c>
      <c r="Q5" s="38">
        <f t="shared" si="0"/>
        <v>45793</v>
      </c>
      <c r="R5" s="38">
        <f t="shared" si="0"/>
        <v>45794</v>
      </c>
      <c r="S5" s="39">
        <f t="shared" si="0"/>
        <v>45795</v>
      </c>
      <c r="T5" s="37">
        <f>S5+1</f>
        <v>45796</v>
      </c>
      <c r="U5" s="38">
        <f>T5+1</f>
        <v>45797</v>
      </c>
      <c r="V5" s="38">
        <f t="shared" si="0"/>
        <v>45798</v>
      </c>
      <c r="W5" s="38">
        <f t="shared" si="0"/>
        <v>45799</v>
      </c>
      <c r="X5" s="38">
        <f t="shared" si="0"/>
        <v>45800</v>
      </c>
      <c r="Y5" s="38">
        <f t="shared" si="0"/>
        <v>45801</v>
      </c>
      <c r="Z5" s="39">
        <f t="shared" si="0"/>
        <v>45802</v>
      </c>
      <c r="AA5" s="37">
        <f>Z5+1</f>
        <v>45803</v>
      </c>
      <c r="AB5" s="38">
        <f>AA5+1</f>
        <v>45804</v>
      </c>
      <c r="AC5" s="38">
        <f t="shared" si="0"/>
        <v>45805</v>
      </c>
      <c r="AD5" s="38">
        <f t="shared" si="0"/>
        <v>45806</v>
      </c>
      <c r="AE5" s="38">
        <f t="shared" si="0"/>
        <v>45807</v>
      </c>
      <c r="AF5" s="38">
        <f t="shared" si="0"/>
        <v>45808</v>
      </c>
      <c r="AG5" s="39">
        <f t="shared" si="0"/>
        <v>45809</v>
      </c>
      <c r="AH5" s="37">
        <f>AG5+1</f>
        <v>45810</v>
      </c>
      <c r="AI5" s="38">
        <f>AH5+1</f>
        <v>45811</v>
      </c>
      <c r="AJ5" s="38">
        <f t="shared" si="0"/>
        <v>45812</v>
      </c>
      <c r="AK5" s="38">
        <f t="shared" si="0"/>
        <v>45813</v>
      </c>
      <c r="AL5" s="38">
        <f t="shared" si="0"/>
        <v>45814</v>
      </c>
      <c r="AM5" s="38">
        <f t="shared" si="0"/>
        <v>45815</v>
      </c>
      <c r="AN5" s="39">
        <f t="shared" si="0"/>
        <v>45816</v>
      </c>
      <c r="AO5" s="37">
        <f>AN5+1</f>
        <v>45817</v>
      </c>
      <c r="AP5" s="38">
        <f>AO5+1</f>
        <v>45818</v>
      </c>
      <c r="AQ5" s="38">
        <f t="shared" si="0"/>
        <v>45819</v>
      </c>
      <c r="AR5" s="38">
        <f t="shared" si="0"/>
        <v>45820</v>
      </c>
      <c r="AS5" s="38">
        <f t="shared" si="0"/>
        <v>45821</v>
      </c>
      <c r="AT5" s="38">
        <f t="shared" si="0"/>
        <v>45822</v>
      </c>
      <c r="AU5" s="39">
        <f t="shared" si="0"/>
        <v>45823</v>
      </c>
      <c r="AV5" s="37">
        <f>AU5+1</f>
        <v>45824</v>
      </c>
      <c r="AW5" s="38">
        <f>AV5+1</f>
        <v>45825</v>
      </c>
      <c r="AX5" s="38">
        <f t="shared" si="0"/>
        <v>45826</v>
      </c>
      <c r="AY5" s="38">
        <f t="shared" si="0"/>
        <v>45827</v>
      </c>
      <c r="AZ5" s="38">
        <f t="shared" si="0"/>
        <v>45828</v>
      </c>
      <c r="BA5" s="38">
        <f t="shared" si="0"/>
        <v>45829</v>
      </c>
      <c r="BB5" s="39">
        <f t="shared" si="0"/>
        <v>45830</v>
      </c>
      <c r="BC5" s="37">
        <f>BB5+1</f>
        <v>45831</v>
      </c>
      <c r="BD5" s="38">
        <f>BC5+1</f>
        <v>45832</v>
      </c>
      <c r="BE5" s="38">
        <f t="shared" ref="BE5:BI5" si="1">BD5+1</f>
        <v>45833</v>
      </c>
      <c r="BF5" s="38">
        <f t="shared" si="1"/>
        <v>45834</v>
      </c>
      <c r="BG5" s="38">
        <f t="shared" si="1"/>
        <v>45835</v>
      </c>
      <c r="BH5" s="38">
        <f t="shared" si="1"/>
        <v>45836</v>
      </c>
      <c r="BI5" s="39">
        <f t="shared" si="1"/>
        <v>45837</v>
      </c>
      <c r="BJ5" s="37">
        <f>BI5+1</f>
        <v>45838</v>
      </c>
      <c r="BK5" s="38">
        <f>BJ5+1</f>
        <v>45839</v>
      </c>
      <c r="BL5" s="38">
        <f t="shared" ref="BL5:BP5" si="2">BK5+1</f>
        <v>45840</v>
      </c>
      <c r="BM5" s="38">
        <f t="shared" si="2"/>
        <v>45841</v>
      </c>
      <c r="BN5" s="38">
        <f t="shared" si="2"/>
        <v>45842</v>
      </c>
      <c r="BO5" s="38">
        <f t="shared" si="2"/>
        <v>45843</v>
      </c>
      <c r="BP5" s="38">
        <f t="shared" si="2"/>
        <v>45844</v>
      </c>
      <c r="BQ5" s="40"/>
      <c r="BR5" s="40"/>
      <c r="BS5" s="40"/>
      <c r="BT5" s="40"/>
      <c r="BU5" s="40"/>
    </row>
    <row r="6" spans="1:75" ht="15" customHeight="1">
      <c r="A6" s="21" t="s">
        <v>55</v>
      </c>
      <c r="B6" s="41" t="s">
        <v>56</v>
      </c>
      <c r="C6" s="41" t="s">
        <v>57</v>
      </c>
      <c r="D6" s="41" t="s">
        <v>58</v>
      </c>
      <c r="E6" s="41" t="s">
        <v>59</v>
      </c>
      <c r="F6" s="42" t="s">
        <v>60</v>
      </c>
      <c r="G6" s="43" t="s">
        <v>61</v>
      </c>
      <c r="H6" s="43" t="s">
        <v>62</v>
      </c>
      <c r="I6" s="43" t="s">
        <v>63</v>
      </c>
      <c r="J6" s="43" t="s">
        <v>64</v>
      </c>
      <c r="K6" s="43"/>
      <c r="L6" s="43" t="s">
        <v>65</v>
      </c>
      <c r="M6" s="44" t="str">
        <f t="shared" ref="M6:BP6" si="3">LEFT(TEXT(M5,"ddd"),1)</f>
        <v>M</v>
      </c>
      <c r="N6" s="44" t="str">
        <f t="shared" si="3"/>
        <v>T</v>
      </c>
      <c r="O6" s="44" t="str">
        <f t="shared" si="3"/>
        <v>W</v>
      </c>
      <c r="P6" s="44" t="str">
        <f t="shared" si="3"/>
        <v>T</v>
      </c>
      <c r="Q6" s="44" t="str">
        <f t="shared" si="3"/>
        <v>F</v>
      </c>
      <c r="R6" s="44" t="str">
        <f t="shared" si="3"/>
        <v>S</v>
      </c>
      <c r="S6" s="44" t="str">
        <f t="shared" si="3"/>
        <v>S</v>
      </c>
      <c r="T6" s="44" t="str">
        <f t="shared" si="3"/>
        <v>M</v>
      </c>
      <c r="U6" s="44" t="str">
        <f t="shared" si="3"/>
        <v>T</v>
      </c>
      <c r="V6" s="44" t="str">
        <f t="shared" si="3"/>
        <v>W</v>
      </c>
      <c r="W6" s="44" t="str">
        <f t="shared" si="3"/>
        <v>T</v>
      </c>
      <c r="X6" s="44" t="str">
        <f t="shared" si="3"/>
        <v>F</v>
      </c>
      <c r="Y6" s="44" t="str">
        <f t="shared" si="3"/>
        <v>S</v>
      </c>
      <c r="Z6" s="44" t="str">
        <f t="shared" si="3"/>
        <v>S</v>
      </c>
      <c r="AA6" s="44" t="str">
        <f t="shared" si="3"/>
        <v>M</v>
      </c>
      <c r="AB6" s="44" t="str">
        <f t="shared" si="3"/>
        <v>T</v>
      </c>
      <c r="AC6" s="44" t="str">
        <f t="shared" si="3"/>
        <v>W</v>
      </c>
      <c r="AD6" s="44" t="str">
        <f t="shared" si="3"/>
        <v>T</v>
      </c>
      <c r="AE6" s="44" t="str">
        <f t="shared" si="3"/>
        <v>F</v>
      </c>
      <c r="AF6" s="44" t="str">
        <f t="shared" si="3"/>
        <v>S</v>
      </c>
      <c r="AG6" s="44" t="str">
        <f t="shared" si="3"/>
        <v>S</v>
      </c>
      <c r="AH6" s="44" t="str">
        <f t="shared" si="3"/>
        <v>M</v>
      </c>
      <c r="AI6" s="44" t="str">
        <f t="shared" si="3"/>
        <v>T</v>
      </c>
      <c r="AJ6" s="44" t="str">
        <f t="shared" si="3"/>
        <v>W</v>
      </c>
      <c r="AK6" s="44" t="str">
        <f t="shared" si="3"/>
        <v>T</v>
      </c>
      <c r="AL6" s="44" t="str">
        <f t="shared" si="3"/>
        <v>F</v>
      </c>
      <c r="AM6" s="44" t="str">
        <f t="shared" si="3"/>
        <v>S</v>
      </c>
      <c r="AN6" s="44" t="str">
        <f t="shared" si="3"/>
        <v>S</v>
      </c>
      <c r="AO6" s="44" t="str">
        <f t="shared" si="3"/>
        <v>M</v>
      </c>
      <c r="AP6" s="44" t="str">
        <f t="shared" si="3"/>
        <v>T</v>
      </c>
      <c r="AQ6" s="44" t="str">
        <f t="shared" si="3"/>
        <v>W</v>
      </c>
      <c r="AR6" s="44" t="str">
        <f t="shared" si="3"/>
        <v>T</v>
      </c>
      <c r="AS6" s="44" t="str">
        <f t="shared" si="3"/>
        <v>F</v>
      </c>
      <c r="AT6" s="44" t="str">
        <f t="shared" si="3"/>
        <v>S</v>
      </c>
      <c r="AU6" s="44" t="str">
        <f t="shared" si="3"/>
        <v>S</v>
      </c>
      <c r="AV6" s="44" t="str">
        <f t="shared" si="3"/>
        <v>M</v>
      </c>
      <c r="AW6" s="44" t="str">
        <f t="shared" si="3"/>
        <v>T</v>
      </c>
      <c r="AX6" s="44" t="str">
        <f t="shared" si="3"/>
        <v>W</v>
      </c>
      <c r="AY6" s="44" t="str">
        <f t="shared" si="3"/>
        <v>T</v>
      </c>
      <c r="AZ6" s="44" t="str">
        <f t="shared" si="3"/>
        <v>F</v>
      </c>
      <c r="BA6" s="44" t="str">
        <f t="shared" si="3"/>
        <v>S</v>
      </c>
      <c r="BB6" s="44" t="str">
        <f t="shared" si="3"/>
        <v>S</v>
      </c>
      <c r="BC6" s="44" t="str">
        <f t="shared" si="3"/>
        <v>M</v>
      </c>
      <c r="BD6" s="44" t="str">
        <f t="shared" si="3"/>
        <v>T</v>
      </c>
      <c r="BE6" s="44" t="str">
        <f t="shared" si="3"/>
        <v>W</v>
      </c>
      <c r="BF6" s="44" t="str">
        <f t="shared" si="3"/>
        <v>T</v>
      </c>
      <c r="BG6" s="44" t="str">
        <f t="shared" si="3"/>
        <v>F</v>
      </c>
      <c r="BH6" s="44" t="str">
        <f t="shared" si="3"/>
        <v>S</v>
      </c>
      <c r="BI6" s="44" t="str">
        <f t="shared" si="3"/>
        <v>S</v>
      </c>
      <c r="BJ6" s="44" t="str">
        <f t="shared" si="3"/>
        <v>M</v>
      </c>
      <c r="BK6" s="44" t="str">
        <f t="shared" si="3"/>
        <v>T</v>
      </c>
      <c r="BL6" s="44" t="str">
        <f t="shared" si="3"/>
        <v>W</v>
      </c>
      <c r="BM6" s="44" t="str">
        <f t="shared" si="3"/>
        <v>T</v>
      </c>
      <c r="BN6" s="44" t="str">
        <f t="shared" si="3"/>
        <v>F</v>
      </c>
      <c r="BO6" s="44" t="str">
        <f t="shared" si="3"/>
        <v>S</v>
      </c>
      <c r="BP6" s="45" t="str">
        <f t="shared" si="3"/>
        <v>S</v>
      </c>
      <c r="BQ6" s="46"/>
      <c r="BR6" s="46"/>
      <c r="BS6" s="46"/>
      <c r="BT6" s="46"/>
      <c r="BU6" s="46"/>
    </row>
    <row r="7" spans="1:75" ht="15" hidden="1" customHeight="1">
      <c r="A7" s="22" t="s">
        <v>66</v>
      </c>
      <c r="G7" s="47"/>
      <c r="I7" s="27"/>
      <c r="L7" s="27" t="str">
        <f ca="1">IF(OR(ISBLANK(task_start),ISBLANK(task_end)),"",task_end-task_start+1)</f>
        <v/>
      </c>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row>
    <row r="8" spans="1:75" ht="15" customHeight="1">
      <c r="A8" s="21"/>
      <c r="B8" s="49" t="s">
        <v>0</v>
      </c>
      <c r="C8" s="49" t="s">
        <v>67</v>
      </c>
      <c r="D8" s="49" t="s">
        <v>68</v>
      </c>
      <c r="E8" s="49" t="s">
        <v>0</v>
      </c>
      <c r="F8" s="50" t="s">
        <v>69</v>
      </c>
      <c r="G8" s="51"/>
      <c r="H8" s="52"/>
      <c r="I8" s="56">
        <v>45791</v>
      </c>
      <c r="J8" s="56">
        <f>I8+14</f>
        <v>45805</v>
      </c>
      <c r="K8" s="54"/>
      <c r="L8" s="54"/>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row>
    <row r="9" spans="1:75" ht="15" customHeight="1">
      <c r="A9" s="21"/>
      <c r="B9" s="49" t="s">
        <v>0</v>
      </c>
      <c r="C9" s="49" t="s">
        <v>67</v>
      </c>
      <c r="D9" s="49" t="s">
        <v>68</v>
      </c>
      <c r="E9" s="49" t="s">
        <v>0</v>
      </c>
      <c r="F9" s="50" t="s">
        <v>70</v>
      </c>
      <c r="G9" s="55"/>
      <c r="H9" s="52"/>
      <c r="I9" s="56">
        <v>45791</v>
      </c>
      <c r="J9" s="56">
        <f>I9+14</f>
        <v>45805</v>
      </c>
      <c r="K9" s="54"/>
      <c r="L9" s="54"/>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row>
    <row r="10" spans="1:75" ht="15" customHeight="1">
      <c r="A10" s="21"/>
      <c r="B10" s="49" t="s">
        <v>0</v>
      </c>
      <c r="C10" s="49" t="s">
        <v>67</v>
      </c>
      <c r="D10" s="49" t="s">
        <v>68</v>
      </c>
      <c r="E10" s="49" t="s">
        <v>0</v>
      </c>
      <c r="F10" s="50" t="s">
        <v>71</v>
      </c>
      <c r="G10" s="55"/>
      <c r="H10" s="52"/>
      <c r="I10" s="56">
        <v>45791</v>
      </c>
      <c r="J10" s="56">
        <f>I10+14</f>
        <v>45805</v>
      </c>
      <c r="K10" s="54"/>
      <c r="L10" s="54"/>
      <c r="M10" s="48"/>
      <c r="N10" s="48"/>
      <c r="O10" s="48"/>
      <c r="P10" s="48"/>
      <c r="Q10" s="48"/>
      <c r="R10" s="48"/>
      <c r="S10" s="48"/>
      <c r="T10" s="48"/>
      <c r="U10" s="48"/>
      <c r="V10" s="48"/>
      <c r="W10" s="48"/>
      <c r="X10" s="48"/>
      <c r="Y10" s="48"/>
      <c r="Z10" s="48"/>
      <c r="AA10" s="48"/>
      <c r="AB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row>
    <row r="11" spans="1:75" ht="15" customHeight="1">
      <c r="A11" s="21" t="s">
        <v>72</v>
      </c>
      <c r="B11" s="49" t="s">
        <v>0</v>
      </c>
      <c r="C11" s="49" t="s">
        <v>67</v>
      </c>
      <c r="D11" s="49" t="s">
        <v>68</v>
      </c>
      <c r="E11" s="49" t="s">
        <v>0</v>
      </c>
      <c r="F11" s="50" t="s">
        <v>73</v>
      </c>
      <c r="G11" s="55"/>
      <c r="H11" s="52"/>
      <c r="I11" s="56">
        <v>45791</v>
      </c>
      <c r="J11" s="56">
        <f>I11+14</f>
        <v>45805</v>
      </c>
      <c r="K11" s="54"/>
      <c r="L11" s="54">
        <f t="shared" ref="L11:L21" ca="1" si="4">IF(OR(ISBLANK(task_start),ISBLANK(task_end)),"",task_end-task_start+1)</f>
        <v>15</v>
      </c>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row>
    <row r="12" spans="1:75" ht="15" customHeight="1">
      <c r="A12" s="21"/>
      <c r="B12" s="49" t="s">
        <v>0</v>
      </c>
      <c r="C12" s="49" t="s">
        <v>67</v>
      </c>
      <c r="D12" s="49" t="s">
        <v>68</v>
      </c>
      <c r="E12" s="49" t="s">
        <v>0</v>
      </c>
      <c r="F12" s="50" t="s">
        <v>74</v>
      </c>
      <c r="G12" s="55"/>
      <c r="H12" s="52"/>
      <c r="I12" s="56">
        <v>45791</v>
      </c>
      <c r="J12" s="56">
        <f>I12+14</f>
        <v>45805</v>
      </c>
      <c r="K12" s="54"/>
      <c r="L12" s="54"/>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row>
    <row r="13" spans="1:75" ht="15" customHeight="1">
      <c r="A13" s="21"/>
      <c r="B13" s="49" t="s">
        <v>0</v>
      </c>
      <c r="C13" s="49" t="s">
        <v>67</v>
      </c>
      <c r="D13" s="49" t="s">
        <v>68</v>
      </c>
      <c r="E13" s="49" t="s">
        <v>0</v>
      </c>
      <c r="F13" s="50" t="s">
        <v>75</v>
      </c>
      <c r="G13" s="55"/>
      <c r="H13" s="52"/>
      <c r="I13" s="56">
        <v>45791</v>
      </c>
      <c r="J13" s="56">
        <f>I13+14</f>
        <v>45805</v>
      </c>
      <c r="K13" s="54"/>
      <c r="L13" s="54"/>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row>
    <row r="14" spans="1:75" ht="15" customHeight="1">
      <c r="A14" s="21"/>
      <c r="B14" s="49" t="s">
        <v>0</v>
      </c>
      <c r="C14" s="49" t="s">
        <v>67</v>
      </c>
      <c r="D14" s="49" t="s">
        <v>68</v>
      </c>
      <c r="E14" s="49" t="s">
        <v>0</v>
      </c>
      <c r="F14" s="50" t="s">
        <v>76</v>
      </c>
      <c r="G14" s="55"/>
      <c r="H14" s="52"/>
      <c r="I14" s="56">
        <v>45791</v>
      </c>
      <c r="J14" s="56">
        <f>I14+14</f>
        <v>45805</v>
      </c>
      <c r="K14" s="54"/>
      <c r="L14" s="54"/>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row>
    <row r="15" spans="1:75" ht="15" customHeight="1">
      <c r="A15" s="21"/>
      <c r="B15" s="49" t="s">
        <v>0</v>
      </c>
      <c r="C15" s="49" t="s">
        <v>67</v>
      </c>
      <c r="D15" s="49" t="s">
        <v>68</v>
      </c>
      <c r="E15" s="49" t="s">
        <v>0</v>
      </c>
      <c r="F15" s="50" t="s">
        <v>77</v>
      </c>
      <c r="G15" s="55"/>
      <c r="H15" s="52"/>
      <c r="I15" s="56">
        <v>45791</v>
      </c>
      <c r="J15" s="56">
        <f>I15+14</f>
        <v>45805</v>
      </c>
      <c r="K15" s="54"/>
      <c r="L15" s="54"/>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row>
    <row r="16" spans="1:75" ht="15" customHeight="1">
      <c r="A16" s="21"/>
      <c r="B16" s="49" t="s">
        <v>0</v>
      </c>
      <c r="C16" s="49" t="s">
        <v>67</v>
      </c>
      <c r="D16" s="49" t="s">
        <v>68</v>
      </c>
      <c r="E16" s="49" t="s">
        <v>0</v>
      </c>
      <c r="F16" s="50" t="s">
        <v>78</v>
      </c>
      <c r="G16" s="55"/>
      <c r="H16" s="52"/>
      <c r="I16" s="56">
        <v>45791</v>
      </c>
      <c r="J16" s="56">
        <f>I16+14</f>
        <v>45805</v>
      </c>
      <c r="K16" s="54"/>
      <c r="L16" s="54"/>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row>
    <row r="17" spans="1:68" ht="15" customHeight="1">
      <c r="A17" s="21"/>
      <c r="B17" s="49" t="s">
        <v>79</v>
      </c>
      <c r="C17" s="49" t="s">
        <v>67</v>
      </c>
      <c r="D17" s="49" t="s">
        <v>68</v>
      </c>
      <c r="E17" s="49" t="s">
        <v>79</v>
      </c>
      <c r="F17" s="50" t="s">
        <v>80</v>
      </c>
      <c r="G17" s="55"/>
      <c r="H17" s="52"/>
      <c r="I17" s="56">
        <v>45791</v>
      </c>
      <c r="J17" s="56">
        <f>I17+14</f>
        <v>45805</v>
      </c>
      <c r="K17" s="54"/>
      <c r="L17" s="54"/>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row>
    <row r="18" spans="1:68" ht="15" customHeight="1">
      <c r="A18" s="21"/>
      <c r="B18" s="49" t="s">
        <v>79</v>
      </c>
      <c r="C18" s="49" t="s">
        <v>67</v>
      </c>
      <c r="D18" s="49" t="s">
        <v>68</v>
      </c>
      <c r="E18" s="49" t="s">
        <v>79</v>
      </c>
      <c r="F18" s="50" t="s">
        <v>81</v>
      </c>
      <c r="G18" s="55"/>
      <c r="H18" s="52"/>
      <c r="I18" s="56">
        <v>45791</v>
      </c>
      <c r="J18" s="56">
        <f>I18+14</f>
        <v>45805</v>
      </c>
      <c r="K18" s="54"/>
      <c r="L18" s="54"/>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row>
    <row r="19" spans="1:68" ht="15" customHeight="1">
      <c r="A19" s="21"/>
      <c r="B19" s="49" t="s">
        <v>79</v>
      </c>
      <c r="C19" s="49" t="s">
        <v>67</v>
      </c>
      <c r="D19" s="49" t="s">
        <v>68</v>
      </c>
      <c r="E19" s="49" t="s">
        <v>79</v>
      </c>
      <c r="F19" s="50" t="s">
        <v>82</v>
      </c>
      <c r="G19" s="55"/>
      <c r="H19" s="52"/>
      <c r="I19" s="56">
        <v>45791</v>
      </c>
      <c r="J19" s="56">
        <f>I19+14</f>
        <v>45805</v>
      </c>
      <c r="K19" s="54"/>
      <c r="L19" s="54"/>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row>
    <row r="20" spans="1:68" ht="15" customHeight="1" thickBot="1">
      <c r="A20" s="21"/>
      <c r="B20" s="49" t="s">
        <v>79</v>
      </c>
      <c r="C20" s="49" t="s">
        <v>67</v>
      </c>
      <c r="D20" s="49" t="s">
        <v>68</v>
      </c>
      <c r="E20" s="49" t="s">
        <v>79</v>
      </c>
      <c r="F20" s="50" t="s">
        <v>83</v>
      </c>
      <c r="G20" s="55"/>
      <c r="H20" s="52"/>
      <c r="I20" s="56">
        <v>45791</v>
      </c>
      <c r="J20" s="56">
        <f>I20+14</f>
        <v>45805</v>
      </c>
      <c r="K20" s="54"/>
      <c r="L20" s="54"/>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row>
    <row r="21" spans="1:68" ht="15" customHeight="1" thickBot="1">
      <c r="A21" s="21" t="s">
        <v>84</v>
      </c>
      <c r="B21" s="49" t="s">
        <v>0</v>
      </c>
      <c r="C21" s="49" t="s">
        <v>67</v>
      </c>
      <c r="D21" s="49" t="s">
        <v>68</v>
      </c>
      <c r="E21" s="49" t="s">
        <v>0</v>
      </c>
      <c r="F21" s="50" t="s">
        <v>85</v>
      </c>
      <c r="G21" s="55"/>
      <c r="H21" s="52"/>
      <c r="I21" s="56">
        <v>45791</v>
      </c>
      <c r="J21" s="56">
        <f>I21+14</f>
        <v>45805</v>
      </c>
      <c r="K21" s="54"/>
      <c r="L21" s="54">
        <f t="shared" ca="1" si="4"/>
        <v>15</v>
      </c>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row>
    <row r="22" spans="1:68" ht="15" customHeight="1" thickBot="1">
      <c r="B22" s="49" t="s">
        <v>0</v>
      </c>
      <c r="C22" s="49" t="s">
        <v>67</v>
      </c>
      <c r="D22" s="49" t="s">
        <v>68</v>
      </c>
      <c r="E22" s="49" t="s">
        <v>79</v>
      </c>
      <c r="F22" s="50" t="s">
        <v>86</v>
      </c>
      <c r="G22" s="55"/>
      <c r="H22" s="52"/>
      <c r="I22" s="56">
        <v>45791</v>
      </c>
      <c r="J22" s="56">
        <f>I22+14</f>
        <v>45805</v>
      </c>
      <c r="K22" s="54"/>
      <c r="L22" s="54"/>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row>
    <row r="23" spans="1:68" ht="15" customHeight="1">
      <c r="B23" s="49"/>
      <c r="C23" s="49"/>
      <c r="D23" s="49"/>
      <c r="E23" s="49"/>
      <c r="F23" s="50"/>
      <c r="G23" s="55"/>
      <c r="H23" s="52"/>
      <c r="I23" s="56"/>
      <c r="J23" s="56"/>
      <c r="K23" s="54"/>
      <c r="L23" s="54"/>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row>
    <row r="24" spans="1:68" ht="15" customHeight="1" thickBot="1">
      <c r="B24" s="49" t="s">
        <v>0</v>
      </c>
      <c r="C24" s="49" t="s">
        <v>67</v>
      </c>
      <c r="D24" s="49" t="s">
        <v>87</v>
      </c>
      <c r="E24" s="49" t="s">
        <v>0</v>
      </c>
      <c r="F24" s="50" t="s">
        <v>88</v>
      </c>
      <c r="G24" s="55"/>
      <c r="H24" s="52"/>
      <c r="I24" s="56">
        <v>45806</v>
      </c>
      <c r="J24" s="56">
        <v>45820</v>
      </c>
      <c r="K24" s="54"/>
      <c r="L24" s="54"/>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row>
    <row r="25" spans="1:68" ht="15" customHeight="1" thickBot="1">
      <c r="B25" s="49" t="s">
        <v>89</v>
      </c>
      <c r="C25" s="49" t="s">
        <v>67</v>
      </c>
      <c r="D25" s="49" t="s">
        <v>87</v>
      </c>
      <c r="E25" s="49" t="s">
        <v>89</v>
      </c>
      <c r="F25" s="50" t="s">
        <v>90</v>
      </c>
      <c r="G25" s="55"/>
      <c r="H25" s="52"/>
      <c r="I25" s="56">
        <v>45806</v>
      </c>
      <c r="J25" s="56">
        <v>45820</v>
      </c>
      <c r="K25" s="54"/>
      <c r="L25" s="54"/>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row>
    <row r="26" spans="1:68" ht="15" customHeight="1" thickBot="1">
      <c r="B26" s="49" t="s">
        <v>89</v>
      </c>
      <c r="C26" s="49" t="s">
        <v>67</v>
      </c>
      <c r="D26" s="49" t="s">
        <v>87</v>
      </c>
      <c r="E26" s="49" t="s">
        <v>89</v>
      </c>
      <c r="F26" s="50" t="s">
        <v>91</v>
      </c>
      <c r="G26" s="55"/>
      <c r="H26" s="52"/>
      <c r="I26" s="56">
        <v>45806</v>
      </c>
      <c r="J26" s="56">
        <v>45820</v>
      </c>
      <c r="K26" s="54"/>
      <c r="L26" s="54"/>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row>
    <row r="27" spans="1:68" ht="15" customHeight="1" thickBot="1">
      <c r="B27" s="49" t="s">
        <v>89</v>
      </c>
      <c r="C27" s="49" t="s">
        <v>67</v>
      </c>
      <c r="D27" s="49" t="s">
        <v>87</v>
      </c>
      <c r="E27" s="49" t="s">
        <v>89</v>
      </c>
      <c r="F27" s="50" t="s">
        <v>92</v>
      </c>
      <c r="G27" s="55"/>
      <c r="H27" s="52"/>
      <c r="I27" s="56">
        <v>45806</v>
      </c>
      <c r="J27" s="56">
        <v>45820</v>
      </c>
      <c r="K27" s="54"/>
      <c r="L27" s="54"/>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row>
    <row r="28" spans="1:68" ht="15" customHeight="1" thickBot="1">
      <c r="B28" s="49" t="s">
        <v>89</v>
      </c>
      <c r="C28" s="49" t="s">
        <v>67</v>
      </c>
      <c r="D28" s="49" t="s">
        <v>87</v>
      </c>
      <c r="E28" s="49" t="s">
        <v>89</v>
      </c>
      <c r="F28" s="50" t="s">
        <v>93</v>
      </c>
      <c r="G28" s="55"/>
      <c r="H28" s="52"/>
      <c r="I28" s="56">
        <v>45806</v>
      </c>
      <c r="J28" s="56">
        <v>45820</v>
      </c>
      <c r="K28" s="54"/>
      <c r="L28" s="54"/>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row>
    <row r="29" spans="1:68" ht="15" customHeight="1" thickBot="1">
      <c r="B29" s="49" t="s">
        <v>79</v>
      </c>
      <c r="C29" s="49" t="s">
        <v>67</v>
      </c>
      <c r="D29" s="49" t="s">
        <v>87</v>
      </c>
      <c r="E29" s="49" t="s">
        <v>79</v>
      </c>
      <c r="F29" s="50" t="s">
        <v>94</v>
      </c>
      <c r="G29" s="55"/>
      <c r="H29" s="52"/>
      <c r="I29" s="56">
        <v>45806</v>
      </c>
      <c r="J29" s="56">
        <v>45820</v>
      </c>
      <c r="K29" s="54"/>
      <c r="L29" s="54"/>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row>
    <row r="30" spans="1:68" ht="15" customHeight="1">
      <c r="B30" s="49" t="s">
        <v>79</v>
      </c>
      <c r="C30" s="49" t="s">
        <v>67</v>
      </c>
      <c r="D30" s="49" t="s">
        <v>87</v>
      </c>
      <c r="E30" s="49" t="s">
        <v>79</v>
      </c>
      <c r="F30" s="50" t="s">
        <v>95</v>
      </c>
      <c r="G30" s="55"/>
      <c r="H30" s="52"/>
      <c r="I30" s="56">
        <v>45806</v>
      </c>
      <c r="J30" s="56">
        <v>45820</v>
      </c>
      <c r="K30" s="54"/>
      <c r="L30" s="54"/>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row>
    <row r="31" spans="1:68" ht="15" customHeight="1">
      <c r="B31" s="49" t="s">
        <v>79</v>
      </c>
      <c r="C31" s="49" t="s">
        <v>67</v>
      </c>
      <c r="D31" s="49" t="s">
        <v>87</v>
      </c>
      <c r="E31" s="49" t="s">
        <v>79</v>
      </c>
      <c r="F31" s="73" t="s">
        <v>96</v>
      </c>
      <c r="G31" s="55"/>
      <c r="H31" s="52"/>
      <c r="I31" s="56">
        <v>45806</v>
      </c>
      <c r="J31" s="56">
        <v>45820</v>
      </c>
      <c r="K31" s="54"/>
      <c r="L31" s="54"/>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row>
    <row r="32" spans="1:68" ht="15" customHeight="1">
      <c r="B32" s="49" t="s">
        <v>79</v>
      </c>
      <c r="C32" s="49" t="s">
        <v>67</v>
      </c>
      <c r="D32" s="49" t="s">
        <v>87</v>
      </c>
      <c r="E32" s="49" t="s">
        <v>79</v>
      </c>
      <c r="F32" s="50" t="s">
        <v>97</v>
      </c>
      <c r="G32" s="55"/>
      <c r="H32" s="52"/>
      <c r="I32" s="56">
        <v>45806</v>
      </c>
      <c r="J32" s="56">
        <v>45820</v>
      </c>
      <c r="K32" s="54"/>
      <c r="L32" s="54"/>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row>
    <row r="33" spans="2:68" ht="15" customHeight="1">
      <c r="B33" s="49" t="s">
        <v>79</v>
      </c>
      <c r="C33" s="49" t="s">
        <v>67</v>
      </c>
      <c r="D33" s="49" t="s">
        <v>87</v>
      </c>
      <c r="E33" s="49" t="s">
        <v>79</v>
      </c>
      <c r="F33" s="73" t="s">
        <v>98</v>
      </c>
      <c r="G33" s="55"/>
      <c r="H33" s="52"/>
      <c r="I33" s="56">
        <v>45806</v>
      </c>
      <c r="J33" s="56">
        <v>45820</v>
      </c>
      <c r="K33" s="54"/>
      <c r="L33" s="54"/>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row>
    <row r="34" spans="2:68" ht="15" customHeight="1" thickBot="1">
      <c r="B34" s="49" t="s">
        <v>79</v>
      </c>
      <c r="C34" s="49" t="s">
        <v>67</v>
      </c>
      <c r="D34" s="49" t="s">
        <v>87</v>
      </c>
      <c r="E34" s="49" t="s">
        <v>79</v>
      </c>
      <c r="F34" s="73" t="s">
        <v>99</v>
      </c>
      <c r="G34" s="55"/>
      <c r="H34" s="52"/>
      <c r="I34" s="56">
        <v>45806</v>
      </c>
      <c r="J34" s="56">
        <v>45820</v>
      </c>
      <c r="K34" s="54"/>
      <c r="L34" s="54"/>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row>
    <row r="35" spans="2:68" ht="15" customHeight="1" thickBot="1">
      <c r="B35" s="49" t="s">
        <v>79</v>
      </c>
      <c r="C35" s="49" t="s">
        <v>67</v>
      </c>
      <c r="D35" s="49" t="s">
        <v>87</v>
      </c>
      <c r="E35" s="49" t="s">
        <v>79</v>
      </c>
      <c r="F35" s="57" t="s">
        <v>100</v>
      </c>
      <c r="G35" s="55"/>
      <c r="H35" s="52"/>
      <c r="I35" s="56">
        <v>45806</v>
      </c>
      <c r="J35" s="56">
        <v>45820</v>
      </c>
      <c r="K35" s="54"/>
      <c r="L35" s="54"/>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row>
    <row r="36" spans="2:68" ht="15" customHeight="1">
      <c r="B36" s="49" t="s">
        <v>0</v>
      </c>
      <c r="C36" s="49" t="s">
        <v>67</v>
      </c>
      <c r="D36" s="49" t="s">
        <v>87</v>
      </c>
      <c r="E36" s="49" t="s">
        <v>0</v>
      </c>
      <c r="F36" s="50" t="s">
        <v>101</v>
      </c>
      <c r="G36" s="55"/>
      <c r="H36" s="52"/>
      <c r="I36" s="56">
        <v>45806</v>
      </c>
      <c r="J36" s="56">
        <v>45820</v>
      </c>
      <c r="K36" s="54"/>
      <c r="L36" s="54"/>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row>
    <row r="37" spans="2:68" ht="15" customHeight="1">
      <c r="B37" s="49"/>
      <c r="C37" s="49"/>
      <c r="D37" s="49"/>
      <c r="E37" s="49"/>
      <c r="F37" s="50"/>
      <c r="G37" s="55"/>
      <c r="H37" s="52"/>
      <c r="I37" s="56"/>
      <c r="J37" s="56"/>
      <c r="K37" s="54"/>
      <c r="L37" s="54"/>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row>
    <row r="38" spans="2:68" ht="15" customHeight="1" thickBot="1">
      <c r="B38" s="49" t="s">
        <v>0</v>
      </c>
      <c r="C38" s="49" t="s">
        <v>102</v>
      </c>
      <c r="D38" s="49" t="s">
        <v>103</v>
      </c>
      <c r="E38" s="49" t="s">
        <v>0</v>
      </c>
      <c r="F38" s="50" t="s">
        <v>104</v>
      </c>
      <c r="G38" s="55"/>
      <c r="H38" s="52"/>
      <c r="I38" s="56">
        <v>45821</v>
      </c>
      <c r="J38" s="56">
        <v>45835</v>
      </c>
      <c r="K38" s="54"/>
      <c r="L38" s="54"/>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row>
    <row r="39" spans="2:68" ht="15" customHeight="1" thickBot="1">
      <c r="B39" s="49" t="s">
        <v>89</v>
      </c>
      <c r="C39" s="49" t="s">
        <v>102</v>
      </c>
      <c r="D39" s="49" t="s">
        <v>103</v>
      </c>
      <c r="E39" s="49" t="s">
        <v>89</v>
      </c>
      <c r="F39" s="50" t="s">
        <v>105</v>
      </c>
      <c r="G39" s="55"/>
      <c r="H39" s="52"/>
      <c r="I39" s="56">
        <v>45821</v>
      </c>
      <c r="J39" s="56">
        <v>45835</v>
      </c>
      <c r="K39" s="54"/>
      <c r="L39" s="54"/>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row>
    <row r="40" spans="2:68" ht="15" customHeight="1" thickBot="1">
      <c r="B40" s="49" t="s">
        <v>89</v>
      </c>
      <c r="C40" s="49" t="s">
        <v>102</v>
      </c>
      <c r="D40" s="49" t="s">
        <v>103</v>
      </c>
      <c r="E40" s="49" t="s">
        <v>89</v>
      </c>
      <c r="F40" s="50" t="s">
        <v>106</v>
      </c>
      <c r="G40" s="55"/>
      <c r="H40" s="52"/>
      <c r="I40" s="56">
        <v>45821</v>
      </c>
      <c r="J40" s="56">
        <v>45835</v>
      </c>
      <c r="K40" s="54"/>
      <c r="L40" s="54"/>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row>
    <row r="41" spans="2:68" ht="15" customHeight="1" thickBot="1">
      <c r="B41" s="49" t="s">
        <v>89</v>
      </c>
      <c r="C41" s="49" t="s">
        <v>102</v>
      </c>
      <c r="D41" s="49" t="s">
        <v>103</v>
      </c>
      <c r="E41" s="49" t="s">
        <v>89</v>
      </c>
      <c r="F41" s="50" t="s">
        <v>107</v>
      </c>
      <c r="G41" s="55"/>
      <c r="H41" s="52"/>
      <c r="I41" s="56">
        <v>45821</v>
      </c>
      <c r="J41" s="56">
        <v>45835</v>
      </c>
      <c r="K41" s="54"/>
      <c r="L41" s="54"/>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row>
    <row r="42" spans="2:68" ht="15" customHeight="1" thickBot="1">
      <c r="B42" s="49" t="s">
        <v>108</v>
      </c>
      <c r="C42" s="49" t="s">
        <v>102</v>
      </c>
      <c r="D42" s="49" t="s">
        <v>103</v>
      </c>
      <c r="E42" s="49" t="s">
        <v>109</v>
      </c>
      <c r="F42" s="50" t="s">
        <v>110</v>
      </c>
      <c r="G42" s="55"/>
      <c r="H42" s="52"/>
      <c r="I42" s="56">
        <v>45821</v>
      </c>
      <c r="J42" s="56">
        <v>45835</v>
      </c>
      <c r="K42" s="54"/>
      <c r="L42" s="54"/>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row>
    <row r="43" spans="2:68" ht="15" customHeight="1" thickBot="1">
      <c r="B43" s="49" t="s">
        <v>108</v>
      </c>
      <c r="C43" s="49" t="s">
        <v>102</v>
      </c>
      <c r="D43" s="49" t="s">
        <v>103</v>
      </c>
      <c r="E43" s="49" t="s">
        <v>109</v>
      </c>
      <c r="F43" s="50" t="s">
        <v>111</v>
      </c>
      <c r="G43" s="55"/>
      <c r="H43" s="52"/>
      <c r="I43" s="56">
        <v>45821</v>
      </c>
      <c r="J43" s="56">
        <v>45835</v>
      </c>
      <c r="K43" s="54"/>
      <c r="L43" s="54"/>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row>
    <row r="44" spans="2:68" ht="15" customHeight="1" thickBot="1">
      <c r="B44" s="49" t="s">
        <v>108</v>
      </c>
      <c r="C44" s="49" t="s">
        <v>102</v>
      </c>
      <c r="D44" s="49" t="s">
        <v>103</v>
      </c>
      <c r="E44" s="49" t="s">
        <v>109</v>
      </c>
      <c r="F44" s="50" t="s">
        <v>112</v>
      </c>
      <c r="G44" s="55"/>
      <c r="H44" s="52"/>
      <c r="I44" s="56">
        <v>45821</v>
      </c>
      <c r="J44" s="56">
        <v>45835</v>
      </c>
      <c r="K44" s="54"/>
      <c r="L44" s="54"/>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row>
    <row r="45" spans="2:68" ht="15" customHeight="1" thickBot="1">
      <c r="B45" s="49" t="s">
        <v>108</v>
      </c>
      <c r="C45" s="49" t="s">
        <v>102</v>
      </c>
      <c r="D45" s="49" t="s">
        <v>103</v>
      </c>
      <c r="E45" s="49" t="s">
        <v>113</v>
      </c>
      <c r="F45" s="50" t="s">
        <v>110</v>
      </c>
      <c r="G45" s="55"/>
      <c r="H45" s="52"/>
      <c r="I45" s="56">
        <v>45821</v>
      </c>
      <c r="J45" s="56">
        <v>45835</v>
      </c>
      <c r="K45" s="54"/>
      <c r="L45" s="54"/>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row>
    <row r="46" spans="2:68" ht="15" customHeight="1" thickBot="1">
      <c r="B46" s="49" t="s">
        <v>108</v>
      </c>
      <c r="C46" s="49" t="s">
        <v>102</v>
      </c>
      <c r="D46" s="49" t="s">
        <v>103</v>
      </c>
      <c r="E46" s="49" t="s">
        <v>113</v>
      </c>
      <c r="F46" s="50" t="s">
        <v>111</v>
      </c>
      <c r="G46" s="55"/>
      <c r="H46" s="52"/>
      <c r="I46" s="56">
        <v>45821</v>
      </c>
      <c r="J46" s="56">
        <v>45835</v>
      </c>
      <c r="K46" s="54"/>
      <c r="L46" s="54"/>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row>
    <row r="47" spans="2:68" ht="15" customHeight="1" thickBot="1">
      <c r="B47" s="49" t="s">
        <v>108</v>
      </c>
      <c r="C47" s="49" t="s">
        <v>102</v>
      </c>
      <c r="D47" s="49" t="s">
        <v>103</v>
      </c>
      <c r="E47" s="49" t="s">
        <v>113</v>
      </c>
      <c r="F47" s="50" t="s">
        <v>112</v>
      </c>
      <c r="G47" s="55"/>
      <c r="H47" s="52"/>
      <c r="I47" s="56">
        <v>45821</v>
      </c>
      <c r="J47" s="56">
        <v>45835</v>
      </c>
      <c r="K47" s="54"/>
      <c r="L47" s="54"/>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row>
    <row r="48" spans="2:68" ht="15" customHeight="1" thickBot="1">
      <c r="B48" s="49" t="s">
        <v>108</v>
      </c>
      <c r="C48" s="49" t="s">
        <v>102</v>
      </c>
      <c r="D48" s="49" t="s">
        <v>103</v>
      </c>
      <c r="E48" s="49" t="s">
        <v>114</v>
      </c>
      <c r="F48" s="50" t="s">
        <v>110</v>
      </c>
      <c r="G48" s="55"/>
      <c r="H48" s="52"/>
      <c r="I48" s="56">
        <v>45821</v>
      </c>
      <c r="J48" s="56">
        <v>45835</v>
      </c>
      <c r="K48" s="54"/>
      <c r="L48" s="54"/>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row>
    <row r="49" spans="2:68" ht="15" customHeight="1" thickBot="1">
      <c r="B49" s="49" t="s">
        <v>108</v>
      </c>
      <c r="C49" s="49" t="s">
        <v>102</v>
      </c>
      <c r="D49" s="49" t="s">
        <v>103</v>
      </c>
      <c r="E49" s="49" t="s">
        <v>114</v>
      </c>
      <c r="F49" s="50" t="s">
        <v>111</v>
      </c>
      <c r="G49" s="55"/>
      <c r="H49" s="52"/>
      <c r="I49" s="56">
        <v>45821</v>
      </c>
      <c r="J49" s="56">
        <v>45835</v>
      </c>
      <c r="K49" s="54"/>
      <c r="L49" s="54"/>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row>
    <row r="50" spans="2:68" ht="15" customHeight="1" thickBot="1">
      <c r="B50" s="49" t="s">
        <v>108</v>
      </c>
      <c r="C50" s="49" t="s">
        <v>102</v>
      </c>
      <c r="D50" s="49" t="s">
        <v>103</v>
      </c>
      <c r="E50" s="49" t="s">
        <v>114</v>
      </c>
      <c r="F50" s="50" t="s">
        <v>112</v>
      </c>
      <c r="G50" s="55"/>
      <c r="H50" s="52"/>
      <c r="I50" s="56">
        <v>45821</v>
      </c>
      <c r="J50" s="56">
        <v>45835</v>
      </c>
      <c r="K50" s="54"/>
      <c r="L50" s="54"/>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row>
    <row r="51" spans="2:68" ht="15" customHeight="1" thickBot="1">
      <c r="B51" s="49" t="s">
        <v>108</v>
      </c>
      <c r="C51" s="49" t="s">
        <v>102</v>
      </c>
      <c r="D51" s="49" t="s">
        <v>103</v>
      </c>
      <c r="E51" s="49" t="s">
        <v>115</v>
      </c>
      <c r="F51" s="50" t="s">
        <v>110</v>
      </c>
      <c r="G51" s="55"/>
      <c r="H51" s="52"/>
      <c r="I51" s="56">
        <v>45821</v>
      </c>
      <c r="J51" s="56">
        <v>45835</v>
      </c>
      <c r="K51" s="54"/>
      <c r="L51" s="54"/>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row>
    <row r="52" spans="2:68" ht="15" customHeight="1" thickBot="1">
      <c r="B52" s="49" t="s">
        <v>108</v>
      </c>
      <c r="C52" s="49" t="s">
        <v>102</v>
      </c>
      <c r="D52" s="49" t="s">
        <v>103</v>
      </c>
      <c r="E52" s="49" t="s">
        <v>115</v>
      </c>
      <c r="F52" s="50" t="s">
        <v>111</v>
      </c>
      <c r="G52" s="55"/>
      <c r="H52" s="52"/>
      <c r="I52" s="56">
        <v>45821</v>
      </c>
      <c r="J52" s="56">
        <v>45835</v>
      </c>
      <c r="K52" s="54"/>
      <c r="L52" s="54"/>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row>
    <row r="53" spans="2:68" ht="15" customHeight="1" thickBot="1">
      <c r="B53" s="49" t="s">
        <v>108</v>
      </c>
      <c r="C53" s="49" t="s">
        <v>102</v>
      </c>
      <c r="D53" s="49" t="s">
        <v>103</v>
      </c>
      <c r="E53" s="49" t="s">
        <v>115</v>
      </c>
      <c r="F53" s="50" t="s">
        <v>112</v>
      </c>
      <c r="G53" s="55"/>
      <c r="H53" s="52"/>
      <c r="I53" s="56">
        <v>45821</v>
      </c>
      <c r="J53" s="56">
        <v>45835</v>
      </c>
      <c r="K53" s="54"/>
      <c r="L53" s="54"/>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row>
    <row r="54" spans="2:68" ht="15" customHeight="1" thickBot="1">
      <c r="B54" s="49" t="s">
        <v>0</v>
      </c>
      <c r="C54" s="49" t="s">
        <v>102</v>
      </c>
      <c r="D54" s="49" t="s">
        <v>103</v>
      </c>
      <c r="E54" s="49" t="s">
        <v>0</v>
      </c>
      <c r="F54" s="57" t="s">
        <v>116</v>
      </c>
      <c r="G54" s="55"/>
      <c r="H54" s="52"/>
      <c r="I54" s="56">
        <v>45821</v>
      </c>
      <c r="J54" s="56">
        <v>45835</v>
      </c>
      <c r="K54" s="54"/>
      <c r="L54" s="54"/>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row>
    <row r="55" spans="2:68" ht="15" customHeight="1">
      <c r="B55" s="49"/>
      <c r="C55" s="49"/>
      <c r="D55" s="49"/>
      <c r="E55" s="49"/>
      <c r="F55" s="50"/>
      <c r="G55" s="55"/>
      <c r="H55" s="52"/>
      <c r="I55" s="56"/>
      <c r="J55" s="56"/>
      <c r="K55" s="54"/>
      <c r="L55" s="54"/>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row>
    <row r="56" spans="2:68" ht="15" customHeight="1" thickBot="1">
      <c r="B56" s="49" t="s">
        <v>0</v>
      </c>
      <c r="C56" s="49" t="s">
        <v>117</v>
      </c>
      <c r="D56" s="49" t="s">
        <v>118</v>
      </c>
      <c r="E56" s="49" t="s">
        <v>0</v>
      </c>
      <c r="F56" s="50" t="s">
        <v>119</v>
      </c>
      <c r="G56" s="55"/>
      <c r="H56" s="52"/>
      <c r="I56" s="56">
        <v>45836</v>
      </c>
      <c r="J56" s="56">
        <v>45850</v>
      </c>
      <c r="K56" s="54"/>
      <c r="L56" s="54"/>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row>
    <row r="57" spans="2:68" ht="15" customHeight="1" thickBot="1">
      <c r="B57" s="49" t="s">
        <v>120</v>
      </c>
      <c r="C57" s="49" t="s">
        <v>102</v>
      </c>
      <c r="D57" s="49" t="s">
        <v>118</v>
      </c>
      <c r="E57" s="49" t="s">
        <v>120</v>
      </c>
      <c r="F57" s="50" t="s">
        <v>121</v>
      </c>
      <c r="G57" s="55"/>
      <c r="H57" s="52"/>
      <c r="I57" s="56">
        <v>45836</v>
      </c>
      <c r="J57" s="56">
        <v>45850</v>
      </c>
      <c r="K57" s="54"/>
      <c r="L57" s="54"/>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row>
    <row r="58" spans="2:68" ht="15" customHeight="1" thickBot="1">
      <c r="B58" s="49" t="s">
        <v>89</v>
      </c>
      <c r="C58" s="49" t="s">
        <v>117</v>
      </c>
      <c r="D58" s="49" t="s">
        <v>118</v>
      </c>
      <c r="E58" s="49" t="s">
        <v>89</v>
      </c>
      <c r="F58" s="50" t="s">
        <v>122</v>
      </c>
      <c r="G58" s="55"/>
      <c r="H58" s="52"/>
      <c r="I58" s="56">
        <v>45836</v>
      </c>
      <c r="J58" s="56">
        <v>45850</v>
      </c>
      <c r="K58" s="54"/>
      <c r="L58" s="54"/>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row>
    <row r="59" spans="2:68" ht="15" customHeight="1" thickBot="1">
      <c r="B59" s="49" t="s">
        <v>89</v>
      </c>
      <c r="C59" s="49" t="s">
        <v>117</v>
      </c>
      <c r="D59" s="49" t="s">
        <v>118</v>
      </c>
      <c r="E59" s="49" t="s">
        <v>89</v>
      </c>
      <c r="F59" s="50" t="s">
        <v>123</v>
      </c>
      <c r="G59" s="55"/>
      <c r="H59" s="52"/>
      <c r="I59" s="56">
        <v>45836</v>
      </c>
      <c r="J59" s="56">
        <v>45850</v>
      </c>
      <c r="K59" s="54"/>
      <c r="L59" s="54"/>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row>
    <row r="60" spans="2:68" ht="15" customHeight="1" thickBot="1">
      <c r="B60" s="49" t="s">
        <v>89</v>
      </c>
      <c r="C60" s="49" t="s">
        <v>117</v>
      </c>
      <c r="D60" s="49" t="s">
        <v>118</v>
      </c>
      <c r="E60" s="49" t="s">
        <v>89</v>
      </c>
      <c r="F60" s="50" t="s">
        <v>124</v>
      </c>
      <c r="G60" s="55"/>
      <c r="H60" s="52"/>
      <c r="I60" s="56">
        <v>45836</v>
      </c>
      <c r="J60" s="56">
        <v>45850</v>
      </c>
      <c r="K60" s="54"/>
      <c r="L60" s="54"/>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row>
    <row r="61" spans="2:68" ht="15" customHeight="1" thickBot="1">
      <c r="B61" s="49" t="s">
        <v>108</v>
      </c>
      <c r="C61" s="49" t="s">
        <v>117</v>
      </c>
      <c r="D61" s="49" t="s">
        <v>118</v>
      </c>
      <c r="E61" s="49" t="s">
        <v>109</v>
      </c>
      <c r="F61" s="50" t="s">
        <v>110</v>
      </c>
      <c r="G61" s="55"/>
      <c r="H61" s="52"/>
      <c r="I61" s="56">
        <v>45836</v>
      </c>
      <c r="J61" s="56">
        <v>45850</v>
      </c>
      <c r="K61" s="54"/>
      <c r="L61" s="54"/>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row>
    <row r="62" spans="2:68" ht="15" customHeight="1" thickBot="1">
      <c r="B62" s="49" t="s">
        <v>108</v>
      </c>
      <c r="C62" s="49" t="s">
        <v>117</v>
      </c>
      <c r="D62" s="49" t="s">
        <v>118</v>
      </c>
      <c r="E62" s="49" t="s">
        <v>109</v>
      </c>
      <c r="F62" s="50" t="s">
        <v>111</v>
      </c>
      <c r="G62" s="55"/>
      <c r="H62" s="52"/>
      <c r="I62" s="56">
        <v>45836</v>
      </c>
      <c r="J62" s="56">
        <v>45850</v>
      </c>
      <c r="K62" s="54"/>
      <c r="L62" s="54"/>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row>
    <row r="63" spans="2:68" ht="15" customHeight="1" thickBot="1">
      <c r="B63" s="49" t="s">
        <v>108</v>
      </c>
      <c r="C63" s="49" t="s">
        <v>117</v>
      </c>
      <c r="D63" s="49" t="s">
        <v>118</v>
      </c>
      <c r="E63" s="49" t="s">
        <v>109</v>
      </c>
      <c r="F63" s="50" t="s">
        <v>112</v>
      </c>
      <c r="G63" s="55"/>
      <c r="H63" s="52"/>
      <c r="I63" s="56">
        <v>45836</v>
      </c>
      <c r="J63" s="56">
        <v>45850</v>
      </c>
      <c r="K63" s="54"/>
      <c r="L63" s="54"/>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row>
    <row r="64" spans="2:68" ht="15" customHeight="1" thickBot="1">
      <c r="B64" s="49" t="s">
        <v>108</v>
      </c>
      <c r="C64" s="49" t="s">
        <v>117</v>
      </c>
      <c r="D64" s="49" t="s">
        <v>118</v>
      </c>
      <c r="E64" s="49" t="s">
        <v>113</v>
      </c>
      <c r="F64" s="50" t="s">
        <v>110</v>
      </c>
      <c r="G64" s="55"/>
      <c r="H64" s="52"/>
      <c r="I64" s="56">
        <v>45836</v>
      </c>
      <c r="J64" s="56">
        <v>45850</v>
      </c>
      <c r="K64" s="54"/>
      <c r="L64" s="54"/>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row>
    <row r="65" spans="2:68" ht="15" customHeight="1" thickBot="1">
      <c r="B65" s="49" t="s">
        <v>108</v>
      </c>
      <c r="C65" s="49" t="s">
        <v>117</v>
      </c>
      <c r="D65" s="49" t="s">
        <v>118</v>
      </c>
      <c r="E65" s="49" t="s">
        <v>113</v>
      </c>
      <c r="F65" s="50" t="s">
        <v>111</v>
      </c>
      <c r="G65" s="55"/>
      <c r="H65" s="52"/>
      <c r="I65" s="56">
        <v>45836</v>
      </c>
      <c r="J65" s="56">
        <v>45850</v>
      </c>
      <c r="K65" s="54"/>
      <c r="L65" s="54"/>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row>
    <row r="66" spans="2:68" ht="15" customHeight="1" thickBot="1">
      <c r="B66" s="49" t="s">
        <v>108</v>
      </c>
      <c r="C66" s="49" t="s">
        <v>117</v>
      </c>
      <c r="D66" s="49" t="s">
        <v>118</v>
      </c>
      <c r="E66" s="49" t="s">
        <v>113</v>
      </c>
      <c r="F66" s="50" t="s">
        <v>112</v>
      </c>
      <c r="G66" s="55"/>
      <c r="H66" s="52"/>
      <c r="I66" s="56">
        <v>45836</v>
      </c>
      <c r="J66" s="56">
        <v>45850</v>
      </c>
      <c r="K66" s="54"/>
      <c r="L66" s="54"/>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row>
    <row r="67" spans="2:68" ht="15" customHeight="1" thickBot="1">
      <c r="B67" s="49" t="s">
        <v>108</v>
      </c>
      <c r="C67" s="49" t="s">
        <v>117</v>
      </c>
      <c r="D67" s="49" t="s">
        <v>118</v>
      </c>
      <c r="E67" s="49" t="s">
        <v>114</v>
      </c>
      <c r="F67" s="50" t="s">
        <v>110</v>
      </c>
      <c r="G67" s="55"/>
      <c r="H67" s="52"/>
      <c r="I67" s="56">
        <v>45836</v>
      </c>
      <c r="J67" s="56">
        <v>45850</v>
      </c>
      <c r="K67" s="54"/>
      <c r="L67" s="54"/>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row>
    <row r="68" spans="2:68" ht="15" customHeight="1" thickBot="1">
      <c r="B68" s="49" t="s">
        <v>108</v>
      </c>
      <c r="C68" s="49" t="s">
        <v>117</v>
      </c>
      <c r="D68" s="49" t="s">
        <v>118</v>
      </c>
      <c r="E68" s="49" t="s">
        <v>114</v>
      </c>
      <c r="F68" s="50" t="s">
        <v>111</v>
      </c>
      <c r="G68" s="55"/>
      <c r="H68" s="52"/>
      <c r="I68" s="56">
        <v>45836</v>
      </c>
      <c r="J68" s="56">
        <v>45850</v>
      </c>
      <c r="K68" s="54"/>
      <c r="L68" s="54"/>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row>
    <row r="69" spans="2:68" ht="15" customHeight="1" thickBot="1">
      <c r="B69" s="49" t="s">
        <v>108</v>
      </c>
      <c r="C69" s="49" t="s">
        <v>117</v>
      </c>
      <c r="D69" s="49" t="s">
        <v>118</v>
      </c>
      <c r="E69" s="49" t="s">
        <v>114</v>
      </c>
      <c r="F69" s="50" t="s">
        <v>112</v>
      </c>
      <c r="G69" s="55"/>
      <c r="H69" s="52"/>
      <c r="I69" s="56">
        <v>45836</v>
      </c>
      <c r="J69" s="56">
        <v>45850</v>
      </c>
      <c r="K69" s="54"/>
      <c r="L69" s="54"/>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row>
    <row r="70" spans="2:68" ht="15" customHeight="1" thickBot="1">
      <c r="B70" s="49" t="s">
        <v>108</v>
      </c>
      <c r="C70" s="49" t="s">
        <v>117</v>
      </c>
      <c r="D70" s="49" t="s">
        <v>118</v>
      </c>
      <c r="E70" s="49" t="s">
        <v>115</v>
      </c>
      <c r="F70" s="50" t="s">
        <v>110</v>
      </c>
      <c r="G70" s="55"/>
      <c r="H70" s="52"/>
      <c r="I70" s="56">
        <v>45836</v>
      </c>
      <c r="J70" s="56">
        <v>45850</v>
      </c>
      <c r="K70" s="54"/>
      <c r="L70" s="54"/>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row>
    <row r="71" spans="2:68" ht="15" customHeight="1" thickBot="1">
      <c r="B71" s="49" t="s">
        <v>108</v>
      </c>
      <c r="C71" s="49" t="s">
        <v>117</v>
      </c>
      <c r="D71" s="49" t="s">
        <v>118</v>
      </c>
      <c r="E71" s="49" t="s">
        <v>115</v>
      </c>
      <c r="F71" s="50" t="s">
        <v>111</v>
      </c>
      <c r="G71" s="55"/>
      <c r="H71" s="52"/>
      <c r="I71" s="56">
        <v>45836</v>
      </c>
      <c r="J71" s="56">
        <v>45850</v>
      </c>
      <c r="K71" s="54"/>
      <c r="L71" s="54"/>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row>
    <row r="72" spans="2:68" ht="15" customHeight="1" thickBot="1">
      <c r="B72" s="49" t="s">
        <v>108</v>
      </c>
      <c r="C72" s="49" t="s">
        <v>117</v>
      </c>
      <c r="D72" s="49" t="s">
        <v>118</v>
      </c>
      <c r="E72" s="49" t="s">
        <v>115</v>
      </c>
      <c r="F72" s="50" t="s">
        <v>112</v>
      </c>
      <c r="G72" s="55"/>
      <c r="H72" s="52"/>
      <c r="I72" s="56">
        <v>45836</v>
      </c>
      <c r="J72" s="56">
        <v>45850</v>
      </c>
      <c r="K72" s="54"/>
      <c r="L72" s="54"/>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row>
    <row r="73" spans="2:68" ht="15" customHeight="1" thickBot="1">
      <c r="B73" s="49" t="s">
        <v>0</v>
      </c>
      <c r="C73" s="49" t="s">
        <v>67</v>
      </c>
      <c r="D73" s="49" t="s">
        <v>118</v>
      </c>
      <c r="E73" s="49" t="s">
        <v>0</v>
      </c>
      <c r="F73" s="50" t="s">
        <v>125</v>
      </c>
      <c r="G73" s="55"/>
      <c r="H73" s="52"/>
      <c r="I73" s="56">
        <v>45836</v>
      </c>
      <c r="J73" s="56">
        <v>45850</v>
      </c>
      <c r="K73" s="54"/>
      <c r="L73" s="54"/>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row>
    <row r="74" spans="2:68" ht="15" customHeight="1" thickBot="1">
      <c r="B74" s="49" t="s">
        <v>0</v>
      </c>
      <c r="C74" s="49" t="s">
        <v>67</v>
      </c>
      <c r="D74" s="49" t="s">
        <v>118</v>
      </c>
      <c r="E74" s="49" t="s">
        <v>0</v>
      </c>
      <c r="F74" s="50" t="s">
        <v>126</v>
      </c>
      <c r="G74" s="55"/>
      <c r="H74" s="52"/>
      <c r="I74" s="56">
        <v>45836</v>
      </c>
      <c r="J74" s="56">
        <v>45850</v>
      </c>
      <c r="K74" s="54"/>
      <c r="L74" s="54"/>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row>
    <row r="75" spans="2:68" ht="15" customHeight="1" thickBot="1">
      <c r="B75" s="49" t="s">
        <v>0</v>
      </c>
      <c r="C75" s="49" t="s">
        <v>67</v>
      </c>
      <c r="D75" s="49" t="s">
        <v>118</v>
      </c>
      <c r="E75" s="49" t="s">
        <v>0</v>
      </c>
      <c r="F75" s="73" t="s">
        <v>127</v>
      </c>
      <c r="G75" s="55"/>
      <c r="H75" s="52"/>
      <c r="I75" s="56">
        <v>45836</v>
      </c>
      <c r="J75" s="56">
        <v>45850</v>
      </c>
      <c r="K75" s="54"/>
      <c r="L75" s="54"/>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row>
    <row r="76" spans="2:68" ht="15" customHeight="1" thickBot="1">
      <c r="B76" s="49" t="s">
        <v>0</v>
      </c>
      <c r="C76" s="49" t="s">
        <v>117</v>
      </c>
      <c r="D76" s="49" t="s">
        <v>118</v>
      </c>
      <c r="E76" s="49" t="s">
        <v>0</v>
      </c>
      <c r="F76" s="57" t="s">
        <v>128</v>
      </c>
      <c r="G76" s="55"/>
      <c r="H76" s="52"/>
      <c r="I76" s="56">
        <v>45836</v>
      </c>
      <c r="J76" s="56">
        <v>45850</v>
      </c>
      <c r="K76" s="54"/>
      <c r="L76" s="54"/>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row>
    <row r="77" spans="2:68" ht="15" customHeight="1">
      <c r="B77" s="49"/>
      <c r="C77" s="49"/>
      <c r="D77" s="49"/>
      <c r="E77" s="49"/>
      <c r="F77" s="50"/>
      <c r="G77" s="55"/>
      <c r="H77" s="52"/>
      <c r="I77" s="56"/>
      <c r="J77" s="56"/>
      <c r="K77" s="54"/>
      <c r="L77" s="54"/>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row>
    <row r="78" spans="2:68" ht="15" customHeight="1" thickBot="1">
      <c r="B78" s="49" t="s">
        <v>0</v>
      </c>
      <c r="C78" s="49" t="s">
        <v>129</v>
      </c>
      <c r="D78" s="49" t="s">
        <v>130</v>
      </c>
      <c r="E78" s="49" t="s">
        <v>0</v>
      </c>
      <c r="F78" s="50" t="s">
        <v>131</v>
      </c>
      <c r="G78" s="55"/>
      <c r="H78" s="52"/>
      <c r="I78" s="56">
        <v>45851</v>
      </c>
      <c r="J78" s="56">
        <v>45865</v>
      </c>
      <c r="K78" s="54"/>
      <c r="L78" s="54"/>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row>
    <row r="79" spans="2:68" ht="15" customHeight="1" thickBot="1">
      <c r="B79" s="49" t="s">
        <v>120</v>
      </c>
      <c r="C79" s="49" t="s">
        <v>117</v>
      </c>
      <c r="D79" s="49" t="s">
        <v>130</v>
      </c>
      <c r="E79" s="49" t="s">
        <v>120</v>
      </c>
      <c r="F79" s="50" t="s">
        <v>132</v>
      </c>
      <c r="G79" s="55"/>
      <c r="H79" s="52"/>
      <c r="I79" s="56">
        <v>45851</v>
      </c>
      <c r="J79" s="56">
        <v>45865</v>
      </c>
      <c r="K79" s="54"/>
      <c r="L79" s="54"/>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row>
    <row r="80" spans="2:68" ht="15" customHeight="1" thickBot="1">
      <c r="B80" s="49" t="s">
        <v>89</v>
      </c>
      <c r="C80" s="49" t="s">
        <v>129</v>
      </c>
      <c r="D80" s="49" t="s">
        <v>130</v>
      </c>
      <c r="E80" s="49" t="s">
        <v>89</v>
      </c>
      <c r="F80" s="50" t="s">
        <v>133</v>
      </c>
      <c r="G80" s="55"/>
      <c r="H80" s="52"/>
      <c r="I80" s="56">
        <v>45851</v>
      </c>
      <c r="J80" s="56">
        <v>45865</v>
      </c>
      <c r="K80" s="54"/>
      <c r="L80" s="54"/>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row>
    <row r="81" spans="2:68" ht="15" customHeight="1" thickBot="1">
      <c r="B81" s="49" t="s">
        <v>89</v>
      </c>
      <c r="C81" s="49" t="s">
        <v>129</v>
      </c>
      <c r="D81" s="49" t="s">
        <v>130</v>
      </c>
      <c r="E81" s="49" t="s">
        <v>89</v>
      </c>
      <c r="F81" s="50" t="s">
        <v>134</v>
      </c>
      <c r="G81" s="55"/>
      <c r="H81" s="52"/>
      <c r="I81" s="56">
        <v>45851</v>
      </c>
      <c r="J81" s="56">
        <v>45865</v>
      </c>
      <c r="K81" s="54"/>
      <c r="L81" s="54"/>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row>
    <row r="82" spans="2:68" ht="15" customHeight="1" thickBot="1">
      <c r="B82" s="49" t="s">
        <v>89</v>
      </c>
      <c r="C82" s="49" t="s">
        <v>129</v>
      </c>
      <c r="D82" s="49" t="s">
        <v>130</v>
      </c>
      <c r="E82" s="49" t="s">
        <v>89</v>
      </c>
      <c r="F82" s="50" t="s">
        <v>135</v>
      </c>
      <c r="G82" s="55"/>
      <c r="H82" s="52"/>
      <c r="I82" s="56">
        <v>45851</v>
      </c>
      <c r="J82" s="56">
        <v>45865</v>
      </c>
      <c r="K82" s="54"/>
      <c r="L82" s="54"/>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row>
    <row r="83" spans="2:68" ht="15" customHeight="1" thickBot="1">
      <c r="B83" s="49" t="s">
        <v>108</v>
      </c>
      <c r="C83" s="49" t="s">
        <v>129</v>
      </c>
      <c r="D83" s="49" t="s">
        <v>130</v>
      </c>
      <c r="E83" s="49" t="s">
        <v>109</v>
      </c>
      <c r="F83" s="50" t="s">
        <v>110</v>
      </c>
      <c r="G83" s="55"/>
      <c r="H83" s="52"/>
      <c r="I83" s="56">
        <v>45851</v>
      </c>
      <c r="J83" s="56">
        <v>45865</v>
      </c>
      <c r="K83" s="54"/>
      <c r="L83" s="54"/>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row>
    <row r="84" spans="2:68" ht="15" customHeight="1" thickBot="1">
      <c r="B84" s="49" t="s">
        <v>108</v>
      </c>
      <c r="C84" s="49" t="s">
        <v>129</v>
      </c>
      <c r="D84" s="49" t="s">
        <v>130</v>
      </c>
      <c r="E84" s="49" t="s">
        <v>109</v>
      </c>
      <c r="F84" s="50" t="s">
        <v>111</v>
      </c>
      <c r="G84" s="55"/>
      <c r="H84" s="52"/>
      <c r="I84" s="56">
        <v>45851</v>
      </c>
      <c r="J84" s="56">
        <v>45865</v>
      </c>
      <c r="K84" s="54"/>
      <c r="L84" s="54"/>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row>
    <row r="85" spans="2:68" ht="15" customHeight="1" thickBot="1">
      <c r="B85" s="49" t="s">
        <v>108</v>
      </c>
      <c r="C85" s="49" t="s">
        <v>129</v>
      </c>
      <c r="D85" s="49" t="s">
        <v>130</v>
      </c>
      <c r="E85" s="49" t="s">
        <v>109</v>
      </c>
      <c r="F85" s="50" t="s">
        <v>112</v>
      </c>
      <c r="G85" s="55"/>
      <c r="H85" s="52"/>
      <c r="I85" s="56">
        <v>45851</v>
      </c>
      <c r="J85" s="56">
        <v>45865</v>
      </c>
      <c r="K85" s="54"/>
      <c r="L85" s="54"/>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row>
    <row r="86" spans="2:68" ht="15" customHeight="1" thickBot="1">
      <c r="B86" s="49" t="s">
        <v>108</v>
      </c>
      <c r="C86" s="49" t="s">
        <v>129</v>
      </c>
      <c r="D86" s="49" t="s">
        <v>130</v>
      </c>
      <c r="E86" s="49" t="s">
        <v>113</v>
      </c>
      <c r="F86" s="50" t="s">
        <v>110</v>
      </c>
      <c r="G86" s="55"/>
      <c r="H86" s="52"/>
      <c r="I86" s="56">
        <v>45851</v>
      </c>
      <c r="J86" s="56">
        <v>45865</v>
      </c>
      <c r="K86" s="54"/>
      <c r="L86" s="54"/>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row>
    <row r="87" spans="2:68" ht="15" customHeight="1" thickBot="1">
      <c r="B87" s="49" t="s">
        <v>108</v>
      </c>
      <c r="C87" s="49" t="s">
        <v>129</v>
      </c>
      <c r="D87" s="49" t="s">
        <v>130</v>
      </c>
      <c r="E87" s="49" t="s">
        <v>113</v>
      </c>
      <c r="F87" s="50" t="s">
        <v>111</v>
      </c>
      <c r="G87" s="55"/>
      <c r="H87" s="52"/>
      <c r="I87" s="56">
        <v>45851</v>
      </c>
      <c r="J87" s="56">
        <v>45865</v>
      </c>
      <c r="K87" s="54"/>
      <c r="L87" s="54"/>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row>
    <row r="88" spans="2:68" ht="15" customHeight="1" thickBot="1">
      <c r="B88" s="49" t="s">
        <v>108</v>
      </c>
      <c r="C88" s="49" t="s">
        <v>129</v>
      </c>
      <c r="D88" s="49" t="s">
        <v>130</v>
      </c>
      <c r="E88" s="49" t="s">
        <v>113</v>
      </c>
      <c r="F88" s="50" t="s">
        <v>112</v>
      </c>
      <c r="G88" s="55"/>
      <c r="H88" s="52"/>
      <c r="I88" s="56">
        <v>45851</v>
      </c>
      <c r="J88" s="56">
        <v>45865</v>
      </c>
      <c r="K88" s="54"/>
      <c r="L88" s="54"/>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row>
    <row r="89" spans="2:68" ht="15" customHeight="1" thickBot="1">
      <c r="B89" s="49" t="s">
        <v>108</v>
      </c>
      <c r="C89" s="49" t="s">
        <v>129</v>
      </c>
      <c r="D89" s="49" t="s">
        <v>130</v>
      </c>
      <c r="E89" s="49" t="s">
        <v>114</v>
      </c>
      <c r="F89" s="50" t="s">
        <v>110</v>
      </c>
      <c r="G89" s="55"/>
      <c r="H89" s="52"/>
      <c r="I89" s="56">
        <v>45851</v>
      </c>
      <c r="J89" s="56">
        <v>45865</v>
      </c>
      <c r="K89" s="54"/>
      <c r="L89" s="54"/>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row>
    <row r="90" spans="2:68" ht="15" customHeight="1" thickBot="1">
      <c r="B90" s="49" t="s">
        <v>108</v>
      </c>
      <c r="C90" s="49" t="s">
        <v>129</v>
      </c>
      <c r="D90" s="49" t="s">
        <v>130</v>
      </c>
      <c r="E90" s="49" t="s">
        <v>114</v>
      </c>
      <c r="F90" s="50" t="s">
        <v>111</v>
      </c>
      <c r="G90" s="55"/>
      <c r="H90" s="52"/>
      <c r="I90" s="56">
        <v>45851</v>
      </c>
      <c r="J90" s="56">
        <v>45865</v>
      </c>
      <c r="K90" s="54"/>
      <c r="L90" s="54"/>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row>
    <row r="91" spans="2:68" ht="15" customHeight="1" thickBot="1">
      <c r="B91" s="49" t="s">
        <v>108</v>
      </c>
      <c r="C91" s="49" t="s">
        <v>129</v>
      </c>
      <c r="D91" s="49" t="s">
        <v>130</v>
      </c>
      <c r="E91" s="49" t="s">
        <v>114</v>
      </c>
      <c r="F91" s="50" t="s">
        <v>112</v>
      </c>
      <c r="G91" s="55"/>
      <c r="H91" s="52"/>
      <c r="I91" s="56">
        <v>45851</v>
      </c>
      <c r="J91" s="56">
        <v>45865</v>
      </c>
      <c r="K91" s="54"/>
      <c r="L91" s="54"/>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row>
    <row r="92" spans="2:68" ht="15" customHeight="1" thickBot="1">
      <c r="B92" s="49" t="s">
        <v>108</v>
      </c>
      <c r="C92" s="49" t="s">
        <v>129</v>
      </c>
      <c r="D92" s="49" t="s">
        <v>130</v>
      </c>
      <c r="E92" s="49" t="s">
        <v>115</v>
      </c>
      <c r="F92" s="50" t="s">
        <v>110</v>
      </c>
      <c r="G92" s="55"/>
      <c r="H92" s="52"/>
      <c r="I92" s="56">
        <v>45851</v>
      </c>
      <c r="J92" s="56">
        <v>45865</v>
      </c>
      <c r="K92" s="54"/>
      <c r="L92" s="54"/>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row>
    <row r="93" spans="2:68" ht="15" customHeight="1" thickBot="1">
      <c r="B93" s="49" t="s">
        <v>108</v>
      </c>
      <c r="C93" s="49" t="s">
        <v>129</v>
      </c>
      <c r="D93" s="49" t="s">
        <v>130</v>
      </c>
      <c r="E93" s="49" t="s">
        <v>115</v>
      </c>
      <c r="F93" s="50" t="s">
        <v>111</v>
      </c>
      <c r="G93" s="55"/>
      <c r="H93" s="52"/>
      <c r="I93" s="56">
        <v>45851</v>
      </c>
      <c r="J93" s="56">
        <v>45865</v>
      </c>
      <c r="K93" s="54"/>
      <c r="L93" s="54"/>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row>
    <row r="94" spans="2:68" ht="15" customHeight="1" thickBot="1">
      <c r="B94" s="49" t="s">
        <v>108</v>
      </c>
      <c r="C94" s="49" t="s">
        <v>129</v>
      </c>
      <c r="D94" s="49" t="s">
        <v>130</v>
      </c>
      <c r="E94" s="49" t="s">
        <v>115</v>
      </c>
      <c r="F94" s="50" t="s">
        <v>112</v>
      </c>
      <c r="G94" s="55"/>
      <c r="H94" s="52"/>
      <c r="I94" s="56">
        <v>45851</v>
      </c>
      <c r="J94" s="56">
        <v>45865</v>
      </c>
      <c r="K94" s="54"/>
      <c r="L94" s="54"/>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row>
    <row r="95" spans="2:68" ht="15" customHeight="1" thickBot="1">
      <c r="B95" s="49" t="s">
        <v>89</v>
      </c>
      <c r="C95" s="49" t="s">
        <v>67</v>
      </c>
      <c r="D95" s="49" t="s">
        <v>130</v>
      </c>
      <c r="E95" s="49" t="s">
        <v>89</v>
      </c>
      <c r="F95" s="50" t="s">
        <v>136</v>
      </c>
      <c r="G95" s="55"/>
      <c r="H95" s="52"/>
      <c r="I95" s="56">
        <v>45851</v>
      </c>
      <c r="J95" s="56">
        <v>45865</v>
      </c>
      <c r="K95" s="54"/>
      <c r="L95" s="54"/>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row>
    <row r="96" spans="2:68" ht="15" customHeight="1" thickBot="1">
      <c r="B96" s="49" t="s">
        <v>89</v>
      </c>
      <c r="C96" s="49" t="s">
        <v>67</v>
      </c>
      <c r="D96" s="49" t="s">
        <v>130</v>
      </c>
      <c r="E96" s="49" t="s">
        <v>89</v>
      </c>
      <c r="F96" s="50" t="s">
        <v>91</v>
      </c>
      <c r="G96" s="55"/>
      <c r="H96" s="52"/>
      <c r="I96" s="56">
        <v>45851</v>
      </c>
      <c r="J96" s="56">
        <v>45865</v>
      </c>
      <c r="K96" s="54"/>
      <c r="L96" s="54"/>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row>
    <row r="97" spans="2:68" ht="15" customHeight="1" thickBot="1">
      <c r="B97" s="49" t="s">
        <v>89</v>
      </c>
      <c r="C97" s="49" t="s">
        <v>67</v>
      </c>
      <c r="D97" s="49" t="s">
        <v>130</v>
      </c>
      <c r="E97" s="49" t="s">
        <v>89</v>
      </c>
      <c r="F97" s="50" t="s">
        <v>92</v>
      </c>
      <c r="G97" s="55"/>
      <c r="H97" s="52"/>
      <c r="I97" s="56">
        <v>45851</v>
      </c>
      <c r="J97" s="56">
        <v>45865</v>
      </c>
      <c r="K97" s="54"/>
      <c r="L97" s="54"/>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row>
    <row r="98" spans="2:68" ht="15" customHeight="1" thickBot="1">
      <c r="B98" s="49" t="s">
        <v>89</v>
      </c>
      <c r="C98" s="49" t="s">
        <v>67</v>
      </c>
      <c r="D98" s="49" t="s">
        <v>130</v>
      </c>
      <c r="E98" s="49" t="s">
        <v>89</v>
      </c>
      <c r="F98" s="50" t="s">
        <v>93</v>
      </c>
      <c r="G98" s="55"/>
      <c r="H98" s="52"/>
      <c r="I98" s="56">
        <v>45851</v>
      </c>
      <c r="J98" s="56">
        <v>45865</v>
      </c>
      <c r="K98" s="54"/>
      <c r="L98" s="54"/>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row>
    <row r="99" spans="2:68" ht="15" customHeight="1" thickBot="1">
      <c r="B99" s="49" t="s">
        <v>0</v>
      </c>
      <c r="C99" s="49" t="s">
        <v>129</v>
      </c>
      <c r="D99" s="49" t="s">
        <v>130</v>
      </c>
      <c r="E99" s="49" t="s">
        <v>0</v>
      </c>
      <c r="F99" s="57" t="s">
        <v>137</v>
      </c>
      <c r="G99" s="55"/>
      <c r="H99" s="52"/>
      <c r="I99" s="56">
        <v>45851</v>
      </c>
      <c r="J99" s="56">
        <v>45865</v>
      </c>
      <c r="K99" s="54"/>
      <c r="L99" s="54"/>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row>
    <row r="100" spans="2:68" ht="15" customHeight="1">
      <c r="B100" s="49"/>
      <c r="C100" s="49"/>
      <c r="D100" s="49"/>
      <c r="E100" s="49"/>
      <c r="F100" s="50"/>
      <c r="G100" s="55"/>
      <c r="H100" s="52"/>
      <c r="I100" s="56"/>
      <c r="J100" s="56"/>
      <c r="K100" s="54"/>
      <c r="L100" s="54"/>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row>
    <row r="101" spans="2:68" ht="15" customHeight="1" thickBot="1">
      <c r="B101" s="49" t="s">
        <v>0</v>
      </c>
      <c r="C101" s="49" t="s">
        <v>138</v>
      </c>
      <c r="D101" s="49" t="s">
        <v>139</v>
      </c>
      <c r="E101" s="49" t="s">
        <v>0</v>
      </c>
      <c r="F101" s="50" t="s">
        <v>140</v>
      </c>
      <c r="G101" s="55"/>
      <c r="H101" s="52"/>
      <c r="I101" s="56">
        <v>45866</v>
      </c>
      <c r="J101" s="53">
        <v>45880</v>
      </c>
      <c r="K101" s="54"/>
      <c r="L101" s="54"/>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row>
    <row r="102" spans="2:68" ht="15" customHeight="1" thickBot="1">
      <c r="B102" s="49" t="s">
        <v>120</v>
      </c>
      <c r="C102" s="49" t="s">
        <v>129</v>
      </c>
      <c r="D102" s="49" t="s">
        <v>139</v>
      </c>
      <c r="E102" s="49" t="s">
        <v>120</v>
      </c>
      <c r="F102" s="50" t="s">
        <v>141</v>
      </c>
      <c r="G102" s="55"/>
      <c r="H102" s="52"/>
      <c r="I102" s="56">
        <v>45866</v>
      </c>
      <c r="J102" s="53">
        <v>45880</v>
      </c>
      <c r="K102" s="54"/>
      <c r="L102" s="54"/>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row>
    <row r="103" spans="2:68" ht="15" customHeight="1" thickBot="1">
      <c r="B103" s="49" t="s">
        <v>89</v>
      </c>
      <c r="C103" s="49" t="s">
        <v>138</v>
      </c>
      <c r="D103" s="49" t="s">
        <v>139</v>
      </c>
      <c r="E103" s="49" t="s">
        <v>89</v>
      </c>
      <c r="F103" s="50" t="s">
        <v>133</v>
      </c>
      <c r="G103" s="55"/>
      <c r="H103" s="52"/>
      <c r="I103" s="56">
        <v>45866</v>
      </c>
      <c r="J103" s="53">
        <v>45880</v>
      </c>
      <c r="K103" s="54"/>
      <c r="L103" s="54"/>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row>
    <row r="104" spans="2:68" ht="15" customHeight="1" thickBot="1">
      <c r="B104" s="49" t="s">
        <v>89</v>
      </c>
      <c r="C104" s="49" t="s">
        <v>138</v>
      </c>
      <c r="D104" s="49" t="s">
        <v>139</v>
      </c>
      <c r="E104" s="49" t="s">
        <v>89</v>
      </c>
      <c r="F104" s="50" t="s">
        <v>134</v>
      </c>
      <c r="G104" s="55"/>
      <c r="H104" s="52"/>
      <c r="I104" s="56">
        <v>45866</v>
      </c>
      <c r="J104" s="53">
        <v>45880</v>
      </c>
      <c r="K104" s="54"/>
      <c r="L104" s="54"/>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row>
    <row r="105" spans="2:68" ht="15" customHeight="1" thickBot="1">
      <c r="B105" s="49" t="s">
        <v>89</v>
      </c>
      <c r="C105" s="49" t="s">
        <v>138</v>
      </c>
      <c r="D105" s="49" t="s">
        <v>139</v>
      </c>
      <c r="E105" s="49" t="s">
        <v>89</v>
      </c>
      <c r="F105" s="50" t="s">
        <v>135</v>
      </c>
      <c r="G105" s="55"/>
      <c r="H105" s="52"/>
      <c r="I105" s="56">
        <v>45866</v>
      </c>
      <c r="J105" s="53">
        <v>45880</v>
      </c>
      <c r="K105" s="54"/>
      <c r="L105" s="54"/>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row>
    <row r="106" spans="2:68" ht="15" customHeight="1" thickBot="1">
      <c r="B106" s="49" t="s">
        <v>108</v>
      </c>
      <c r="C106" s="49" t="s">
        <v>138</v>
      </c>
      <c r="D106" s="49" t="s">
        <v>139</v>
      </c>
      <c r="E106" s="49" t="s">
        <v>109</v>
      </c>
      <c r="F106" s="50" t="s">
        <v>110</v>
      </c>
      <c r="G106" s="55"/>
      <c r="H106" s="52"/>
      <c r="I106" s="56">
        <v>45866</v>
      </c>
      <c r="J106" s="53">
        <v>45880</v>
      </c>
      <c r="K106" s="54"/>
      <c r="L106" s="54"/>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row>
    <row r="107" spans="2:68" ht="15" customHeight="1" thickBot="1">
      <c r="B107" s="49" t="s">
        <v>108</v>
      </c>
      <c r="C107" s="49" t="s">
        <v>138</v>
      </c>
      <c r="D107" s="49" t="s">
        <v>139</v>
      </c>
      <c r="E107" s="49" t="s">
        <v>109</v>
      </c>
      <c r="F107" s="50" t="s">
        <v>111</v>
      </c>
      <c r="G107" s="55"/>
      <c r="H107" s="52"/>
      <c r="I107" s="56">
        <v>45866</v>
      </c>
      <c r="J107" s="53">
        <v>45880</v>
      </c>
      <c r="K107" s="54"/>
      <c r="L107" s="54"/>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row>
    <row r="108" spans="2:68" ht="15" customHeight="1" thickBot="1">
      <c r="B108" s="49" t="s">
        <v>108</v>
      </c>
      <c r="C108" s="49" t="s">
        <v>138</v>
      </c>
      <c r="D108" s="49" t="s">
        <v>139</v>
      </c>
      <c r="E108" s="49" t="s">
        <v>109</v>
      </c>
      <c r="F108" s="50" t="s">
        <v>112</v>
      </c>
      <c r="G108" s="55"/>
      <c r="H108" s="52"/>
      <c r="I108" s="56">
        <v>45866</v>
      </c>
      <c r="J108" s="53">
        <v>45880</v>
      </c>
      <c r="K108" s="54"/>
      <c r="L108" s="54"/>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row>
    <row r="109" spans="2:68" ht="15" customHeight="1" thickBot="1">
      <c r="B109" s="49" t="s">
        <v>108</v>
      </c>
      <c r="C109" s="49" t="s">
        <v>138</v>
      </c>
      <c r="D109" s="49" t="s">
        <v>139</v>
      </c>
      <c r="E109" s="49" t="s">
        <v>113</v>
      </c>
      <c r="F109" s="50" t="s">
        <v>110</v>
      </c>
      <c r="G109" s="55"/>
      <c r="H109" s="52"/>
      <c r="I109" s="56">
        <v>45866</v>
      </c>
      <c r="J109" s="53">
        <v>45880</v>
      </c>
      <c r="K109" s="54"/>
      <c r="L109" s="54"/>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row>
    <row r="110" spans="2:68" ht="15" customHeight="1" thickBot="1">
      <c r="B110" s="49" t="s">
        <v>108</v>
      </c>
      <c r="C110" s="49" t="s">
        <v>138</v>
      </c>
      <c r="D110" s="49" t="s">
        <v>139</v>
      </c>
      <c r="E110" s="49" t="s">
        <v>113</v>
      </c>
      <c r="F110" s="50" t="s">
        <v>111</v>
      </c>
      <c r="G110" s="55"/>
      <c r="H110" s="52"/>
      <c r="I110" s="56">
        <v>45866</v>
      </c>
      <c r="J110" s="53">
        <v>45880</v>
      </c>
      <c r="K110" s="54"/>
      <c r="L110" s="54"/>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row>
    <row r="111" spans="2:68" ht="15" customHeight="1" thickBot="1">
      <c r="B111" s="49" t="s">
        <v>108</v>
      </c>
      <c r="C111" s="49" t="s">
        <v>138</v>
      </c>
      <c r="D111" s="49" t="s">
        <v>139</v>
      </c>
      <c r="E111" s="49" t="s">
        <v>113</v>
      </c>
      <c r="F111" s="50" t="s">
        <v>112</v>
      </c>
      <c r="G111" s="55"/>
      <c r="H111" s="52"/>
      <c r="I111" s="56">
        <v>45866</v>
      </c>
      <c r="J111" s="53">
        <v>45880</v>
      </c>
      <c r="K111" s="54"/>
      <c r="L111" s="54"/>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row>
    <row r="112" spans="2:68" ht="15" customHeight="1" thickBot="1">
      <c r="B112" s="49" t="s">
        <v>108</v>
      </c>
      <c r="C112" s="49" t="s">
        <v>138</v>
      </c>
      <c r="D112" s="49" t="s">
        <v>139</v>
      </c>
      <c r="E112" s="49" t="s">
        <v>114</v>
      </c>
      <c r="F112" s="50" t="s">
        <v>110</v>
      </c>
      <c r="G112" s="55"/>
      <c r="H112" s="52"/>
      <c r="I112" s="56">
        <v>45866</v>
      </c>
      <c r="J112" s="53">
        <v>45880</v>
      </c>
      <c r="K112" s="54"/>
      <c r="L112" s="54"/>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row>
    <row r="113" spans="2:68" ht="15" customHeight="1" thickBot="1">
      <c r="B113" s="49" t="s">
        <v>108</v>
      </c>
      <c r="C113" s="49" t="s">
        <v>138</v>
      </c>
      <c r="D113" s="49" t="s">
        <v>139</v>
      </c>
      <c r="E113" s="49" t="s">
        <v>114</v>
      </c>
      <c r="F113" s="50" t="s">
        <v>111</v>
      </c>
      <c r="G113" s="55"/>
      <c r="H113" s="52"/>
      <c r="I113" s="56">
        <v>45866</v>
      </c>
      <c r="J113" s="53">
        <v>45880</v>
      </c>
      <c r="K113" s="54"/>
      <c r="L113" s="54"/>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row>
    <row r="114" spans="2:68" ht="15" customHeight="1" thickBot="1">
      <c r="B114" s="49" t="s">
        <v>108</v>
      </c>
      <c r="C114" s="49" t="s">
        <v>138</v>
      </c>
      <c r="D114" s="49" t="s">
        <v>139</v>
      </c>
      <c r="E114" s="49" t="s">
        <v>114</v>
      </c>
      <c r="F114" s="50" t="s">
        <v>112</v>
      </c>
      <c r="G114" s="55"/>
      <c r="H114" s="52"/>
      <c r="I114" s="56">
        <v>45866</v>
      </c>
      <c r="J114" s="53">
        <v>45880</v>
      </c>
      <c r="K114" s="54"/>
      <c r="L114" s="54"/>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row>
    <row r="115" spans="2:68" ht="15" customHeight="1" thickBot="1">
      <c r="B115" s="49" t="s">
        <v>108</v>
      </c>
      <c r="C115" s="49" t="s">
        <v>138</v>
      </c>
      <c r="D115" s="49" t="s">
        <v>139</v>
      </c>
      <c r="E115" s="49" t="s">
        <v>115</v>
      </c>
      <c r="F115" s="50" t="s">
        <v>110</v>
      </c>
      <c r="G115" s="55"/>
      <c r="H115" s="52"/>
      <c r="I115" s="56">
        <v>45866</v>
      </c>
      <c r="J115" s="53">
        <v>45880</v>
      </c>
      <c r="K115" s="54"/>
      <c r="L115" s="54"/>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row>
    <row r="116" spans="2:68" ht="15" customHeight="1" thickBot="1">
      <c r="B116" s="49" t="s">
        <v>108</v>
      </c>
      <c r="C116" s="49" t="s">
        <v>138</v>
      </c>
      <c r="D116" s="49" t="s">
        <v>139</v>
      </c>
      <c r="E116" s="49" t="s">
        <v>115</v>
      </c>
      <c r="F116" s="50" t="s">
        <v>111</v>
      </c>
      <c r="G116" s="55"/>
      <c r="H116" s="52"/>
      <c r="I116" s="56">
        <v>45866</v>
      </c>
      <c r="J116" s="53">
        <v>45880</v>
      </c>
      <c r="K116" s="54"/>
      <c r="L116" s="54"/>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row>
    <row r="117" spans="2:68" ht="15" customHeight="1" thickBot="1">
      <c r="B117" s="49" t="s">
        <v>108</v>
      </c>
      <c r="C117" s="49" t="s">
        <v>138</v>
      </c>
      <c r="D117" s="49" t="s">
        <v>139</v>
      </c>
      <c r="E117" s="49" t="s">
        <v>115</v>
      </c>
      <c r="F117" s="50" t="s">
        <v>112</v>
      </c>
      <c r="G117" s="55"/>
      <c r="H117" s="52"/>
      <c r="I117" s="56">
        <v>45866</v>
      </c>
      <c r="J117" s="53">
        <v>45880</v>
      </c>
      <c r="K117" s="54"/>
      <c r="L117" s="54"/>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row>
    <row r="118" spans="2:68" ht="15" customHeight="1" thickBot="1">
      <c r="B118" s="49" t="s">
        <v>0</v>
      </c>
      <c r="C118" s="49" t="s">
        <v>138</v>
      </c>
      <c r="D118" s="49" t="s">
        <v>139</v>
      </c>
      <c r="E118" s="49" t="s">
        <v>0</v>
      </c>
      <c r="F118" s="57" t="s">
        <v>142</v>
      </c>
      <c r="G118" s="55"/>
      <c r="H118" s="52"/>
      <c r="I118" s="56">
        <v>45866</v>
      </c>
      <c r="J118" s="53">
        <v>45880</v>
      </c>
      <c r="K118" s="54"/>
      <c r="L118" s="54"/>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row>
    <row r="119" spans="2:68" ht="15" customHeight="1">
      <c r="B119" s="49"/>
      <c r="C119" s="49"/>
      <c r="D119" s="49"/>
      <c r="E119" s="49"/>
      <c r="F119" s="50"/>
      <c r="G119" s="55"/>
      <c r="H119" s="52"/>
      <c r="I119" s="56"/>
      <c r="J119" s="56"/>
      <c r="K119" s="54"/>
      <c r="L119" s="54"/>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row>
    <row r="120" spans="2:68" ht="15" customHeight="1" thickBot="1">
      <c r="B120" s="49" t="s">
        <v>0</v>
      </c>
      <c r="C120" s="49" t="s">
        <v>143</v>
      </c>
      <c r="D120" s="49" t="s">
        <v>144</v>
      </c>
      <c r="E120" s="49" t="s">
        <v>0</v>
      </c>
      <c r="F120" s="50" t="s">
        <v>145</v>
      </c>
      <c r="G120" s="55"/>
      <c r="H120" s="52"/>
      <c r="I120" s="56">
        <v>45881</v>
      </c>
      <c r="J120" s="56">
        <v>45895</v>
      </c>
      <c r="K120" s="54"/>
      <c r="L120" s="54"/>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row>
    <row r="121" spans="2:68" ht="15" customHeight="1" thickBot="1">
      <c r="B121" s="49" t="s">
        <v>120</v>
      </c>
      <c r="C121" s="49" t="s">
        <v>138</v>
      </c>
      <c r="D121" s="49" t="s">
        <v>144</v>
      </c>
      <c r="E121" s="49" t="s">
        <v>120</v>
      </c>
      <c r="F121" s="50" t="s">
        <v>146</v>
      </c>
      <c r="G121" s="55"/>
      <c r="H121" s="52"/>
      <c r="I121" s="56">
        <v>45881</v>
      </c>
      <c r="J121" s="56">
        <v>45895</v>
      </c>
      <c r="K121" s="54"/>
      <c r="L121" s="54"/>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row>
    <row r="122" spans="2:68" ht="15" customHeight="1" thickBot="1">
      <c r="B122" s="49" t="s">
        <v>89</v>
      </c>
      <c r="C122" s="49" t="s">
        <v>143</v>
      </c>
      <c r="D122" s="49" t="s">
        <v>144</v>
      </c>
      <c r="E122" s="49" t="s">
        <v>89</v>
      </c>
      <c r="F122" s="50" t="s">
        <v>147</v>
      </c>
      <c r="G122" s="55"/>
      <c r="H122" s="52"/>
      <c r="I122" s="56">
        <v>45881</v>
      </c>
      <c r="J122" s="56">
        <v>45895</v>
      </c>
      <c r="K122" s="54"/>
      <c r="L122" s="54"/>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row>
    <row r="123" spans="2:68" ht="15" customHeight="1" thickBot="1">
      <c r="B123" s="49" t="s">
        <v>89</v>
      </c>
      <c r="C123" s="49" t="s">
        <v>143</v>
      </c>
      <c r="D123" s="49" t="s">
        <v>144</v>
      </c>
      <c r="E123" s="49" t="s">
        <v>89</v>
      </c>
      <c r="F123" s="50" t="s">
        <v>134</v>
      </c>
      <c r="G123" s="55"/>
      <c r="H123" s="52"/>
      <c r="I123" s="56">
        <v>45881</v>
      </c>
      <c r="J123" s="56">
        <v>45895</v>
      </c>
      <c r="K123" s="54"/>
      <c r="L123" s="54"/>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row>
    <row r="124" spans="2:68" ht="15" customHeight="1" thickBot="1">
      <c r="B124" s="49" t="s">
        <v>89</v>
      </c>
      <c r="C124" s="49" t="s">
        <v>143</v>
      </c>
      <c r="D124" s="49" t="s">
        <v>144</v>
      </c>
      <c r="E124" s="49" t="s">
        <v>89</v>
      </c>
      <c r="F124" s="50" t="s">
        <v>135</v>
      </c>
      <c r="G124" s="55"/>
      <c r="H124" s="52"/>
      <c r="I124" s="56">
        <v>45881</v>
      </c>
      <c r="J124" s="56">
        <v>45895</v>
      </c>
      <c r="K124" s="54"/>
      <c r="L124" s="54"/>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row>
    <row r="125" spans="2:68" ht="15" customHeight="1" thickBot="1">
      <c r="B125" s="49" t="s">
        <v>108</v>
      </c>
      <c r="C125" s="49" t="s">
        <v>143</v>
      </c>
      <c r="D125" s="49" t="s">
        <v>144</v>
      </c>
      <c r="E125" s="49" t="s">
        <v>109</v>
      </c>
      <c r="F125" s="50" t="s">
        <v>110</v>
      </c>
      <c r="G125" s="55"/>
      <c r="H125" s="52"/>
      <c r="I125" s="56">
        <v>45881</v>
      </c>
      <c r="J125" s="56">
        <v>45895</v>
      </c>
      <c r="K125" s="54"/>
      <c r="L125" s="54"/>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row>
    <row r="126" spans="2:68" ht="15" customHeight="1" thickBot="1">
      <c r="B126" s="49" t="s">
        <v>108</v>
      </c>
      <c r="C126" s="49" t="s">
        <v>143</v>
      </c>
      <c r="D126" s="49" t="s">
        <v>144</v>
      </c>
      <c r="E126" s="49" t="s">
        <v>109</v>
      </c>
      <c r="F126" s="50" t="s">
        <v>111</v>
      </c>
      <c r="G126" s="55"/>
      <c r="H126" s="52"/>
      <c r="I126" s="56">
        <v>45881</v>
      </c>
      <c r="J126" s="56">
        <v>45895</v>
      </c>
      <c r="K126" s="54"/>
      <c r="L126" s="54"/>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row>
    <row r="127" spans="2:68" ht="15" customHeight="1" thickBot="1">
      <c r="B127" s="49" t="s">
        <v>108</v>
      </c>
      <c r="C127" s="49" t="s">
        <v>143</v>
      </c>
      <c r="D127" s="49" t="s">
        <v>144</v>
      </c>
      <c r="E127" s="49" t="s">
        <v>109</v>
      </c>
      <c r="F127" s="50" t="s">
        <v>112</v>
      </c>
      <c r="G127" s="55"/>
      <c r="H127" s="52"/>
      <c r="I127" s="56">
        <v>45881</v>
      </c>
      <c r="J127" s="56">
        <v>45895</v>
      </c>
      <c r="K127" s="54"/>
      <c r="L127" s="54"/>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row>
    <row r="128" spans="2:68" ht="15" customHeight="1" thickBot="1">
      <c r="B128" s="49" t="s">
        <v>108</v>
      </c>
      <c r="C128" s="49" t="s">
        <v>143</v>
      </c>
      <c r="D128" s="49" t="s">
        <v>144</v>
      </c>
      <c r="E128" s="49" t="s">
        <v>113</v>
      </c>
      <c r="F128" s="50" t="s">
        <v>110</v>
      </c>
      <c r="G128" s="55"/>
      <c r="H128" s="52"/>
      <c r="I128" s="56">
        <v>45881</v>
      </c>
      <c r="J128" s="56">
        <v>45895</v>
      </c>
      <c r="K128" s="54"/>
      <c r="L128" s="54"/>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row>
    <row r="129" spans="2:68" ht="15" customHeight="1" thickBot="1">
      <c r="B129" s="49" t="s">
        <v>108</v>
      </c>
      <c r="C129" s="49" t="s">
        <v>143</v>
      </c>
      <c r="D129" s="49" t="s">
        <v>144</v>
      </c>
      <c r="E129" s="49" t="s">
        <v>113</v>
      </c>
      <c r="F129" s="50" t="s">
        <v>111</v>
      </c>
      <c r="G129" s="55"/>
      <c r="H129" s="52"/>
      <c r="I129" s="56">
        <v>45881</v>
      </c>
      <c r="J129" s="56">
        <v>45895</v>
      </c>
      <c r="K129" s="54"/>
      <c r="L129" s="54"/>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row>
    <row r="130" spans="2:68" ht="15" customHeight="1" thickBot="1">
      <c r="B130" s="49" t="s">
        <v>108</v>
      </c>
      <c r="C130" s="49" t="s">
        <v>143</v>
      </c>
      <c r="D130" s="49" t="s">
        <v>144</v>
      </c>
      <c r="E130" s="49" t="s">
        <v>113</v>
      </c>
      <c r="F130" s="50" t="s">
        <v>112</v>
      </c>
      <c r="G130" s="55"/>
      <c r="H130" s="52"/>
      <c r="I130" s="56">
        <v>45881</v>
      </c>
      <c r="J130" s="56">
        <v>45895</v>
      </c>
      <c r="K130" s="54"/>
      <c r="L130" s="54"/>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row>
    <row r="131" spans="2:68" ht="15" customHeight="1" thickBot="1">
      <c r="B131" s="49" t="s">
        <v>108</v>
      </c>
      <c r="C131" s="49" t="s">
        <v>143</v>
      </c>
      <c r="D131" s="49" t="s">
        <v>144</v>
      </c>
      <c r="E131" s="49" t="s">
        <v>114</v>
      </c>
      <c r="F131" s="50" t="s">
        <v>110</v>
      </c>
      <c r="G131" s="55"/>
      <c r="H131" s="52"/>
      <c r="I131" s="56">
        <v>45881</v>
      </c>
      <c r="J131" s="56">
        <v>45895</v>
      </c>
      <c r="K131" s="54"/>
      <c r="L131" s="54"/>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row>
    <row r="132" spans="2:68" ht="15" customHeight="1" thickBot="1">
      <c r="B132" s="49" t="s">
        <v>108</v>
      </c>
      <c r="C132" s="49" t="s">
        <v>143</v>
      </c>
      <c r="D132" s="49" t="s">
        <v>144</v>
      </c>
      <c r="E132" s="49" t="s">
        <v>114</v>
      </c>
      <c r="F132" s="50" t="s">
        <v>111</v>
      </c>
      <c r="G132" s="55"/>
      <c r="H132" s="52"/>
      <c r="I132" s="56">
        <v>45881</v>
      </c>
      <c r="J132" s="56">
        <v>45895</v>
      </c>
      <c r="K132" s="54"/>
      <c r="L132" s="54"/>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row>
    <row r="133" spans="2:68" ht="15" customHeight="1" thickBot="1">
      <c r="B133" s="49" t="s">
        <v>108</v>
      </c>
      <c r="C133" s="49" t="s">
        <v>143</v>
      </c>
      <c r="D133" s="49" t="s">
        <v>144</v>
      </c>
      <c r="E133" s="49" t="s">
        <v>114</v>
      </c>
      <c r="F133" s="50" t="s">
        <v>112</v>
      </c>
      <c r="G133" s="55"/>
      <c r="H133" s="52"/>
      <c r="I133" s="56">
        <v>45881</v>
      </c>
      <c r="J133" s="56">
        <v>45895</v>
      </c>
      <c r="K133" s="54"/>
      <c r="L133" s="54"/>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row>
    <row r="134" spans="2:68" ht="15" customHeight="1" thickBot="1">
      <c r="B134" s="49" t="s">
        <v>108</v>
      </c>
      <c r="C134" s="49" t="s">
        <v>143</v>
      </c>
      <c r="D134" s="49" t="s">
        <v>144</v>
      </c>
      <c r="E134" s="49" t="s">
        <v>115</v>
      </c>
      <c r="F134" s="50" t="s">
        <v>110</v>
      </c>
      <c r="G134" s="55"/>
      <c r="H134" s="52"/>
      <c r="I134" s="56">
        <v>45881</v>
      </c>
      <c r="J134" s="56">
        <v>45895</v>
      </c>
      <c r="K134" s="54"/>
      <c r="L134" s="54"/>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row>
    <row r="135" spans="2:68" ht="15" customHeight="1" thickBot="1">
      <c r="B135" s="49" t="s">
        <v>108</v>
      </c>
      <c r="C135" s="49" t="s">
        <v>143</v>
      </c>
      <c r="D135" s="49" t="s">
        <v>144</v>
      </c>
      <c r="E135" s="49" t="s">
        <v>115</v>
      </c>
      <c r="F135" s="50" t="s">
        <v>111</v>
      </c>
      <c r="G135" s="55"/>
      <c r="H135" s="52"/>
      <c r="I135" s="56">
        <v>45881</v>
      </c>
      <c r="J135" s="56">
        <v>45895</v>
      </c>
      <c r="K135" s="54"/>
      <c r="L135" s="54"/>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row>
    <row r="136" spans="2:68" ht="15" customHeight="1" thickBot="1">
      <c r="B136" s="49" t="s">
        <v>108</v>
      </c>
      <c r="C136" s="49" t="s">
        <v>143</v>
      </c>
      <c r="D136" s="49" t="s">
        <v>144</v>
      </c>
      <c r="E136" s="49" t="s">
        <v>115</v>
      </c>
      <c r="F136" s="50" t="s">
        <v>112</v>
      </c>
      <c r="G136" s="55"/>
      <c r="H136" s="52"/>
      <c r="I136" s="56">
        <v>45881</v>
      </c>
      <c r="J136" s="56">
        <v>45895</v>
      </c>
      <c r="K136" s="54"/>
      <c r="L136" s="54"/>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row>
    <row r="137" spans="2:68" ht="15" customHeight="1" thickBot="1">
      <c r="B137" s="49" t="s">
        <v>108</v>
      </c>
      <c r="C137" s="49" t="s">
        <v>143</v>
      </c>
      <c r="D137" s="49" t="s">
        <v>144</v>
      </c>
      <c r="E137" s="49" t="s">
        <v>148</v>
      </c>
      <c r="F137" s="50" t="s">
        <v>149</v>
      </c>
      <c r="G137" s="55"/>
      <c r="H137" s="52"/>
      <c r="I137" s="56">
        <v>45881</v>
      </c>
      <c r="J137" s="56">
        <v>45895</v>
      </c>
      <c r="K137" s="54"/>
      <c r="L137" s="54"/>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row>
    <row r="138" spans="2:68" ht="15" customHeight="1" thickBot="1">
      <c r="B138" s="49" t="s">
        <v>108</v>
      </c>
      <c r="C138" s="49" t="s">
        <v>143</v>
      </c>
      <c r="D138" s="49" t="s">
        <v>144</v>
      </c>
      <c r="E138" s="49" t="s">
        <v>148</v>
      </c>
      <c r="F138" s="50" t="s">
        <v>150</v>
      </c>
      <c r="G138" s="55"/>
      <c r="H138" s="52"/>
      <c r="I138" s="56">
        <v>45881</v>
      </c>
      <c r="J138" s="56">
        <v>45895</v>
      </c>
      <c r="K138" s="54"/>
      <c r="L138" s="54"/>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row>
    <row r="139" spans="2:68" ht="15" customHeight="1" thickBot="1">
      <c r="B139" s="49" t="s">
        <v>0</v>
      </c>
      <c r="C139" s="49" t="s">
        <v>151</v>
      </c>
      <c r="D139" s="49" t="s">
        <v>144</v>
      </c>
      <c r="E139" s="49" t="s">
        <v>0</v>
      </c>
      <c r="F139" s="57" t="s">
        <v>152</v>
      </c>
      <c r="G139" s="55"/>
      <c r="H139" s="52"/>
      <c r="I139" s="56">
        <v>45881</v>
      </c>
      <c r="J139" s="56">
        <v>45895</v>
      </c>
      <c r="K139" s="54"/>
      <c r="L139" s="54"/>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row>
    <row r="140" spans="2:68" ht="15" customHeight="1">
      <c r="B140" s="49"/>
      <c r="C140" s="49"/>
      <c r="D140" s="49"/>
      <c r="E140" s="49"/>
      <c r="F140" s="50"/>
      <c r="G140" s="55"/>
      <c r="H140" s="52"/>
      <c r="I140" s="56"/>
      <c r="J140" s="56"/>
      <c r="K140" s="54"/>
      <c r="L140" s="54"/>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row>
    <row r="141" spans="2:68" ht="15" customHeight="1" thickBot="1">
      <c r="B141" s="49" t="s">
        <v>0</v>
      </c>
      <c r="C141" s="49" t="s">
        <v>153</v>
      </c>
      <c r="D141" s="49" t="s">
        <v>154</v>
      </c>
      <c r="E141" s="49" t="s">
        <v>0</v>
      </c>
      <c r="F141" s="50" t="s">
        <v>155</v>
      </c>
      <c r="G141" s="55"/>
      <c r="H141" s="52"/>
      <c r="I141" s="56">
        <v>45896</v>
      </c>
      <c r="J141" s="56">
        <v>45910</v>
      </c>
      <c r="K141" s="54"/>
      <c r="L141" s="54"/>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row>
    <row r="142" spans="2:68" ht="15" customHeight="1" thickBot="1">
      <c r="B142" s="49" t="s">
        <v>108</v>
      </c>
      <c r="C142" s="49" t="s">
        <v>153</v>
      </c>
      <c r="D142" s="49" t="s">
        <v>154</v>
      </c>
      <c r="E142" s="49" t="s">
        <v>156</v>
      </c>
      <c r="F142" s="50" t="s">
        <v>157</v>
      </c>
      <c r="G142" s="55"/>
      <c r="H142" s="52"/>
      <c r="I142" s="56">
        <v>45896</v>
      </c>
      <c r="J142" s="56">
        <v>45910</v>
      </c>
      <c r="K142" s="54"/>
      <c r="L142" s="54"/>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row>
    <row r="143" spans="2:68" ht="15" customHeight="1" thickBot="1">
      <c r="B143" s="49" t="s">
        <v>108</v>
      </c>
      <c r="C143" s="49" t="s">
        <v>153</v>
      </c>
      <c r="D143" s="49" t="s">
        <v>154</v>
      </c>
      <c r="E143" s="49" t="s">
        <v>148</v>
      </c>
      <c r="F143" s="50" t="s">
        <v>158</v>
      </c>
      <c r="G143" s="55"/>
      <c r="H143" s="52"/>
      <c r="I143" s="56">
        <v>45896</v>
      </c>
      <c r="J143" s="56">
        <v>45910</v>
      </c>
      <c r="K143" s="54"/>
      <c r="L143" s="54"/>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row>
    <row r="144" spans="2:68" ht="15" customHeight="1" thickBot="1">
      <c r="B144" s="49" t="s">
        <v>108</v>
      </c>
      <c r="C144" s="49" t="s">
        <v>153</v>
      </c>
      <c r="D144" s="49" t="s">
        <v>154</v>
      </c>
      <c r="E144" s="49" t="s">
        <v>148</v>
      </c>
      <c r="F144" s="50" t="s">
        <v>159</v>
      </c>
      <c r="G144" s="55"/>
      <c r="H144" s="52"/>
      <c r="I144" s="56">
        <v>45896</v>
      </c>
      <c r="J144" s="56">
        <v>45910</v>
      </c>
      <c r="K144" s="54"/>
      <c r="L144" s="54"/>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row>
    <row r="145" spans="2:68" ht="15" customHeight="1" thickBot="1">
      <c r="B145" s="49" t="s">
        <v>108</v>
      </c>
      <c r="C145" s="49" t="s">
        <v>153</v>
      </c>
      <c r="D145" s="49" t="s">
        <v>154</v>
      </c>
      <c r="E145" s="49" t="s">
        <v>148</v>
      </c>
      <c r="F145" s="50" t="s">
        <v>160</v>
      </c>
      <c r="G145" s="55"/>
      <c r="H145" s="52"/>
      <c r="I145" s="56">
        <v>45896</v>
      </c>
      <c r="J145" s="56">
        <v>45910</v>
      </c>
      <c r="K145" s="54"/>
      <c r="L145" s="54"/>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row>
    <row r="146" spans="2:68" ht="15" customHeight="1" thickBot="1">
      <c r="B146" s="49" t="s">
        <v>161</v>
      </c>
      <c r="C146" s="49" t="s">
        <v>153</v>
      </c>
      <c r="D146" s="49" t="s">
        <v>154</v>
      </c>
      <c r="E146" s="49" t="s">
        <v>148</v>
      </c>
      <c r="F146" s="50" t="s">
        <v>162</v>
      </c>
      <c r="G146" s="55"/>
      <c r="H146" s="52"/>
      <c r="I146" s="56">
        <v>45896</v>
      </c>
      <c r="J146" s="56">
        <v>45910</v>
      </c>
      <c r="K146" s="54"/>
      <c r="L146" s="54"/>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row>
    <row r="147" spans="2:68" ht="15" customHeight="1" thickBot="1">
      <c r="B147" s="49" t="s">
        <v>120</v>
      </c>
      <c r="C147" s="49" t="s">
        <v>153</v>
      </c>
      <c r="D147" s="49" t="s">
        <v>154</v>
      </c>
      <c r="E147" s="49" t="s">
        <v>148</v>
      </c>
      <c r="F147" s="50" t="s">
        <v>163</v>
      </c>
      <c r="G147" s="55"/>
      <c r="H147" s="52"/>
      <c r="I147" s="56">
        <v>45896</v>
      </c>
      <c r="J147" s="56">
        <v>45910</v>
      </c>
      <c r="K147" s="54"/>
      <c r="L147" s="54"/>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row>
    <row r="148" spans="2:68" ht="15" customHeight="1" thickBot="1">
      <c r="B148" s="49" t="s">
        <v>161</v>
      </c>
      <c r="C148" s="49" t="s">
        <v>153</v>
      </c>
      <c r="D148" s="49" t="s">
        <v>154</v>
      </c>
      <c r="E148" s="49" t="s">
        <v>148</v>
      </c>
      <c r="F148" s="50" t="s">
        <v>164</v>
      </c>
      <c r="G148" s="55"/>
      <c r="H148" s="52"/>
      <c r="I148" s="56">
        <v>45896</v>
      </c>
      <c r="J148" s="56">
        <v>45910</v>
      </c>
      <c r="K148" s="54"/>
      <c r="L148" s="54"/>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row>
    <row r="149" spans="2:68" ht="15" customHeight="1" thickBot="1">
      <c r="B149" s="49" t="s">
        <v>165</v>
      </c>
      <c r="C149" s="49" t="s">
        <v>102</v>
      </c>
      <c r="D149" s="49" t="s">
        <v>103</v>
      </c>
      <c r="E149" s="49" t="s">
        <v>148</v>
      </c>
      <c r="F149" s="74" t="s">
        <v>166</v>
      </c>
      <c r="G149" s="55"/>
      <c r="H149" s="52"/>
      <c r="I149" s="56">
        <v>45896</v>
      </c>
      <c r="J149" s="56">
        <v>45910</v>
      </c>
      <c r="K149" s="54"/>
      <c r="L149" s="54"/>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row>
    <row r="150" spans="2:68" ht="15" customHeight="1" thickBot="1">
      <c r="B150" s="49" t="s">
        <v>0</v>
      </c>
      <c r="C150" s="49" t="s">
        <v>167</v>
      </c>
      <c r="D150" s="49" t="s">
        <v>154</v>
      </c>
      <c r="E150" s="49" t="s">
        <v>0</v>
      </c>
      <c r="F150" s="57" t="s">
        <v>168</v>
      </c>
      <c r="G150" s="55"/>
      <c r="H150" s="52"/>
      <c r="I150" s="56">
        <v>45896</v>
      </c>
      <c r="J150" s="56">
        <v>45910</v>
      </c>
      <c r="K150" s="54"/>
      <c r="L150" s="54"/>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row>
    <row r="151" spans="2:68" ht="15" customHeight="1">
      <c r="B151" s="49"/>
      <c r="C151" s="49"/>
      <c r="D151" s="49"/>
      <c r="E151" s="49"/>
      <c r="F151" s="50"/>
      <c r="G151" s="55"/>
      <c r="H151" s="52"/>
      <c r="I151" s="56"/>
      <c r="J151" s="56"/>
      <c r="K151" s="54"/>
      <c r="L151" s="54"/>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row>
    <row r="152" spans="2:68" ht="15" customHeight="1" thickBot="1">
      <c r="B152" s="49" t="s">
        <v>0</v>
      </c>
      <c r="C152" s="49" t="s">
        <v>169</v>
      </c>
      <c r="D152" s="49" t="s">
        <v>170</v>
      </c>
      <c r="E152" s="49" t="s">
        <v>0</v>
      </c>
      <c r="F152" s="50" t="s">
        <v>171</v>
      </c>
      <c r="G152" s="55"/>
      <c r="H152" s="52"/>
      <c r="I152" s="56">
        <v>45911</v>
      </c>
      <c r="J152" s="56">
        <v>45925</v>
      </c>
      <c r="K152" s="54"/>
      <c r="L152" s="54"/>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row>
    <row r="153" spans="2:68" ht="15" customHeight="1" thickBot="1">
      <c r="B153" s="49" t="s">
        <v>169</v>
      </c>
      <c r="C153" s="49" t="s">
        <v>169</v>
      </c>
      <c r="D153" s="49" t="s">
        <v>170</v>
      </c>
      <c r="E153" s="49" t="s">
        <v>169</v>
      </c>
      <c r="F153" s="50" t="s">
        <v>172</v>
      </c>
      <c r="G153" s="55"/>
      <c r="H153" s="52"/>
      <c r="I153" s="56">
        <v>45911</v>
      </c>
      <c r="J153" s="56">
        <v>45925</v>
      </c>
      <c r="K153" s="54"/>
      <c r="L153" s="54"/>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row>
    <row r="154" spans="2:68" ht="15" customHeight="1" thickBot="1">
      <c r="B154" s="49" t="s">
        <v>169</v>
      </c>
      <c r="C154" s="49" t="s">
        <v>169</v>
      </c>
      <c r="D154" s="49" t="s">
        <v>170</v>
      </c>
      <c r="E154" s="49" t="s">
        <v>169</v>
      </c>
      <c r="F154" s="50" t="s">
        <v>173</v>
      </c>
      <c r="G154" s="55"/>
      <c r="H154" s="52"/>
      <c r="I154" s="56">
        <v>45911</v>
      </c>
      <c r="J154" s="56">
        <v>45925</v>
      </c>
      <c r="K154" s="54"/>
      <c r="L154" s="54"/>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row>
    <row r="155" spans="2:68" ht="15" customHeight="1" thickBot="1">
      <c r="B155" s="49" t="s">
        <v>169</v>
      </c>
      <c r="C155" s="49" t="s">
        <v>169</v>
      </c>
      <c r="D155" s="49" t="s">
        <v>170</v>
      </c>
      <c r="E155" s="49" t="s">
        <v>169</v>
      </c>
      <c r="F155" s="50" t="s">
        <v>174</v>
      </c>
      <c r="G155" s="55"/>
      <c r="H155" s="52"/>
      <c r="I155" s="56">
        <v>45911</v>
      </c>
      <c r="J155" s="56">
        <v>45925</v>
      </c>
      <c r="K155" s="54"/>
      <c r="L155" s="54"/>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row>
    <row r="156" spans="2:68" ht="15" customHeight="1" thickBot="1">
      <c r="B156" s="49" t="s">
        <v>169</v>
      </c>
      <c r="C156" s="49" t="s">
        <v>169</v>
      </c>
      <c r="D156" s="49" t="s">
        <v>170</v>
      </c>
      <c r="E156" s="49" t="s">
        <v>169</v>
      </c>
      <c r="F156" s="50" t="s">
        <v>175</v>
      </c>
      <c r="G156" s="55"/>
      <c r="H156" s="52"/>
      <c r="I156" s="56">
        <v>45911</v>
      </c>
      <c r="J156" s="56">
        <v>45925</v>
      </c>
      <c r="K156" s="54"/>
      <c r="L156" s="54"/>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row>
    <row r="157" spans="2:68" ht="15" customHeight="1" thickBot="1">
      <c r="B157" s="49" t="s">
        <v>169</v>
      </c>
      <c r="C157" s="49" t="s">
        <v>169</v>
      </c>
      <c r="D157" s="49" t="s">
        <v>170</v>
      </c>
      <c r="E157" s="49" t="s">
        <v>169</v>
      </c>
      <c r="F157" s="50" t="s">
        <v>176</v>
      </c>
      <c r="G157" s="55"/>
      <c r="H157" s="52"/>
      <c r="I157" s="56">
        <v>45911</v>
      </c>
      <c r="J157" s="56">
        <v>45925</v>
      </c>
      <c r="K157" s="54"/>
      <c r="L157" s="54"/>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row>
    <row r="158" spans="2:68" ht="15" customHeight="1" thickBot="1">
      <c r="B158" s="49" t="s">
        <v>169</v>
      </c>
      <c r="C158" s="49" t="s">
        <v>169</v>
      </c>
      <c r="D158" s="49" t="s">
        <v>170</v>
      </c>
      <c r="E158" s="49" t="s">
        <v>169</v>
      </c>
      <c r="F158" s="50" t="s">
        <v>177</v>
      </c>
      <c r="G158" s="55"/>
      <c r="H158" s="52"/>
      <c r="I158" s="56">
        <v>45911</v>
      </c>
      <c r="J158" s="56">
        <v>45925</v>
      </c>
      <c r="K158" s="54"/>
      <c r="L158" s="54"/>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row>
    <row r="159" spans="2:68" ht="15" customHeight="1" thickBot="1">
      <c r="B159" s="49" t="s">
        <v>169</v>
      </c>
      <c r="C159" s="49" t="s">
        <v>169</v>
      </c>
      <c r="D159" s="49" t="s">
        <v>170</v>
      </c>
      <c r="E159" s="49" t="s">
        <v>169</v>
      </c>
      <c r="F159" s="50" t="s">
        <v>178</v>
      </c>
      <c r="G159" s="55"/>
      <c r="H159" s="52"/>
      <c r="I159" s="56">
        <v>45911</v>
      </c>
      <c r="J159" s="56">
        <v>45925</v>
      </c>
      <c r="K159" s="54"/>
      <c r="L159" s="54"/>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row>
    <row r="160" spans="2:68" ht="15" customHeight="1" thickBot="1">
      <c r="B160" s="49" t="s">
        <v>169</v>
      </c>
      <c r="C160" s="49" t="s">
        <v>169</v>
      </c>
      <c r="D160" s="49" t="s">
        <v>170</v>
      </c>
      <c r="E160" s="49" t="s">
        <v>169</v>
      </c>
      <c r="F160" s="50" t="s">
        <v>179</v>
      </c>
      <c r="G160" s="55"/>
      <c r="H160" s="52"/>
      <c r="I160" s="56">
        <v>45911</v>
      </c>
      <c r="J160" s="56">
        <v>45925</v>
      </c>
      <c r="K160" s="54"/>
      <c r="L160" s="54"/>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row>
    <row r="161" spans="2:68" ht="15" customHeight="1" thickBot="1">
      <c r="B161" s="49" t="s">
        <v>169</v>
      </c>
      <c r="C161" s="49" t="s">
        <v>169</v>
      </c>
      <c r="D161" s="49" t="s">
        <v>170</v>
      </c>
      <c r="E161" s="49" t="s">
        <v>169</v>
      </c>
      <c r="F161" s="50" t="s">
        <v>180</v>
      </c>
      <c r="G161" s="55"/>
      <c r="H161" s="52"/>
      <c r="I161" s="56">
        <v>45911</v>
      </c>
      <c r="J161" s="56">
        <v>45925</v>
      </c>
      <c r="K161" s="54"/>
      <c r="L161" s="54"/>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row>
    <row r="162" spans="2:68" ht="15" customHeight="1" thickBot="1">
      <c r="B162" s="49" t="s">
        <v>169</v>
      </c>
      <c r="C162" s="49" t="s">
        <v>169</v>
      </c>
      <c r="D162" s="49" t="s">
        <v>170</v>
      </c>
      <c r="E162" s="49" t="s">
        <v>169</v>
      </c>
      <c r="F162" s="50" t="s">
        <v>181</v>
      </c>
      <c r="G162" s="55"/>
      <c r="H162" s="52"/>
      <c r="I162" s="56">
        <v>45911</v>
      </c>
      <c r="J162" s="56">
        <v>45925</v>
      </c>
      <c r="K162" s="54"/>
      <c r="L162" s="54"/>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row>
    <row r="163" spans="2:68" ht="15" customHeight="1" thickBot="1">
      <c r="B163" s="49" t="s">
        <v>169</v>
      </c>
      <c r="C163" s="49" t="s">
        <v>169</v>
      </c>
      <c r="D163" s="49" t="s">
        <v>170</v>
      </c>
      <c r="E163" s="49" t="s">
        <v>169</v>
      </c>
      <c r="F163" s="50" t="s">
        <v>182</v>
      </c>
      <c r="G163" s="55"/>
      <c r="H163" s="52"/>
      <c r="I163" s="56">
        <v>45911</v>
      </c>
      <c r="J163" s="56">
        <v>45925</v>
      </c>
      <c r="K163" s="54"/>
      <c r="L163" s="54"/>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row>
    <row r="164" spans="2:68" ht="15" customHeight="1" thickBot="1">
      <c r="B164" s="49" t="s">
        <v>169</v>
      </c>
      <c r="C164" s="49" t="s">
        <v>169</v>
      </c>
      <c r="D164" s="49" t="s">
        <v>170</v>
      </c>
      <c r="E164" s="49" t="s">
        <v>169</v>
      </c>
      <c r="F164" s="50" t="s">
        <v>183</v>
      </c>
      <c r="G164" s="55"/>
      <c r="H164" s="52"/>
      <c r="I164" s="56">
        <v>45911</v>
      </c>
      <c r="J164" s="56">
        <v>45925</v>
      </c>
      <c r="K164" s="54"/>
      <c r="L164" s="54"/>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row>
    <row r="165" spans="2:68" ht="15" customHeight="1" thickBot="1">
      <c r="B165" s="49" t="s">
        <v>169</v>
      </c>
      <c r="C165" s="49" t="s">
        <v>169</v>
      </c>
      <c r="D165" s="49" t="s">
        <v>170</v>
      </c>
      <c r="E165" s="49" t="s">
        <v>169</v>
      </c>
      <c r="F165" s="50" t="s">
        <v>184</v>
      </c>
      <c r="G165" s="55"/>
      <c r="H165" s="52"/>
      <c r="I165" s="56">
        <v>45911</v>
      </c>
      <c r="J165" s="56">
        <v>45925</v>
      </c>
      <c r="K165" s="54"/>
      <c r="L165" s="54"/>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row>
    <row r="166" spans="2:68" ht="15" customHeight="1" thickBot="1">
      <c r="B166" s="49" t="s">
        <v>169</v>
      </c>
      <c r="C166" s="49" t="s">
        <v>169</v>
      </c>
      <c r="D166" s="49" t="s">
        <v>170</v>
      </c>
      <c r="E166" s="49" t="s">
        <v>169</v>
      </c>
      <c r="F166" s="50" t="s">
        <v>185</v>
      </c>
      <c r="G166" s="55"/>
      <c r="H166" s="52"/>
      <c r="I166" s="56">
        <v>45911</v>
      </c>
      <c r="J166" s="56">
        <v>45925</v>
      </c>
      <c r="K166" s="54"/>
      <c r="L166" s="54"/>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row>
    <row r="167" spans="2:68" ht="15" customHeight="1" thickBot="1">
      <c r="B167" s="49" t="s">
        <v>169</v>
      </c>
      <c r="C167" s="49" t="s">
        <v>169</v>
      </c>
      <c r="D167" s="49" t="s">
        <v>170</v>
      </c>
      <c r="E167" s="49" t="s">
        <v>169</v>
      </c>
      <c r="F167" s="50" t="s">
        <v>186</v>
      </c>
      <c r="G167" s="55"/>
      <c r="H167" s="52"/>
      <c r="I167" s="56">
        <v>45911</v>
      </c>
      <c r="J167" s="56">
        <v>45925</v>
      </c>
      <c r="K167" s="54"/>
      <c r="L167" s="54"/>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row>
    <row r="168" spans="2:68" ht="15" customHeight="1" thickBot="1">
      <c r="B168" s="49" t="s">
        <v>169</v>
      </c>
      <c r="C168" s="49" t="s">
        <v>169</v>
      </c>
      <c r="D168" s="49" t="s">
        <v>170</v>
      </c>
      <c r="E168" s="49" t="s">
        <v>169</v>
      </c>
      <c r="F168" s="50" t="s">
        <v>187</v>
      </c>
      <c r="G168" s="55"/>
      <c r="H168" s="52"/>
      <c r="I168" s="56">
        <v>45911</v>
      </c>
      <c r="J168" s="56">
        <v>45925</v>
      </c>
      <c r="K168" s="54"/>
      <c r="L168" s="54"/>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row>
    <row r="169" spans="2:68" ht="15" customHeight="1" thickBot="1">
      <c r="B169" s="49" t="s">
        <v>169</v>
      </c>
      <c r="C169" s="49" t="s">
        <v>169</v>
      </c>
      <c r="D169" s="49" t="s">
        <v>170</v>
      </c>
      <c r="E169" s="49" t="s">
        <v>169</v>
      </c>
      <c r="F169" s="50" t="s">
        <v>188</v>
      </c>
      <c r="G169" s="55"/>
      <c r="H169" s="52"/>
      <c r="I169" s="56">
        <v>45911</v>
      </c>
      <c r="J169" s="56">
        <v>45925</v>
      </c>
      <c r="K169" s="54"/>
      <c r="L169" s="54"/>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row>
    <row r="170" spans="2:68" ht="15" customHeight="1" thickBot="1">
      <c r="B170" s="49" t="s">
        <v>169</v>
      </c>
      <c r="C170" s="49" t="s">
        <v>169</v>
      </c>
      <c r="D170" s="49" t="s">
        <v>170</v>
      </c>
      <c r="E170" s="49" t="s">
        <v>169</v>
      </c>
      <c r="F170" s="50" t="s">
        <v>189</v>
      </c>
      <c r="G170" s="55"/>
      <c r="H170" s="52"/>
      <c r="I170" s="56">
        <v>45911</v>
      </c>
      <c r="J170" s="56">
        <v>45925</v>
      </c>
      <c r="K170" s="54"/>
      <c r="L170" s="54"/>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row>
    <row r="171" spans="2:68" ht="15" customHeight="1" thickBot="1">
      <c r="B171" s="49" t="s">
        <v>169</v>
      </c>
      <c r="C171" s="49" t="s">
        <v>169</v>
      </c>
      <c r="D171" s="49" t="s">
        <v>170</v>
      </c>
      <c r="E171" s="49" t="s">
        <v>169</v>
      </c>
      <c r="F171" s="50" t="s">
        <v>190</v>
      </c>
      <c r="G171" s="55"/>
      <c r="H171" s="52"/>
      <c r="I171" s="56">
        <v>45911</v>
      </c>
      <c r="J171" s="56">
        <v>45925</v>
      </c>
      <c r="K171" s="54"/>
      <c r="L171" s="54"/>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row>
    <row r="172" spans="2:68" ht="15" customHeight="1" thickBot="1">
      <c r="B172" s="49" t="s">
        <v>169</v>
      </c>
      <c r="C172" s="49" t="s">
        <v>169</v>
      </c>
      <c r="D172" s="49" t="s">
        <v>170</v>
      </c>
      <c r="E172" s="49" t="s">
        <v>169</v>
      </c>
      <c r="F172" s="50" t="s">
        <v>191</v>
      </c>
      <c r="G172" s="55"/>
      <c r="H172" s="52"/>
      <c r="I172" s="56">
        <v>45911</v>
      </c>
      <c r="J172" s="56">
        <v>45925</v>
      </c>
      <c r="K172" s="54"/>
      <c r="L172" s="54"/>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row>
    <row r="173" spans="2:68" ht="15" customHeight="1" thickBot="1">
      <c r="B173" s="49" t="s">
        <v>169</v>
      </c>
      <c r="C173" s="49" t="s">
        <v>169</v>
      </c>
      <c r="D173" s="49" t="s">
        <v>170</v>
      </c>
      <c r="E173" s="49" t="s">
        <v>169</v>
      </c>
      <c r="F173" s="50" t="s">
        <v>192</v>
      </c>
      <c r="G173" s="55"/>
      <c r="H173" s="52"/>
      <c r="I173" s="56">
        <v>45911</v>
      </c>
      <c r="J173" s="56">
        <v>45925</v>
      </c>
      <c r="K173" s="54"/>
      <c r="L173" s="54"/>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row>
    <row r="174" spans="2:68" ht="15" customHeight="1" thickBot="1">
      <c r="B174" s="49" t="s">
        <v>0</v>
      </c>
      <c r="C174" s="49" t="s">
        <v>169</v>
      </c>
      <c r="D174" s="49" t="s">
        <v>170</v>
      </c>
      <c r="E174" s="49" t="s">
        <v>0</v>
      </c>
      <c r="F174" s="57" t="s">
        <v>193</v>
      </c>
      <c r="G174" s="55"/>
      <c r="H174" s="52"/>
      <c r="I174" s="56">
        <v>45911</v>
      </c>
      <c r="J174" s="56">
        <v>45925</v>
      </c>
      <c r="K174" s="54"/>
      <c r="L174" s="54"/>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row>
    <row r="175" spans="2:68" ht="15" customHeight="1">
      <c r="B175" s="49"/>
      <c r="C175" s="49"/>
      <c r="D175" s="49"/>
      <c r="E175" s="49"/>
      <c r="F175" s="50"/>
      <c r="G175" s="55"/>
      <c r="H175" s="52"/>
      <c r="I175" s="56"/>
      <c r="J175" s="56"/>
      <c r="K175" s="54"/>
      <c r="L175" s="54"/>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row>
    <row r="176" spans="2:68" ht="15" customHeight="1">
      <c r="B176" s="49" t="s">
        <v>0</v>
      </c>
      <c r="C176" s="49" t="s">
        <v>194</v>
      </c>
      <c r="D176" s="49" t="s">
        <v>195</v>
      </c>
      <c r="E176" s="49" t="s">
        <v>0</v>
      </c>
      <c r="F176" s="50" t="s">
        <v>196</v>
      </c>
      <c r="G176" s="55"/>
      <c r="H176" s="52"/>
      <c r="I176" s="56">
        <v>45926</v>
      </c>
      <c r="J176" s="56">
        <v>45940</v>
      </c>
      <c r="K176" s="54"/>
      <c r="L176" s="54"/>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row>
    <row r="177" spans="2:68" ht="15" customHeight="1">
      <c r="B177" s="49" t="s">
        <v>0</v>
      </c>
      <c r="C177" s="49" t="s">
        <v>194</v>
      </c>
      <c r="D177" s="49" t="s">
        <v>195</v>
      </c>
      <c r="E177" s="49" t="s">
        <v>0</v>
      </c>
      <c r="F177" s="50" t="s">
        <v>197</v>
      </c>
      <c r="G177" s="55"/>
      <c r="H177" s="52"/>
      <c r="I177" s="56">
        <v>45926</v>
      </c>
      <c r="J177" s="56">
        <v>45940</v>
      </c>
      <c r="K177" s="54"/>
      <c r="L177" s="54"/>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row>
    <row r="178" spans="2:68" ht="15" customHeight="1">
      <c r="B178" s="49" t="s">
        <v>0</v>
      </c>
      <c r="C178" s="49" t="s">
        <v>194</v>
      </c>
      <c r="D178" s="49" t="s">
        <v>195</v>
      </c>
      <c r="E178" s="49" t="s">
        <v>0</v>
      </c>
      <c r="F178" s="50" t="s">
        <v>198</v>
      </c>
      <c r="G178" s="55"/>
      <c r="H178" s="52"/>
      <c r="I178" s="56">
        <v>45926</v>
      </c>
      <c r="J178" s="56">
        <v>45940</v>
      </c>
      <c r="K178" s="54"/>
      <c r="L178" s="54"/>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row>
    <row r="179" spans="2:68" ht="15" customHeight="1">
      <c r="B179" s="49" t="s">
        <v>0</v>
      </c>
      <c r="C179" s="49" t="s">
        <v>194</v>
      </c>
      <c r="D179" s="49" t="s">
        <v>195</v>
      </c>
      <c r="E179" s="49" t="s">
        <v>0</v>
      </c>
      <c r="F179" s="50" t="s">
        <v>199</v>
      </c>
      <c r="G179" s="55"/>
      <c r="H179" s="52"/>
      <c r="I179" s="56">
        <v>45926</v>
      </c>
      <c r="J179" s="56">
        <v>45940</v>
      </c>
      <c r="K179" s="54"/>
      <c r="L179" s="54"/>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row>
    <row r="180" spans="2:68" ht="15" customHeight="1">
      <c r="B180" s="49" t="s">
        <v>0</v>
      </c>
      <c r="C180" s="49" t="s">
        <v>194</v>
      </c>
      <c r="D180" s="49" t="s">
        <v>195</v>
      </c>
      <c r="E180" s="49" t="s">
        <v>0</v>
      </c>
      <c r="F180" s="50" t="s">
        <v>200</v>
      </c>
      <c r="G180" s="55"/>
      <c r="H180" s="52"/>
      <c r="I180" s="56">
        <v>45926</v>
      </c>
      <c r="J180" s="56">
        <v>45940</v>
      </c>
      <c r="K180" s="54"/>
      <c r="L180" s="54"/>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row>
    <row r="181" spans="2:68" ht="15" customHeight="1">
      <c r="B181" s="49" t="s">
        <v>0</v>
      </c>
      <c r="C181" s="49" t="s">
        <v>194</v>
      </c>
      <c r="D181" s="49" t="s">
        <v>195</v>
      </c>
      <c r="E181" s="49" t="s">
        <v>0</v>
      </c>
      <c r="F181" s="50" t="s">
        <v>160</v>
      </c>
      <c r="G181" s="55"/>
      <c r="H181" s="52"/>
      <c r="I181" s="56">
        <v>45926</v>
      </c>
      <c r="J181" s="56">
        <v>45940</v>
      </c>
      <c r="K181" s="54"/>
      <c r="L181" s="54"/>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row>
    <row r="182" spans="2:68" ht="15" customHeight="1">
      <c r="B182" s="49" t="s">
        <v>0</v>
      </c>
      <c r="C182" s="49" t="s">
        <v>194</v>
      </c>
      <c r="D182" s="49" t="s">
        <v>195</v>
      </c>
      <c r="E182" s="49" t="s">
        <v>0</v>
      </c>
      <c r="F182" s="50" t="s">
        <v>201</v>
      </c>
      <c r="G182" s="55"/>
      <c r="H182" s="52"/>
      <c r="I182" s="56">
        <v>45926</v>
      </c>
      <c r="J182" s="56">
        <v>45940</v>
      </c>
      <c r="K182" s="54"/>
      <c r="L182" s="54"/>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row>
    <row r="183" spans="2:68" ht="15" customHeight="1">
      <c r="B183" s="49" t="s">
        <v>0</v>
      </c>
      <c r="C183" s="49" t="s">
        <v>194</v>
      </c>
      <c r="D183" s="49" t="s">
        <v>195</v>
      </c>
      <c r="E183" s="49" t="s">
        <v>0</v>
      </c>
      <c r="F183" s="50" t="s">
        <v>202</v>
      </c>
      <c r="G183" s="55"/>
      <c r="H183" s="52"/>
      <c r="I183" s="56">
        <v>45926</v>
      </c>
      <c r="J183" s="56">
        <v>45940</v>
      </c>
      <c r="K183" s="54"/>
      <c r="L183" s="54"/>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row>
    <row r="184" spans="2:68" ht="15" customHeight="1" thickBot="1">
      <c r="B184" s="49" t="s">
        <v>0</v>
      </c>
      <c r="C184" s="49" t="s">
        <v>194</v>
      </c>
      <c r="D184" s="49" t="s">
        <v>195</v>
      </c>
      <c r="E184" s="49" t="s">
        <v>0</v>
      </c>
      <c r="F184" s="50" t="s">
        <v>203</v>
      </c>
      <c r="G184" s="55"/>
      <c r="H184" s="52"/>
      <c r="I184" s="56">
        <v>45926</v>
      </c>
      <c r="J184" s="56">
        <v>45940</v>
      </c>
      <c r="K184" s="54"/>
      <c r="L184" s="54"/>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row>
    <row r="185" spans="2:68" ht="15" customHeight="1" thickBot="1">
      <c r="B185" s="49" t="s">
        <v>0</v>
      </c>
      <c r="C185" s="49" t="s">
        <v>194</v>
      </c>
      <c r="D185" s="49" t="s">
        <v>195</v>
      </c>
      <c r="E185" s="49" t="s">
        <v>0</v>
      </c>
      <c r="F185" s="57" t="s">
        <v>204</v>
      </c>
      <c r="G185" s="55"/>
      <c r="H185" s="52"/>
      <c r="I185" s="56">
        <v>45926</v>
      </c>
      <c r="J185" s="56">
        <v>45940</v>
      </c>
      <c r="K185" s="54"/>
      <c r="L185" s="54"/>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row>
    <row r="186" spans="2:68" ht="15" customHeight="1">
      <c r="B186" s="49"/>
      <c r="C186" s="49"/>
      <c r="D186" s="49"/>
      <c r="E186" s="49"/>
      <c r="F186" s="50"/>
      <c r="G186" s="55"/>
      <c r="H186" s="52"/>
      <c r="I186" s="56"/>
      <c r="J186" s="56"/>
      <c r="K186" s="54"/>
      <c r="L186" s="54"/>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row>
    <row r="187" spans="2:68" ht="15" customHeight="1">
      <c r="B187" s="49" t="s">
        <v>0</v>
      </c>
      <c r="C187" s="49" t="s">
        <v>205</v>
      </c>
      <c r="D187" s="49" t="s">
        <v>206</v>
      </c>
      <c r="E187" s="49" t="s">
        <v>0</v>
      </c>
      <c r="F187" s="50" t="s">
        <v>207</v>
      </c>
      <c r="G187" s="55"/>
      <c r="H187" s="52"/>
      <c r="I187" s="56">
        <v>45941</v>
      </c>
      <c r="J187" s="56">
        <v>45955</v>
      </c>
      <c r="K187" s="54"/>
      <c r="L187" s="54"/>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row>
    <row r="188" spans="2:68" ht="15" customHeight="1" thickBot="1">
      <c r="B188" s="49" t="s">
        <v>89</v>
      </c>
      <c r="C188" s="49" t="s">
        <v>205</v>
      </c>
      <c r="D188" s="49" t="s">
        <v>206</v>
      </c>
      <c r="E188" s="49" t="s">
        <v>148</v>
      </c>
      <c r="F188" s="50" t="s">
        <v>208</v>
      </c>
      <c r="G188" s="55"/>
      <c r="H188" s="52"/>
      <c r="I188" s="56">
        <v>45941</v>
      </c>
      <c r="J188" s="56">
        <v>45955</v>
      </c>
      <c r="K188" s="54"/>
      <c r="L188" s="54"/>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row>
    <row r="189" spans="2:68" ht="15" customHeight="1" thickBot="1">
      <c r="B189" s="49" t="s">
        <v>0</v>
      </c>
      <c r="C189" s="49" t="s">
        <v>205</v>
      </c>
      <c r="D189" s="49" t="s">
        <v>206</v>
      </c>
      <c r="E189" s="49" t="s">
        <v>0</v>
      </c>
      <c r="F189" s="57" t="s">
        <v>209</v>
      </c>
      <c r="G189" s="55"/>
      <c r="H189" s="52"/>
      <c r="I189" s="56">
        <v>45941</v>
      </c>
      <c r="J189" s="56">
        <v>45955</v>
      </c>
      <c r="K189" s="54"/>
      <c r="L189" s="54"/>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row>
    <row r="190" spans="2:68" ht="15" customHeight="1">
      <c r="B190" s="49"/>
      <c r="C190" s="49"/>
      <c r="D190" s="49"/>
      <c r="E190" s="49"/>
      <c r="F190" s="50"/>
      <c r="G190" s="55"/>
      <c r="H190" s="52"/>
      <c r="I190" s="56"/>
      <c r="J190" s="56"/>
      <c r="K190" s="54"/>
      <c r="L190" s="54"/>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row>
    <row r="191" spans="2:68" ht="15" customHeight="1" thickBot="1">
      <c r="B191" s="49" t="s">
        <v>0</v>
      </c>
      <c r="C191" s="49" t="s">
        <v>210</v>
      </c>
      <c r="D191" s="49" t="s">
        <v>211</v>
      </c>
      <c r="E191" s="49" t="s">
        <v>0</v>
      </c>
      <c r="F191" s="50" t="s">
        <v>212</v>
      </c>
      <c r="G191" s="55"/>
      <c r="H191" s="52"/>
      <c r="I191" s="56">
        <v>45956</v>
      </c>
      <c r="J191" s="56">
        <v>45970</v>
      </c>
      <c r="K191" s="54"/>
      <c r="L191" s="54"/>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row>
    <row r="192" spans="2:68" ht="15" customHeight="1" thickBot="1">
      <c r="B192" s="49" t="s">
        <v>89</v>
      </c>
      <c r="C192" s="49" t="s">
        <v>210</v>
      </c>
      <c r="D192" s="49" t="s">
        <v>211</v>
      </c>
      <c r="E192" s="49" t="s">
        <v>148</v>
      </c>
      <c r="F192" s="50" t="s">
        <v>213</v>
      </c>
      <c r="G192" s="55"/>
      <c r="H192" s="52"/>
      <c r="I192" s="56">
        <v>45956</v>
      </c>
      <c r="J192" s="56">
        <v>45970</v>
      </c>
      <c r="K192" s="54"/>
      <c r="L192" s="54"/>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row>
    <row r="193" spans="2:68" ht="15" customHeight="1">
      <c r="B193" s="49" t="s">
        <v>89</v>
      </c>
      <c r="C193" s="49" t="s">
        <v>210</v>
      </c>
      <c r="D193" s="49" t="s">
        <v>211</v>
      </c>
      <c r="E193" s="49" t="s">
        <v>148</v>
      </c>
      <c r="F193" s="50" t="s">
        <v>214</v>
      </c>
      <c r="G193" s="55"/>
      <c r="H193" s="52"/>
      <c r="I193" s="56">
        <v>45956</v>
      </c>
      <c r="J193" s="56">
        <v>45970</v>
      </c>
      <c r="K193" s="54"/>
      <c r="L193" s="54"/>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row>
    <row r="194" spans="2:68" ht="15" customHeight="1">
      <c r="B194" s="49" t="s">
        <v>0</v>
      </c>
      <c r="C194" s="49" t="s">
        <v>210</v>
      </c>
      <c r="D194" s="49" t="s">
        <v>211</v>
      </c>
      <c r="E194" s="49" t="s">
        <v>0</v>
      </c>
      <c r="F194" s="57" t="s">
        <v>215</v>
      </c>
      <c r="G194" s="55"/>
      <c r="H194" s="52"/>
      <c r="I194" s="56">
        <v>45956</v>
      </c>
      <c r="J194" s="56">
        <v>45970</v>
      </c>
      <c r="K194" s="54"/>
      <c r="L194" s="54"/>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row>
    <row r="195" spans="2:68" ht="15" customHeight="1">
      <c r="F195" s="58" t="s">
        <v>216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94">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194">
    <cfRule type="expression" dxfId="0" priority="2">
      <formula>AND(TODAY()&gt;=M$5,TODAY()&lt;N$5)</formula>
    </cfRule>
  </conditionalFormatting>
  <dataValidations count="1">
    <dataValidation allowBlank="1" showInputMessage="1" showErrorMessage="1" sqref="AD10:XFD10 D1:J186 B187:XFD1048576 B2:C186 A1:A1048576 K11:XFD186 K1:XFD9 K10:AB10"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D6C2-2EF9-4FC4-842A-44E8CDC76DBE}">
  <dimension ref="A1:B12"/>
  <sheetViews>
    <sheetView workbookViewId="0">
      <selection activeCell="A12" sqref="A12:B12"/>
    </sheetView>
  </sheetViews>
  <sheetFormatPr defaultRowHeight="15"/>
  <cols>
    <col min="1" max="1" width="10.85546875" bestFit="1" customWidth="1"/>
    <col min="2" max="2" width="9.85546875" bestFit="1" customWidth="1"/>
  </cols>
  <sheetData>
    <row r="1" spans="1:2">
      <c r="A1" s="56">
        <v>45791</v>
      </c>
      <c r="B1" s="56">
        <f>A1+14</f>
        <v>45805</v>
      </c>
    </row>
    <row r="2" spans="1:2">
      <c r="A2" s="97">
        <f>B1+1</f>
        <v>45806</v>
      </c>
      <c r="B2" s="56">
        <f>A2+14</f>
        <v>45820</v>
      </c>
    </row>
    <row r="3" spans="1:2">
      <c r="A3" s="97">
        <f t="shared" ref="A3:A12" si="0">B2+1</f>
        <v>45821</v>
      </c>
      <c r="B3" s="56">
        <f t="shared" ref="B3:B12" si="1">A3+14</f>
        <v>45835</v>
      </c>
    </row>
    <row r="4" spans="1:2">
      <c r="A4" s="97">
        <f t="shared" si="0"/>
        <v>45836</v>
      </c>
      <c r="B4" s="56">
        <f t="shared" si="1"/>
        <v>45850</v>
      </c>
    </row>
    <row r="5" spans="1:2">
      <c r="A5" s="97">
        <f t="shared" si="0"/>
        <v>45851</v>
      </c>
      <c r="B5" s="56">
        <f t="shared" si="1"/>
        <v>45865</v>
      </c>
    </row>
    <row r="6" spans="1:2">
      <c r="A6" s="97">
        <f t="shared" si="0"/>
        <v>45866</v>
      </c>
      <c r="B6" s="56">
        <f t="shared" si="1"/>
        <v>45880</v>
      </c>
    </row>
    <row r="7" spans="1:2">
      <c r="A7" s="97">
        <f t="shared" si="0"/>
        <v>45881</v>
      </c>
      <c r="B7" s="56">
        <f t="shared" si="1"/>
        <v>45895</v>
      </c>
    </row>
    <row r="8" spans="1:2">
      <c r="A8" s="97">
        <f t="shared" si="0"/>
        <v>45896</v>
      </c>
      <c r="B8" s="56">
        <f t="shared" si="1"/>
        <v>45910</v>
      </c>
    </row>
    <row r="9" spans="1:2">
      <c r="A9" s="97">
        <f t="shared" si="0"/>
        <v>45911</v>
      </c>
      <c r="B9" s="56">
        <f t="shared" si="1"/>
        <v>45925</v>
      </c>
    </row>
    <row r="10" spans="1:2">
      <c r="A10" s="97">
        <f t="shared" si="0"/>
        <v>45926</v>
      </c>
      <c r="B10" s="56">
        <f t="shared" si="1"/>
        <v>45940</v>
      </c>
    </row>
    <row r="11" spans="1:2">
      <c r="A11" s="97">
        <f t="shared" si="0"/>
        <v>45941</v>
      </c>
      <c r="B11" s="56">
        <f t="shared" si="1"/>
        <v>45955</v>
      </c>
    </row>
    <row r="12" spans="1:2">
      <c r="A12" s="97">
        <f t="shared" si="0"/>
        <v>45956</v>
      </c>
      <c r="B12" s="56">
        <f t="shared" si="1"/>
        <v>45970</v>
      </c>
    </row>
  </sheetData>
  <dataValidations count="1">
    <dataValidation allowBlank="1" showInputMessage="1" showErrorMessage="1" sqref="A1:B1 B2:B12" xr:uid="{D5781546-4588-48FA-AE49-6585FE28F9EB}"/>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3" sqref="C13"/>
    </sheetView>
  </sheetViews>
  <sheetFormatPr defaultColWidth="8.7109375" defaultRowHeight="14.45"/>
  <cols>
    <col min="1" max="1" width="13.28515625" customWidth="1"/>
    <col min="2" max="2" width="36.42578125" bestFit="1" customWidth="1"/>
    <col min="3" max="3" width="62.140625" customWidth="1"/>
  </cols>
  <sheetData>
    <row r="1" spans="1:3">
      <c r="A1" s="112" t="s">
        <v>217</v>
      </c>
      <c r="B1" s="113"/>
      <c r="C1" s="114"/>
    </row>
    <row r="2" spans="1:3">
      <c r="A2" s="59" t="s">
        <v>218</v>
      </c>
      <c r="B2" s="60" t="s">
        <v>219</v>
      </c>
      <c r="C2" s="61" t="s">
        <v>220</v>
      </c>
    </row>
    <row r="3" spans="1:3">
      <c r="A3" s="62">
        <v>1</v>
      </c>
      <c r="B3" s="63" t="s">
        <v>221</v>
      </c>
      <c r="C3" s="64" t="s">
        <v>222</v>
      </c>
    </row>
    <row r="4" spans="1:3" ht="27">
      <c r="A4" s="62">
        <v>2</v>
      </c>
      <c r="B4" s="63" t="s">
        <v>223</v>
      </c>
      <c r="C4" s="65" t="s">
        <v>224</v>
      </c>
    </row>
    <row r="5" spans="1:3">
      <c r="A5" s="62">
        <v>3</v>
      </c>
      <c r="B5" s="66" t="s">
        <v>225</v>
      </c>
      <c r="C5" s="64" t="s">
        <v>226</v>
      </c>
    </row>
    <row r="6" spans="1:3" ht="27">
      <c r="A6" s="62">
        <v>4</v>
      </c>
      <c r="B6" s="63" t="s">
        <v>227</v>
      </c>
      <c r="C6" s="65" t="s">
        <v>228</v>
      </c>
    </row>
    <row r="7" spans="1:3" ht="27">
      <c r="A7" s="67">
        <v>5</v>
      </c>
      <c r="B7" s="68" t="s">
        <v>229</v>
      </c>
      <c r="C7" s="69" t="s">
        <v>230</v>
      </c>
    </row>
    <row r="9" spans="1:3">
      <c r="A9" s="115" t="s">
        <v>231</v>
      </c>
      <c r="B9" s="116"/>
      <c r="C9" s="117"/>
    </row>
    <row r="10" spans="1:3">
      <c r="A10" s="118"/>
      <c r="B10" s="119"/>
      <c r="C10" s="120"/>
    </row>
    <row r="11" spans="1:3">
      <c r="A11" s="121"/>
      <c r="B11" s="122"/>
      <c r="C11" s="123"/>
    </row>
  </sheetData>
  <mergeCells count="2">
    <mergeCell ref="A1:C1"/>
    <mergeCell ref="A9: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C17" sqref="C17"/>
    </sheetView>
  </sheetViews>
  <sheetFormatPr defaultColWidth="8.7109375" defaultRowHeight="14.45"/>
  <cols>
    <col min="1" max="1" width="13.7109375" style="70" bestFit="1" customWidth="1"/>
    <col min="2" max="2" width="13.7109375" customWidth="1"/>
    <col min="3" max="3" width="19.7109375" bestFit="1" customWidth="1"/>
    <col min="4" max="4" width="112.42578125" bestFit="1" customWidth="1"/>
  </cols>
  <sheetData>
    <row r="1" spans="1:4" ht="23.25" customHeight="1">
      <c r="A1" s="86" t="s">
        <v>232</v>
      </c>
      <c r="B1" s="87" t="s">
        <v>233</v>
      </c>
      <c r="C1" s="87" t="s">
        <v>234</v>
      </c>
      <c r="D1" s="96" t="s">
        <v>235</v>
      </c>
    </row>
    <row r="2" spans="1:4" ht="43.15">
      <c r="A2" s="88">
        <v>1</v>
      </c>
      <c r="B2" s="84">
        <v>45778</v>
      </c>
      <c r="C2" s="84" t="s">
        <v>236</v>
      </c>
      <c r="D2" s="89" t="s">
        <v>237</v>
      </c>
    </row>
    <row r="3" spans="1:4" ht="86.45">
      <c r="A3" s="88">
        <v>2</v>
      </c>
      <c r="B3" s="85">
        <v>45809</v>
      </c>
      <c r="C3" s="94" t="s">
        <v>238</v>
      </c>
      <c r="D3" s="89" t="s">
        <v>239</v>
      </c>
    </row>
    <row r="4" spans="1:4" ht="28.9">
      <c r="A4" s="88">
        <v>3</v>
      </c>
      <c r="B4" s="84">
        <v>45839</v>
      </c>
      <c r="C4" s="95" t="s">
        <v>240</v>
      </c>
      <c r="D4" s="89" t="s">
        <v>241</v>
      </c>
    </row>
    <row r="5" spans="1:4" ht="43.15">
      <c r="A5" s="88">
        <v>4</v>
      </c>
      <c r="B5" s="85">
        <v>45870</v>
      </c>
      <c r="C5" s="85" t="s">
        <v>2</v>
      </c>
      <c r="D5" s="89" t="s">
        <v>242</v>
      </c>
    </row>
    <row r="6" spans="1:4" ht="28.9">
      <c r="A6" s="88">
        <v>5</v>
      </c>
      <c r="B6" s="84">
        <v>45901</v>
      </c>
      <c r="C6" s="84" t="s">
        <v>243</v>
      </c>
      <c r="D6" s="89" t="s">
        <v>244</v>
      </c>
    </row>
    <row r="7" spans="1:4">
      <c r="A7" s="88">
        <v>6</v>
      </c>
      <c r="B7" s="84">
        <v>45932</v>
      </c>
      <c r="C7" s="83" t="s">
        <v>245</v>
      </c>
      <c r="D7" s="89" t="s">
        <v>246</v>
      </c>
    </row>
    <row r="8" spans="1:4" ht="15" thickBot="1">
      <c r="A8" s="90"/>
      <c r="B8" s="91"/>
      <c r="C8" s="92"/>
      <c r="D8"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topLeftCell="A4" workbookViewId="0">
      <selection activeCell="K2" sqref="K2"/>
    </sheetView>
  </sheetViews>
  <sheetFormatPr defaultColWidth="8.7109375" defaultRowHeight="14.45"/>
  <cols>
    <col min="2" max="2" width="53" bestFit="1" customWidth="1"/>
  </cols>
  <sheetData>
    <row r="2" spans="2:19">
      <c r="B2" s="72" t="s">
        <v>247</v>
      </c>
      <c r="M2" s="72" t="s">
        <v>248</v>
      </c>
    </row>
    <row r="15" spans="2:19" ht="18">
      <c r="N15" s="71" t="s">
        <v>249</v>
      </c>
      <c r="S15" s="71" t="s">
        <v>249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F5EAA9-CD97-491C-9CE1-8B9C3B1DD2B7}"/>
</file>

<file path=customXml/itemProps2.xml><?xml version="1.0" encoding="utf-8"?>
<ds:datastoreItem xmlns:ds="http://schemas.openxmlformats.org/officeDocument/2006/customXml" ds:itemID="{3003BADA-8F08-4131-B5CF-B3911A07B60C}"/>
</file>

<file path=customXml/itemProps3.xml><?xml version="1.0" encoding="utf-8"?>
<ds:datastoreItem xmlns:ds="http://schemas.openxmlformats.org/officeDocument/2006/customXml" ds:itemID="{D603A457-D9C2-485F-8E0F-3FA48C9C9F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Malavde, Satyajit</cp:lastModifiedBy>
  <cp:revision/>
  <dcterms:created xsi:type="dcterms:W3CDTF">2025-03-24T07:41:19Z</dcterms:created>
  <dcterms:modified xsi:type="dcterms:W3CDTF">2025-04-24T19:59:46Z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