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668"/>
  <workbookPr filterPrivacy="1"/>
  <bookViews>
    <workbookView xWindow="0" yWindow="0" windowWidth="22260" windowHeight="12650" activeTab="2"/>
  </bookViews>
  <sheets>
    <sheet name="raw" sheetId="1" r:id="rId1"/>
    <sheet name="cleanup" sheetId="2" r:id="rId2"/>
    <sheet name="Sheet2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0" i="2" l="1"/>
  <c r="P30" i="2"/>
  <c r="P40" i="2"/>
  <c r="P36" i="2"/>
  <c r="P32" i="2"/>
  <c r="P33" i="2"/>
  <c r="P34" i="2"/>
  <c r="P35" i="2"/>
  <c r="P37" i="2"/>
  <c r="P38" i="2"/>
  <c r="P39" i="2"/>
  <c r="P41" i="2"/>
  <c r="P42" i="2"/>
  <c r="P43" i="2"/>
  <c r="P44" i="2"/>
  <c r="P45" i="2"/>
  <c r="P46" i="2"/>
  <c r="P47" i="2"/>
  <c r="P48" i="2"/>
  <c r="P49" i="2"/>
  <c r="P50" i="2"/>
  <c r="P51" i="2"/>
  <c r="P52" i="2"/>
  <c r="P31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</calcChain>
</file>

<file path=xl/sharedStrings.xml><?xml version="1.0" encoding="utf-8"?>
<sst xmlns="http://schemas.openxmlformats.org/spreadsheetml/2006/main" count="937" uniqueCount="176">
  <si>
    <t>LED ID</t>
  </si>
  <si>
    <t>Manufacturer</t>
  </si>
  <si>
    <t>Mfg. Model</t>
  </si>
  <si>
    <t>Supplier</t>
  </si>
  <si>
    <t>Supplier Model</t>
  </si>
  <si>
    <t>Inten. Units</t>
  </si>
  <si>
    <t>361-LS</t>
  </si>
  <si>
    <t>LEDSupply</t>
  </si>
  <si>
    <t>L5-0-U5TH15-1</t>
  </si>
  <si>
    <t>ND</t>
  </si>
  <si>
    <t>uW</t>
  </si>
  <si>
    <t>380-SB</t>
  </si>
  <si>
    <t>Super Bright LEDs</t>
  </si>
  <si>
    <t>RL5-UV0230-380</t>
  </si>
  <si>
    <t>mW</t>
  </si>
  <si>
    <t>405-SB</t>
  </si>
  <si>
    <t>RL5-UV0430-400</t>
  </si>
  <si>
    <t>430-MB</t>
  </si>
  <si>
    <t>Marubeni</t>
  </si>
  <si>
    <t>L430-03</t>
  </si>
  <si>
    <t>450-MB</t>
  </si>
  <si>
    <t>L450-03</t>
  </si>
  <si>
    <t>470-SB</t>
  </si>
  <si>
    <t>RL5-B2545</t>
  </si>
  <si>
    <t>mcd</t>
  </si>
  <si>
    <t>490-MB</t>
  </si>
  <si>
    <t>L490-03</t>
  </si>
  <si>
    <t>505-SB</t>
  </si>
  <si>
    <t>RL5-A9018</t>
  </si>
  <si>
    <t>520-2-KB</t>
  </si>
  <si>
    <t>Kingbright</t>
  </si>
  <si>
    <t>WP7083ZGD/G</t>
  </si>
  <si>
    <t>Mouser</t>
  </si>
  <si>
    <t>604-WP7083ZGD/G</t>
  </si>
  <si>
    <t>525-SB_17LightFlame_21GoldenAmber</t>
  </si>
  <si>
    <t>Super Bright LEDs + Rosco</t>
  </si>
  <si>
    <t>RL5-G8045</t>
  </si>
  <si>
    <t>570-KB</t>
  </si>
  <si>
    <t>WP7113CGCK</t>
  </si>
  <si>
    <t>604-WP7113CGCK</t>
  </si>
  <si>
    <t>590-SB</t>
  </si>
  <si>
    <t>RL5-Y3545</t>
  </si>
  <si>
    <t>605-SB</t>
  </si>
  <si>
    <t>RL5-O4030</t>
  </si>
  <si>
    <t>630-SB</t>
  </si>
  <si>
    <t>RL5-R3545</t>
  </si>
  <si>
    <t>660-LS</t>
  </si>
  <si>
    <t>L2-0-R5TH50-1</t>
  </si>
  <si>
    <t>680-MT</t>
  </si>
  <si>
    <t>Marktech</t>
  </si>
  <si>
    <t>MTE6800N2-UR</t>
  </si>
  <si>
    <t>Digikey</t>
  </si>
  <si>
    <t>1125-1089-ND</t>
  </si>
  <si>
    <t>700-MB</t>
  </si>
  <si>
    <t>L700-03AU</t>
  </si>
  <si>
    <t>720-MB</t>
  </si>
  <si>
    <t>L720-03-AU</t>
  </si>
  <si>
    <t>740-MT</t>
  </si>
  <si>
    <t>MTE1074N1-R</t>
  </si>
  <si>
    <t>1125-1084-ND</t>
  </si>
  <si>
    <t>760-MB</t>
  </si>
  <si>
    <t>L760-04-AU</t>
  </si>
  <si>
    <t>780-MB</t>
  </si>
  <si>
    <t>L780-04-AU</t>
  </si>
  <si>
    <t>850-VI</t>
  </si>
  <si>
    <t>Vishay Infrared</t>
  </si>
  <si>
    <t>TSHG6200</t>
  </si>
  <si>
    <t>782-TSHG6200</t>
  </si>
  <si>
    <t>940-VI</t>
  </si>
  <si>
    <t>TSAL6400</t>
  </si>
  <si>
    <t>782-TSAL6400</t>
  </si>
  <si>
    <t>Supplier information</t>
  </si>
  <si>
    <t>$V_\textrm{drop}$</t>
  </si>
  <si>
    <t>Test Curr. (mA)</t>
  </si>
  <si>
    <t>Centroid</t>
  </si>
  <si>
    <t>Peak</t>
  </si>
  <si>
    <t>Inten.</t>
  </si>
  <si>
    <t>Half-angle</t>
  </si>
  <si>
    <t>Measured information</t>
  </si>
  <si>
    <t>FWHM</t>
  </si>
  <si>
    <t>369</t>
  </si>
  <si>
    <t>11.3</t>
  </si>
  <si>
    <t>8.62</t>
  </si>
  <si>
    <t>389</t>
  </si>
  <si>
    <t>13.2</t>
  </si>
  <si>
    <t>269</t>
  </si>
  <si>
    <t>404</t>
  </si>
  <si>
    <t>16.0</t>
  </si>
  <si>
    <t>427</t>
  </si>
  <si>
    <t>433</t>
  </si>
  <si>
    <t>19.8</t>
  </si>
  <si>
    <t>321</t>
  </si>
  <si>
    <t>452</t>
  </si>
  <si>
    <t>20.1</t>
  </si>
  <si>
    <t>206</t>
  </si>
  <si>
    <t>470</t>
  </si>
  <si>
    <t>28.0</t>
  </si>
  <si>
    <t>293</t>
  </si>
  <si>
    <t>494</t>
  </si>
  <si>
    <t>24.0</t>
  </si>
  <si>
    <t>29.4</t>
  </si>
  <si>
    <t>516</t>
  </si>
  <si>
    <t>33.5</t>
  </si>
  <si>
    <t>289</t>
  </si>
  <si>
    <t>526</t>
  </si>
  <si>
    <t>28.7</t>
  </si>
  <si>
    <t>428</t>
  </si>
  <si>
    <t>545</t>
  </si>
  <si>
    <t>45.9</t>
  </si>
  <si>
    <t>223</t>
  </si>
  <si>
    <t>573</t>
  </si>
  <si>
    <t>14.8</t>
  </si>
  <si>
    <t>28.3</t>
  </si>
  <si>
    <t>596</t>
  </si>
  <si>
    <t>240</t>
  </si>
  <si>
    <t>612</t>
  </si>
  <si>
    <t>18.9</t>
  </si>
  <si>
    <t>161</t>
  </si>
  <si>
    <t>637</t>
  </si>
  <si>
    <t>18.0</t>
  </si>
  <si>
    <t>737</t>
  </si>
  <si>
    <t>657</t>
  </si>
  <si>
    <t>23.3</t>
  </si>
  <si>
    <t>417</t>
  </si>
  <si>
    <t>679</t>
  </si>
  <si>
    <t>24.8</t>
  </si>
  <si>
    <t>468</t>
  </si>
  <si>
    <t>703</t>
  </si>
  <si>
    <t>23.4</t>
  </si>
  <si>
    <t>724</t>
  </si>
  <si>
    <t>25.1</t>
  </si>
  <si>
    <t>490</t>
  </si>
  <si>
    <t>741</t>
  </si>
  <si>
    <t>26.9</t>
  </si>
  <si>
    <t>672</t>
  </si>
  <si>
    <t>756</t>
  </si>
  <si>
    <t>27.8</t>
  </si>
  <si>
    <t>646</t>
  </si>
  <si>
    <t>774</t>
  </si>
  <si>
    <t>27.1</t>
  </si>
  <si>
    <t>797</t>
  </si>
  <si>
    <t>855</t>
  </si>
  <si>
    <t>38.1</t>
  </si>
  <si>
    <t>725</t>
  </si>
  <si>
    <t>958</t>
  </si>
  <si>
    <t>23.1</t>
  </si>
  <si>
    <t>841</t>
  </si>
  <si>
    <t>525-SB_R2003</t>
  </si>
  <si>
    <t>white</t>
  </si>
  <si>
    <t>white_R12</t>
  </si>
  <si>
    <t>white_R27</t>
  </si>
  <si>
    <t>white_R39</t>
  </si>
  <si>
    <t>white_R90</t>
  </si>
  <si>
    <t>white_R120</t>
  </si>
  <si>
    <t>white_R3150</t>
  </si>
  <si>
    <t>white_3310</t>
  </si>
  <si>
    <t>490-MB_R383</t>
  </si>
  <si>
    <t>None</t>
  </si>
  <si>
    <t>R383</t>
  </si>
  <si>
    <t>R2003</t>
  </si>
  <si>
    <t>R12</t>
  </si>
  <si>
    <t>R27</t>
  </si>
  <si>
    <t>R39</t>
  </si>
  <si>
    <t>R90</t>
  </si>
  <si>
    <t>R120</t>
  </si>
  <si>
    <t>R2007</t>
  </si>
  <si>
    <t>R3150</t>
  </si>
  <si>
    <t>R3310</t>
  </si>
  <si>
    <t>white_R2007</t>
  </si>
  <si>
    <t>Filter ID</t>
  </si>
  <si>
    <t>V_drop (V)</t>
  </si>
  <si>
    <t>I_test (mA)</t>
  </si>
  <si>
    <t>Centroid (nm)</t>
  </si>
  <si>
    <t>Peak (nm)</t>
  </si>
  <si>
    <t>RL5-W18030</t>
  </si>
  <si>
    <t>Same as above 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</si>
</sst>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333333"/>
      <name val="Arial"/>
      <family val="2"/>
    </font>
    <font>
      <sz val="10"/>
      <color rgb="FF000000"/>
      <name val="Segoe UI"/>
      <family val="2"/>
    </font>
    <font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Fill="1" applyBorder="1" applyAlignment="1"/>
    <xf numFmtId="0" fontId="2" fillId="0" borderId="0" xfId="0" applyFont="1"/>
    <xf numFmtId="0" fontId="2" fillId="0" borderId="0" xfId="0" applyFont="1" applyFill="1"/>
    <xf numFmtId="0" fontId="3" fillId="0" borderId="0" xfId="0" applyFont="1" applyAlignment="1">
      <alignment vertical="center" wrapText="1"/>
    </xf>
    <xf numFmtId="0" fontId="4" fillId="0" borderId="0" xfId="0" applyFont="1"/>
    <xf numFmtId="0" fontId="3" fillId="0" borderId="0" xfId="0" applyFont="1"/>
    <xf numFmtId="0" fontId="5" fillId="0" borderId="0" xfId="0" applyFont="1"/>
    <xf numFmtId="0" fontId="0" fillId="0" borderId="0" xfId="0" applyFont="1"/>
    <xf numFmtId="0" fontId="1" fillId="0" borderId="0" xfId="0" applyFont="1" applyFill="1" applyBorder="1" applyAlignment="1" applyProtection="1"/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zoomScale="70" zoomScaleNormal="70" workbookViewId="0">
      <selection activeCell="P3" sqref="A1:P25"/>
    </sheetView>
  </sheetViews>
  <sheetFormatPr defaultRowHeight="14.5" x14ac:dyDescent="0.35"/>
  <sheetData>
    <row r="1" spans="1:16" x14ac:dyDescent="0.35">
      <c r="A1" s="8"/>
      <c r="B1" s="8"/>
      <c r="C1" s="8"/>
      <c r="D1" s="8"/>
      <c r="E1" s="8"/>
      <c r="F1" s="12" t="s">
        <v>71</v>
      </c>
      <c r="G1" s="12"/>
      <c r="H1" s="12"/>
      <c r="I1" s="12"/>
      <c r="J1" s="12"/>
      <c r="K1" s="12"/>
      <c r="L1" s="12"/>
      <c r="M1" s="2" t="s">
        <v>78</v>
      </c>
    </row>
    <row r="2" spans="1:16" x14ac:dyDescent="0.3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72</v>
      </c>
      <c r="G2" s="2" t="s">
        <v>73</v>
      </c>
      <c r="H2" s="2" t="s">
        <v>74</v>
      </c>
      <c r="I2" s="2" t="s">
        <v>75</v>
      </c>
      <c r="J2" s="2" t="s">
        <v>76</v>
      </c>
      <c r="K2" s="2" t="s">
        <v>5</v>
      </c>
      <c r="L2" s="2" t="s">
        <v>77</v>
      </c>
      <c r="M2" s="2" t="s">
        <v>74</v>
      </c>
      <c r="N2" s="2" t="s">
        <v>75</v>
      </c>
      <c r="O2" s="2" t="s">
        <v>79</v>
      </c>
      <c r="P2" s="2" t="s">
        <v>76</v>
      </c>
    </row>
    <row r="3" spans="1:16" x14ac:dyDescent="0.35">
      <c r="A3" s="1" t="s">
        <v>6</v>
      </c>
      <c r="B3" s="2" t="s">
        <v>7</v>
      </c>
      <c r="C3" s="2" t="s">
        <v>8</v>
      </c>
      <c r="D3" s="3" t="s">
        <v>7</v>
      </c>
      <c r="E3" s="2" t="s">
        <v>8</v>
      </c>
      <c r="F3" s="2">
        <v>3.8</v>
      </c>
      <c r="G3" s="2">
        <v>20</v>
      </c>
      <c r="H3" s="2" t="s">
        <v>9</v>
      </c>
      <c r="I3" s="2">
        <v>361</v>
      </c>
      <c r="J3" s="2">
        <v>750</v>
      </c>
      <c r="K3" s="2" t="s">
        <v>10</v>
      </c>
      <c r="L3" s="2">
        <v>7.5</v>
      </c>
      <c r="M3" s="9">
        <v>368.91700707942948</v>
      </c>
      <c r="N3" s="9">
        <v>364.5</v>
      </c>
      <c r="O3" s="9">
        <v>11.262125289032383</v>
      </c>
      <c r="P3" s="9">
        <v>8.6153190662880021</v>
      </c>
    </row>
    <row r="4" spans="1:16" x14ac:dyDescent="0.35">
      <c r="A4" s="1" t="s">
        <v>11</v>
      </c>
      <c r="B4" s="2" t="s">
        <v>12</v>
      </c>
      <c r="C4" s="2" t="s">
        <v>13</v>
      </c>
      <c r="D4" s="3" t="s">
        <v>12</v>
      </c>
      <c r="E4" s="2" t="s">
        <v>13</v>
      </c>
      <c r="F4" s="2">
        <v>3.5</v>
      </c>
      <c r="G4" s="2">
        <v>20</v>
      </c>
      <c r="H4" s="2">
        <v>380</v>
      </c>
      <c r="I4" s="2" t="s">
        <v>9</v>
      </c>
      <c r="J4" s="2">
        <v>40</v>
      </c>
      <c r="K4" s="2" t="s">
        <v>14</v>
      </c>
      <c r="L4" s="2">
        <v>15</v>
      </c>
      <c r="M4" s="9">
        <v>389.42390541366018</v>
      </c>
      <c r="N4" s="9">
        <v>387</v>
      </c>
      <c r="O4" s="9">
        <v>13.17119190542428</v>
      </c>
      <c r="P4" s="9">
        <v>269.3474095014252</v>
      </c>
    </row>
    <row r="5" spans="1:16" x14ac:dyDescent="0.35">
      <c r="A5" s="1" t="s">
        <v>15</v>
      </c>
      <c r="B5" s="2" t="s">
        <v>12</v>
      </c>
      <c r="C5" s="2" t="s">
        <v>16</v>
      </c>
      <c r="D5" s="3" t="s">
        <v>12</v>
      </c>
      <c r="E5" s="2" t="s">
        <v>16</v>
      </c>
      <c r="F5" s="2">
        <v>3.5</v>
      </c>
      <c r="G5" s="2">
        <v>20</v>
      </c>
      <c r="H5" s="2">
        <v>400</v>
      </c>
      <c r="I5" s="2" t="s">
        <v>9</v>
      </c>
      <c r="J5" s="2">
        <v>40</v>
      </c>
      <c r="K5" s="2" t="s">
        <v>14</v>
      </c>
      <c r="L5" s="2">
        <v>15</v>
      </c>
      <c r="M5" s="9">
        <v>404.0281347323459</v>
      </c>
      <c r="N5" s="9">
        <v>402.5</v>
      </c>
      <c r="O5" s="9">
        <v>15.981411484834496</v>
      </c>
      <c r="P5" s="9">
        <v>427.2556461237898</v>
      </c>
    </row>
    <row r="6" spans="1:16" x14ac:dyDescent="0.35">
      <c r="A6" s="1" t="s">
        <v>17</v>
      </c>
      <c r="B6" s="2" t="s">
        <v>18</v>
      </c>
      <c r="C6" s="2" t="s">
        <v>19</v>
      </c>
      <c r="D6" s="3" t="s">
        <v>18</v>
      </c>
      <c r="E6" s="2" t="s">
        <v>19</v>
      </c>
      <c r="F6" s="2">
        <v>3.4</v>
      </c>
      <c r="G6" s="2">
        <v>20</v>
      </c>
      <c r="H6" s="2" t="s">
        <v>9</v>
      </c>
      <c r="I6" s="2">
        <v>430</v>
      </c>
      <c r="J6" s="2">
        <v>21</v>
      </c>
      <c r="K6" s="2" t="s">
        <v>14</v>
      </c>
      <c r="L6" s="2">
        <v>12</v>
      </c>
      <c r="M6" s="9">
        <v>432.94444230912347</v>
      </c>
      <c r="N6" s="9">
        <v>433.5</v>
      </c>
      <c r="O6" s="9">
        <v>19.816176143606754</v>
      </c>
      <c r="P6" s="9">
        <v>320.73533947431906</v>
      </c>
    </row>
    <row r="7" spans="1:16" x14ac:dyDescent="0.35">
      <c r="A7" s="1" t="s">
        <v>20</v>
      </c>
      <c r="B7" s="2" t="s">
        <v>18</v>
      </c>
      <c r="C7" s="4" t="s">
        <v>21</v>
      </c>
      <c r="D7" s="3" t="s">
        <v>18</v>
      </c>
      <c r="E7" s="4" t="s">
        <v>21</v>
      </c>
      <c r="F7" s="5">
        <v>3.4</v>
      </c>
      <c r="G7" s="5">
        <v>20</v>
      </c>
      <c r="H7" s="2" t="s">
        <v>9</v>
      </c>
      <c r="I7" s="2">
        <v>450</v>
      </c>
      <c r="J7" s="2">
        <v>20</v>
      </c>
      <c r="K7" s="2" t="s">
        <v>14</v>
      </c>
      <c r="L7" s="2">
        <v>20</v>
      </c>
      <c r="M7" s="9">
        <v>451.52390481523355</v>
      </c>
      <c r="N7" s="9">
        <v>448</v>
      </c>
      <c r="O7" s="9">
        <v>20.065380444107916</v>
      </c>
      <c r="P7" s="9">
        <v>205.66574237691898</v>
      </c>
    </row>
    <row r="8" spans="1:16" x14ac:dyDescent="0.35">
      <c r="A8" s="1" t="s">
        <v>22</v>
      </c>
      <c r="B8" s="2" t="s">
        <v>12</v>
      </c>
      <c r="C8" s="2" t="s">
        <v>23</v>
      </c>
      <c r="D8" s="3" t="s">
        <v>12</v>
      </c>
      <c r="E8" s="2" t="s">
        <v>23</v>
      </c>
      <c r="F8" s="2">
        <v>3.5</v>
      </c>
      <c r="G8" s="2">
        <v>20</v>
      </c>
      <c r="H8" s="2">
        <v>470</v>
      </c>
      <c r="I8" s="2">
        <v>472</v>
      </c>
      <c r="J8" s="2">
        <v>2500</v>
      </c>
      <c r="K8" s="2" t="s">
        <v>24</v>
      </c>
      <c r="L8" s="2">
        <v>22.5</v>
      </c>
      <c r="M8" s="9">
        <v>469.55201344650362</v>
      </c>
      <c r="N8" s="9">
        <v>463.5</v>
      </c>
      <c r="O8" s="9">
        <v>28.007832468329696</v>
      </c>
      <c r="P8" s="9">
        <v>292.84771298121882</v>
      </c>
    </row>
    <row r="9" spans="1:16" x14ac:dyDescent="0.35">
      <c r="A9" s="1" t="s">
        <v>25</v>
      </c>
      <c r="B9" s="2" t="s">
        <v>18</v>
      </c>
      <c r="C9" s="2" t="s">
        <v>26</v>
      </c>
      <c r="D9" s="3" t="s">
        <v>18</v>
      </c>
      <c r="E9" s="2" t="s">
        <v>26</v>
      </c>
      <c r="F9" s="2">
        <v>3.3</v>
      </c>
      <c r="G9" s="2">
        <v>20</v>
      </c>
      <c r="H9" s="2">
        <v>496</v>
      </c>
      <c r="I9" s="2">
        <v>490</v>
      </c>
      <c r="J9" s="2">
        <v>12</v>
      </c>
      <c r="K9" s="2" t="s">
        <v>14</v>
      </c>
      <c r="L9" s="2">
        <v>12</v>
      </c>
      <c r="M9" s="9">
        <v>493.9916692387128</v>
      </c>
      <c r="N9" s="9">
        <v>493.5</v>
      </c>
      <c r="O9" s="9">
        <v>23.962188376237691</v>
      </c>
      <c r="P9" s="9">
        <v>29.416123712170791</v>
      </c>
    </row>
    <row r="10" spans="1:16" x14ac:dyDescent="0.35">
      <c r="A10" s="1" t="s">
        <v>27</v>
      </c>
      <c r="B10" s="2" t="s">
        <v>12</v>
      </c>
      <c r="C10" s="2" t="s">
        <v>28</v>
      </c>
      <c r="D10" s="3" t="s">
        <v>12</v>
      </c>
      <c r="E10" s="2" t="s">
        <v>28</v>
      </c>
      <c r="F10" s="2">
        <v>3.6</v>
      </c>
      <c r="G10" s="2">
        <v>20</v>
      </c>
      <c r="H10" s="2">
        <v>505</v>
      </c>
      <c r="I10" s="2" t="s">
        <v>9</v>
      </c>
      <c r="J10" s="2">
        <v>9000</v>
      </c>
      <c r="K10" s="2" t="s">
        <v>24</v>
      </c>
      <c r="L10" s="2">
        <v>9</v>
      </c>
      <c r="M10" s="9">
        <v>515.65040821250966</v>
      </c>
      <c r="N10" s="9">
        <v>508.5</v>
      </c>
      <c r="O10" s="9">
        <v>33.461213968374636</v>
      </c>
      <c r="P10" s="9">
        <v>289.01490552811822</v>
      </c>
    </row>
    <row r="11" spans="1:16" x14ac:dyDescent="0.35">
      <c r="A11" s="1" t="s">
        <v>29</v>
      </c>
      <c r="B11" s="2" t="s">
        <v>30</v>
      </c>
      <c r="C11" s="2" t="s">
        <v>31</v>
      </c>
      <c r="D11" s="3" t="s">
        <v>32</v>
      </c>
      <c r="E11" s="2" t="s">
        <v>33</v>
      </c>
      <c r="F11" s="2">
        <v>4</v>
      </c>
      <c r="G11" s="2">
        <v>20</v>
      </c>
      <c r="H11" s="2">
        <v>525</v>
      </c>
      <c r="I11" s="2">
        <v>520</v>
      </c>
      <c r="J11" s="2">
        <v>2200</v>
      </c>
      <c r="K11" s="2" t="s">
        <v>24</v>
      </c>
      <c r="L11" s="2">
        <v>30</v>
      </c>
      <c r="M11" s="9">
        <v>526.38895291955942</v>
      </c>
      <c r="N11" s="9">
        <v>520</v>
      </c>
      <c r="O11" s="9">
        <v>28.694295108188498</v>
      </c>
      <c r="P11" s="9">
        <v>427.71533039056811</v>
      </c>
    </row>
    <row r="12" spans="1:16" x14ac:dyDescent="0.35">
      <c r="A12" s="1" t="s">
        <v>34</v>
      </c>
      <c r="B12" s="2" t="s">
        <v>35</v>
      </c>
      <c r="C12" s="2" t="s">
        <v>36</v>
      </c>
      <c r="D12" s="3" t="s">
        <v>35</v>
      </c>
      <c r="E12" s="2" t="s">
        <v>36</v>
      </c>
      <c r="F12" s="2">
        <v>3.5</v>
      </c>
      <c r="G12" s="2">
        <v>20</v>
      </c>
      <c r="H12" s="2" t="s">
        <v>9</v>
      </c>
      <c r="I12" s="2">
        <v>525</v>
      </c>
      <c r="J12" s="2">
        <v>1600</v>
      </c>
      <c r="K12" s="2" t="s">
        <v>24</v>
      </c>
      <c r="L12" s="2">
        <v>22.5</v>
      </c>
      <c r="M12" s="9">
        <v>544.84229386775678</v>
      </c>
      <c r="N12" s="9">
        <v>540</v>
      </c>
      <c r="O12" s="9">
        <v>45.905504279110346</v>
      </c>
      <c r="P12" s="9">
        <v>223.29232036282724</v>
      </c>
    </row>
    <row r="13" spans="1:16" x14ac:dyDescent="0.35">
      <c r="A13" s="1" t="s">
        <v>37</v>
      </c>
      <c r="B13" s="2" t="s">
        <v>30</v>
      </c>
      <c r="C13" s="2" t="s">
        <v>38</v>
      </c>
      <c r="D13" s="3" t="s">
        <v>32</v>
      </c>
      <c r="E13" s="2" t="s">
        <v>39</v>
      </c>
      <c r="F13" s="2">
        <v>2.5</v>
      </c>
      <c r="G13" s="2">
        <v>20</v>
      </c>
      <c r="H13" s="2">
        <v>570</v>
      </c>
      <c r="I13" s="2">
        <v>574</v>
      </c>
      <c r="J13" s="2">
        <v>700</v>
      </c>
      <c r="K13" s="2" t="s">
        <v>24</v>
      </c>
      <c r="L13" s="2">
        <v>10</v>
      </c>
      <c r="M13" s="9">
        <v>573.20312050836981</v>
      </c>
      <c r="N13" s="9">
        <v>573</v>
      </c>
      <c r="O13" s="9">
        <v>14.793221054359378</v>
      </c>
      <c r="P13" s="9">
        <v>28.259324286137986</v>
      </c>
    </row>
    <row r="14" spans="1:16" x14ac:dyDescent="0.35">
      <c r="A14" s="1" t="s">
        <v>40</v>
      </c>
      <c r="B14" s="2" t="s">
        <v>12</v>
      </c>
      <c r="C14" s="2" t="s">
        <v>41</v>
      </c>
      <c r="D14" s="3" t="s">
        <v>12</v>
      </c>
      <c r="E14" s="2" t="s">
        <v>41</v>
      </c>
      <c r="F14" s="2">
        <v>2.4</v>
      </c>
      <c r="G14" s="2">
        <v>20</v>
      </c>
      <c r="H14" s="2" t="s">
        <v>9</v>
      </c>
      <c r="I14" s="2">
        <v>588</v>
      </c>
      <c r="J14" s="2">
        <v>3500</v>
      </c>
      <c r="K14" s="2" t="s">
        <v>24</v>
      </c>
      <c r="L14" s="2">
        <v>22.5</v>
      </c>
      <c r="M14" s="9">
        <v>596.05848115565391</v>
      </c>
      <c r="N14" s="9">
        <v>597.5</v>
      </c>
      <c r="O14" s="9">
        <v>15.99675638830638</v>
      </c>
      <c r="P14" s="9">
        <v>240.15048005123978</v>
      </c>
    </row>
    <row r="15" spans="1:16" x14ac:dyDescent="0.35">
      <c r="A15" s="1" t="s">
        <v>42</v>
      </c>
      <c r="B15" s="2" t="s">
        <v>12</v>
      </c>
      <c r="C15" s="2" t="s">
        <v>43</v>
      </c>
      <c r="D15" s="3" t="s">
        <v>12</v>
      </c>
      <c r="E15" s="2" t="s">
        <v>43</v>
      </c>
      <c r="F15" s="2">
        <v>2</v>
      </c>
      <c r="G15" s="2">
        <v>20</v>
      </c>
      <c r="H15" s="2" t="s">
        <v>9</v>
      </c>
      <c r="I15" s="2">
        <v>605</v>
      </c>
      <c r="J15" s="2">
        <v>4000</v>
      </c>
      <c r="K15" s="2" t="s">
        <v>24</v>
      </c>
      <c r="L15" s="2">
        <v>15</v>
      </c>
      <c r="M15" s="9">
        <v>612.27524190637314</v>
      </c>
      <c r="N15" s="9">
        <v>613.5</v>
      </c>
      <c r="O15" s="9">
        <v>18.888709673078779</v>
      </c>
      <c r="P15" s="9">
        <v>161.263392171156</v>
      </c>
    </row>
    <row r="16" spans="1:16" x14ac:dyDescent="0.35">
      <c r="A16" s="1" t="s">
        <v>44</v>
      </c>
      <c r="B16" s="2" t="s">
        <v>12</v>
      </c>
      <c r="C16" s="2" t="s">
        <v>45</v>
      </c>
      <c r="D16" s="3" t="s">
        <v>12</v>
      </c>
      <c r="E16" s="2" t="s">
        <v>45</v>
      </c>
      <c r="F16" s="2">
        <v>2.2000000000000002</v>
      </c>
      <c r="G16" s="2">
        <v>20</v>
      </c>
      <c r="H16" s="2" t="s">
        <v>9</v>
      </c>
      <c r="I16" s="2">
        <v>628</v>
      </c>
      <c r="J16" s="2">
        <v>3500</v>
      </c>
      <c r="K16" s="2" t="s">
        <v>24</v>
      </c>
      <c r="L16" s="2">
        <v>22.5</v>
      </c>
      <c r="M16" s="9">
        <v>637.31241251295069</v>
      </c>
      <c r="N16" s="9">
        <v>640</v>
      </c>
      <c r="O16" s="9">
        <v>18.022120420220745</v>
      </c>
      <c r="P16" s="9">
        <v>736.51103142902969</v>
      </c>
    </row>
    <row r="17" spans="1:16" x14ac:dyDescent="0.35">
      <c r="A17" s="1" t="s">
        <v>46</v>
      </c>
      <c r="B17" s="2" t="s">
        <v>7</v>
      </c>
      <c r="C17" s="2" t="s">
        <v>47</v>
      </c>
      <c r="D17" s="3" t="s">
        <v>7</v>
      </c>
      <c r="E17" s="2" t="s">
        <v>47</v>
      </c>
      <c r="F17" s="2">
        <v>2.2000000000000002</v>
      </c>
      <c r="G17" s="2">
        <v>20</v>
      </c>
      <c r="H17" s="2" t="s">
        <v>9</v>
      </c>
      <c r="I17" s="2">
        <v>660</v>
      </c>
      <c r="J17" s="2">
        <v>2000</v>
      </c>
      <c r="K17" s="2" t="s">
        <v>24</v>
      </c>
      <c r="L17" s="2">
        <v>25</v>
      </c>
      <c r="M17" s="9">
        <v>656.62912136372756</v>
      </c>
      <c r="N17" s="9">
        <v>656.5</v>
      </c>
      <c r="O17" s="9">
        <v>23.318341104188676</v>
      </c>
      <c r="P17" s="9">
        <v>416.54462984689536</v>
      </c>
    </row>
    <row r="18" spans="1:16" x14ac:dyDescent="0.35">
      <c r="A18" s="1" t="s">
        <v>48</v>
      </c>
      <c r="B18" s="2" t="s">
        <v>49</v>
      </c>
      <c r="C18" s="2" t="s">
        <v>50</v>
      </c>
      <c r="D18" s="3" t="s">
        <v>51</v>
      </c>
      <c r="E18" s="6" t="s">
        <v>52</v>
      </c>
      <c r="F18" s="2">
        <v>1.8</v>
      </c>
      <c r="G18" s="2">
        <v>20</v>
      </c>
      <c r="H18" s="2" t="s">
        <v>9</v>
      </c>
      <c r="I18" s="2">
        <v>680</v>
      </c>
      <c r="J18" s="2">
        <v>5.5</v>
      </c>
      <c r="K18" s="2" t="s">
        <v>14</v>
      </c>
      <c r="L18" s="2">
        <v>35</v>
      </c>
      <c r="M18" s="9">
        <v>678.73886350170005</v>
      </c>
      <c r="N18" s="9">
        <v>678</v>
      </c>
      <c r="O18" s="9">
        <v>24.788077040873191</v>
      </c>
      <c r="P18" s="9">
        <v>467.70410568667478</v>
      </c>
    </row>
    <row r="19" spans="1:16" x14ac:dyDescent="0.35">
      <c r="A19" s="1" t="s">
        <v>53</v>
      </c>
      <c r="B19" s="2" t="s">
        <v>18</v>
      </c>
      <c r="C19" s="2" t="s">
        <v>54</v>
      </c>
      <c r="D19" s="3" t="s">
        <v>18</v>
      </c>
      <c r="E19" s="2" t="s">
        <v>54</v>
      </c>
      <c r="F19" s="2">
        <v>2</v>
      </c>
      <c r="G19" s="2">
        <v>50</v>
      </c>
      <c r="H19" s="2" t="s">
        <v>9</v>
      </c>
      <c r="I19" s="2">
        <v>700</v>
      </c>
      <c r="J19" s="2">
        <v>14</v>
      </c>
      <c r="K19" s="2" t="s">
        <v>14</v>
      </c>
      <c r="L19" s="2">
        <v>40</v>
      </c>
      <c r="M19" s="9">
        <v>702.59394981956643</v>
      </c>
      <c r="N19" s="9">
        <v>703</v>
      </c>
      <c r="O19" s="9">
        <v>23.366088683069393</v>
      </c>
      <c r="P19" s="9">
        <v>493.97058868687185</v>
      </c>
    </row>
    <row r="20" spans="1:16" x14ac:dyDescent="0.35">
      <c r="A20" s="1" t="s">
        <v>55</v>
      </c>
      <c r="B20" s="2" t="s">
        <v>18</v>
      </c>
      <c r="C20" s="2" t="s">
        <v>56</v>
      </c>
      <c r="D20" s="3" t="s">
        <v>18</v>
      </c>
      <c r="E20" s="2" t="s">
        <v>56</v>
      </c>
      <c r="F20" s="2">
        <v>1.8</v>
      </c>
      <c r="G20" s="2">
        <v>50</v>
      </c>
      <c r="H20" s="2" t="s">
        <v>9</v>
      </c>
      <c r="I20" s="2">
        <v>720</v>
      </c>
      <c r="J20" s="2">
        <v>13</v>
      </c>
      <c r="K20" s="2" t="s">
        <v>14</v>
      </c>
      <c r="L20" s="2">
        <v>10</v>
      </c>
      <c r="M20" s="9">
        <v>723.95630809788861</v>
      </c>
      <c r="N20" s="9">
        <v>723.5</v>
      </c>
      <c r="O20" s="9">
        <v>25.081224781536093</v>
      </c>
      <c r="P20" s="9">
        <v>489.55557501714588</v>
      </c>
    </row>
    <row r="21" spans="1:16" x14ac:dyDescent="0.35">
      <c r="A21" s="1" t="s">
        <v>57</v>
      </c>
      <c r="B21" s="2" t="s">
        <v>49</v>
      </c>
      <c r="C21" s="2" t="s">
        <v>58</v>
      </c>
      <c r="D21" s="3" t="s">
        <v>51</v>
      </c>
      <c r="E21" s="6" t="s">
        <v>59</v>
      </c>
      <c r="F21" s="2">
        <v>1.8</v>
      </c>
      <c r="G21" s="2">
        <v>20</v>
      </c>
      <c r="H21" s="2" t="s">
        <v>9</v>
      </c>
      <c r="I21" s="2">
        <v>740</v>
      </c>
      <c r="J21" s="2">
        <v>4</v>
      </c>
      <c r="K21" s="2" t="s">
        <v>14</v>
      </c>
      <c r="L21" s="2">
        <v>12</v>
      </c>
      <c r="M21" s="9">
        <v>740.86878213661566</v>
      </c>
      <c r="N21" s="9">
        <v>742</v>
      </c>
      <c r="O21" s="9">
        <v>26.938891810988366</v>
      </c>
      <c r="P21" s="9">
        <v>671.70006245529044</v>
      </c>
    </row>
    <row r="22" spans="1:16" x14ac:dyDescent="0.35">
      <c r="A22" s="1" t="s">
        <v>60</v>
      </c>
      <c r="B22" s="2" t="s">
        <v>18</v>
      </c>
      <c r="C22" s="2" t="s">
        <v>61</v>
      </c>
      <c r="D22" s="3" t="s">
        <v>18</v>
      </c>
      <c r="E22" s="2" t="s">
        <v>61</v>
      </c>
      <c r="F22" s="2">
        <v>1.8</v>
      </c>
      <c r="G22" s="2">
        <v>50</v>
      </c>
      <c r="H22" s="2" t="s">
        <v>9</v>
      </c>
      <c r="I22" s="2">
        <v>760</v>
      </c>
      <c r="J22" s="2">
        <v>19</v>
      </c>
      <c r="K22" s="2" t="s">
        <v>14</v>
      </c>
      <c r="L22" s="2">
        <v>20</v>
      </c>
      <c r="M22" s="9">
        <v>756.31793109100784</v>
      </c>
      <c r="N22" s="9">
        <v>758</v>
      </c>
      <c r="O22" s="9">
        <v>27.846068295739428</v>
      </c>
      <c r="P22" s="9">
        <v>646.27422828982219</v>
      </c>
    </row>
    <row r="23" spans="1:16" x14ac:dyDescent="0.35">
      <c r="A23" s="1" t="s">
        <v>62</v>
      </c>
      <c r="B23" s="2" t="s">
        <v>18</v>
      </c>
      <c r="C23" s="2" t="s">
        <v>63</v>
      </c>
      <c r="D23" s="3" t="s">
        <v>18</v>
      </c>
      <c r="E23" s="2" t="s">
        <v>63</v>
      </c>
      <c r="F23" s="2">
        <v>1.6</v>
      </c>
      <c r="G23" s="2">
        <v>50</v>
      </c>
      <c r="H23" s="2" t="s">
        <v>9</v>
      </c>
      <c r="I23" s="2">
        <v>780</v>
      </c>
      <c r="J23" s="2">
        <v>28</v>
      </c>
      <c r="K23" s="2" t="s">
        <v>14</v>
      </c>
      <c r="L23" s="2">
        <v>17</v>
      </c>
      <c r="M23" s="9">
        <v>774.47359010558216</v>
      </c>
      <c r="N23" s="9">
        <v>778</v>
      </c>
      <c r="O23" s="9">
        <v>27.076182283292155</v>
      </c>
      <c r="P23" s="9">
        <v>797.47821494154027</v>
      </c>
    </row>
    <row r="24" spans="1:16" ht="25" x14ac:dyDescent="0.35">
      <c r="A24" s="1" t="s">
        <v>64</v>
      </c>
      <c r="B24" s="2" t="s">
        <v>65</v>
      </c>
      <c r="C24" s="4" t="s">
        <v>66</v>
      </c>
      <c r="D24" s="3" t="s">
        <v>32</v>
      </c>
      <c r="E24" s="5" t="s">
        <v>67</v>
      </c>
      <c r="F24" s="2">
        <v>1.5</v>
      </c>
      <c r="G24" s="2">
        <v>100</v>
      </c>
      <c r="H24" s="2" t="s">
        <v>9</v>
      </c>
      <c r="I24" s="2">
        <v>850</v>
      </c>
      <c r="J24" s="2">
        <v>50</v>
      </c>
      <c r="K24" s="2" t="s">
        <v>14</v>
      </c>
      <c r="L24" s="2">
        <v>10</v>
      </c>
      <c r="M24" s="9">
        <v>855.08254000702323</v>
      </c>
      <c r="N24" s="9">
        <v>854.5</v>
      </c>
      <c r="O24" s="9">
        <v>38.086664876957457</v>
      </c>
      <c r="P24" s="9">
        <v>725.17252901989491</v>
      </c>
    </row>
    <row r="25" spans="1:16" ht="25" x14ac:dyDescent="0.35">
      <c r="A25" s="1" t="s">
        <v>68</v>
      </c>
      <c r="B25" s="2" t="s">
        <v>65</v>
      </c>
      <c r="C25" s="4" t="s">
        <v>69</v>
      </c>
      <c r="D25" s="3" t="s">
        <v>32</v>
      </c>
      <c r="E25" s="5" t="s">
        <v>70</v>
      </c>
      <c r="F25" s="2">
        <v>1.35</v>
      </c>
      <c r="G25" s="2">
        <v>100</v>
      </c>
      <c r="H25" s="2" t="s">
        <v>9</v>
      </c>
      <c r="I25" s="2">
        <v>940</v>
      </c>
      <c r="J25" s="2">
        <v>40</v>
      </c>
      <c r="K25" s="2" t="s">
        <v>14</v>
      </c>
      <c r="L25" s="2">
        <v>25</v>
      </c>
      <c r="M25" s="9">
        <v>957.60361013941599</v>
      </c>
      <c r="N25" s="9">
        <v>961.5</v>
      </c>
      <c r="O25" s="9">
        <v>23.064839792478779</v>
      </c>
      <c r="P25" s="9">
        <v>840.52192222666747</v>
      </c>
    </row>
    <row r="26" spans="1:16" ht="16" x14ac:dyDescent="0.45">
      <c r="A26" s="1"/>
      <c r="B26" s="2"/>
      <c r="C26" s="7"/>
      <c r="D26" s="3"/>
      <c r="E26" s="7"/>
      <c r="F26" s="2"/>
      <c r="G26" s="2"/>
      <c r="I26" s="2"/>
      <c r="J26" s="2"/>
      <c r="K26" s="2"/>
      <c r="M26" s="2"/>
    </row>
    <row r="27" spans="1:16" x14ac:dyDescent="0.35">
      <c r="A27" s="1"/>
      <c r="B27" s="2"/>
      <c r="D27" s="3"/>
      <c r="G27" s="2"/>
      <c r="H27" s="2"/>
      <c r="I27" s="2"/>
      <c r="J27" s="2"/>
      <c r="K27" s="2"/>
      <c r="L27" s="2"/>
      <c r="M27" s="2"/>
    </row>
  </sheetData>
  <mergeCells count="1">
    <mergeCell ref="F1:L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topLeftCell="A22" zoomScale="85" zoomScaleNormal="85" workbookViewId="0">
      <selection activeCell="A55" sqref="A55:P79"/>
    </sheetView>
  </sheetViews>
  <sheetFormatPr defaultRowHeight="14.5" x14ac:dyDescent="0.35"/>
  <sheetData>
    <row r="1" spans="1:16" x14ac:dyDescent="0.35">
      <c r="A1" s="8"/>
      <c r="B1" s="8"/>
      <c r="C1" s="8"/>
      <c r="D1" s="8"/>
      <c r="E1" s="8"/>
      <c r="F1" s="12" t="s">
        <v>71</v>
      </c>
      <c r="G1" s="12"/>
      <c r="H1" s="12"/>
      <c r="I1" s="12"/>
      <c r="J1" s="12"/>
      <c r="K1" s="12"/>
      <c r="L1" s="12"/>
      <c r="M1" s="2" t="s">
        <v>78</v>
      </c>
    </row>
    <row r="2" spans="1:16" x14ac:dyDescent="0.3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72</v>
      </c>
      <c r="G2" s="2" t="s">
        <v>73</v>
      </c>
      <c r="H2" s="2" t="s">
        <v>74</v>
      </c>
      <c r="I2" s="2" t="s">
        <v>75</v>
      </c>
      <c r="J2" s="2" t="s">
        <v>76</v>
      </c>
      <c r="K2" s="2" t="s">
        <v>5</v>
      </c>
      <c r="L2" s="2" t="s">
        <v>77</v>
      </c>
      <c r="M2" s="2" t="s">
        <v>74</v>
      </c>
      <c r="N2" s="2" t="s">
        <v>75</v>
      </c>
      <c r="O2" s="2" t="s">
        <v>79</v>
      </c>
      <c r="P2" s="2" t="s">
        <v>76</v>
      </c>
    </row>
    <row r="3" spans="1:16" x14ac:dyDescent="0.35">
      <c r="A3" s="1" t="s">
        <v>6</v>
      </c>
      <c r="B3" s="2" t="s">
        <v>7</v>
      </c>
      <c r="C3" s="2" t="s">
        <v>8</v>
      </c>
      <c r="D3" s="3" t="s">
        <v>7</v>
      </c>
      <c r="E3" s="2" t="s">
        <v>8</v>
      </c>
      <c r="F3" s="2">
        <v>3.8</v>
      </c>
      <c r="G3" s="2">
        <v>20</v>
      </c>
      <c r="H3" s="2" t="s">
        <v>9</v>
      </c>
      <c r="I3" s="2">
        <v>361</v>
      </c>
      <c r="J3" s="2">
        <v>750</v>
      </c>
      <c r="K3" s="2" t="s">
        <v>10</v>
      </c>
      <c r="L3" s="2">
        <v>7.5</v>
      </c>
      <c r="M3" s="9">
        <v>368.91700707942948</v>
      </c>
      <c r="N3" s="9">
        <v>364.5</v>
      </c>
      <c r="O3" s="9">
        <v>11.262125289032383</v>
      </c>
      <c r="P3" s="9">
        <v>8.6153190662880021</v>
      </c>
    </row>
    <row r="4" spans="1:16" x14ac:dyDescent="0.35">
      <c r="A4" s="1" t="s">
        <v>11</v>
      </c>
      <c r="B4" s="2" t="s">
        <v>12</v>
      </c>
      <c r="C4" s="2" t="s">
        <v>13</v>
      </c>
      <c r="D4" s="3" t="s">
        <v>12</v>
      </c>
      <c r="E4" s="2" t="s">
        <v>13</v>
      </c>
      <c r="F4" s="2">
        <v>3.5</v>
      </c>
      <c r="G4" s="2">
        <v>20</v>
      </c>
      <c r="H4" s="2">
        <v>380</v>
      </c>
      <c r="I4" s="2" t="s">
        <v>9</v>
      </c>
      <c r="J4" s="2">
        <v>40</v>
      </c>
      <c r="K4" s="2" t="s">
        <v>14</v>
      </c>
      <c r="L4" s="2">
        <v>15</v>
      </c>
      <c r="M4" s="9">
        <v>389.42390541366018</v>
      </c>
      <c r="N4" s="9">
        <v>387</v>
      </c>
      <c r="O4" s="9">
        <v>13.17119190542428</v>
      </c>
      <c r="P4" s="9">
        <v>269.3474095014252</v>
      </c>
    </row>
    <row r="5" spans="1:16" x14ac:dyDescent="0.35">
      <c r="A5" s="1" t="s">
        <v>15</v>
      </c>
      <c r="B5" s="2" t="s">
        <v>12</v>
      </c>
      <c r="C5" s="2" t="s">
        <v>16</v>
      </c>
      <c r="D5" s="3" t="s">
        <v>12</v>
      </c>
      <c r="E5" s="2" t="s">
        <v>16</v>
      </c>
      <c r="F5" s="2">
        <v>3.5</v>
      </c>
      <c r="G5" s="2">
        <v>20</v>
      </c>
      <c r="H5" s="2">
        <v>400</v>
      </c>
      <c r="I5" s="2" t="s">
        <v>9</v>
      </c>
      <c r="J5" s="2">
        <v>40</v>
      </c>
      <c r="K5" s="2" t="s">
        <v>14</v>
      </c>
      <c r="L5" s="2">
        <v>15</v>
      </c>
      <c r="M5" s="9">
        <v>404.0281347323459</v>
      </c>
      <c r="N5" s="9">
        <v>402.5</v>
      </c>
      <c r="O5" s="9">
        <v>15.981411484834496</v>
      </c>
      <c r="P5" s="9">
        <v>427.2556461237898</v>
      </c>
    </row>
    <row r="6" spans="1:16" x14ac:dyDescent="0.35">
      <c r="A6" s="1" t="s">
        <v>17</v>
      </c>
      <c r="B6" s="2" t="s">
        <v>18</v>
      </c>
      <c r="C6" s="2" t="s">
        <v>19</v>
      </c>
      <c r="D6" s="3" t="s">
        <v>18</v>
      </c>
      <c r="E6" s="2" t="s">
        <v>19</v>
      </c>
      <c r="F6" s="2">
        <v>3.4</v>
      </c>
      <c r="G6" s="2">
        <v>20</v>
      </c>
      <c r="H6" s="2" t="s">
        <v>9</v>
      </c>
      <c r="I6" s="2">
        <v>430</v>
      </c>
      <c r="J6" s="2">
        <v>21</v>
      </c>
      <c r="K6" s="2" t="s">
        <v>14</v>
      </c>
      <c r="L6" s="2">
        <v>12</v>
      </c>
      <c r="M6" s="9">
        <v>432.94444230912347</v>
      </c>
      <c r="N6" s="9">
        <v>433.5</v>
      </c>
      <c r="O6" s="9">
        <v>19.816176143606754</v>
      </c>
      <c r="P6" s="9">
        <v>320.73533947431906</v>
      </c>
    </row>
    <row r="7" spans="1:16" x14ac:dyDescent="0.35">
      <c r="A7" s="1" t="s">
        <v>20</v>
      </c>
      <c r="B7" s="2" t="s">
        <v>18</v>
      </c>
      <c r="C7" s="4" t="s">
        <v>21</v>
      </c>
      <c r="D7" s="3" t="s">
        <v>18</v>
      </c>
      <c r="E7" s="4" t="s">
        <v>21</v>
      </c>
      <c r="F7" s="5">
        <v>3.4</v>
      </c>
      <c r="G7" s="5">
        <v>20</v>
      </c>
      <c r="H7" s="2" t="s">
        <v>9</v>
      </c>
      <c r="I7" s="2">
        <v>450</v>
      </c>
      <c r="J7" s="2">
        <v>20</v>
      </c>
      <c r="K7" s="2" t="s">
        <v>14</v>
      </c>
      <c r="L7" s="2">
        <v>20</v>
      </c>
      <c r="M7" s="9">
        <v>451.52390481523355</v>
      </c>
      <c r="N7" s="9">
        <v>448</v>
      </c>
      <c r="O7" s="9">
        <v>20.065380444107916</v>
      </c>
      <c r="P7" s="9">
        <v>205.66574237691898</v>
      </c>
    </row>
    <row r="8" spans="1:16" x14ac:dyDescent="0.35">
      <c r="A8" s="1" t="s">
        <v>22</v>
      </c>
      <c r="B8" s="2" t="s">
        <v>12</v>
      </c>
      <c r="C8" s="2" t="s">
        <v>23</v>
      </c>
      <c r="D8" s="3" t="s">
        <v>12</v>
      </c>
      <c r="E8" s="2" t="s">
        <v>23</v>
      </c>
      <c r="F8" s="2">
        <v>3.5</v>
      </c>
      <c r="G8" s="2">
        <v>20</v>
      </c>
      <c r="H8" s="2">
        <v>470</v>
      </c>
      <c r="I8" s="2">
        <v>472</v>
      </c>
      <c r="J8" s="2">
        <v>2500</v>
      </c>
      <c r="K8" s="2" t="s">
        <v>24</v>
      </c>
      <c r="L8" s="2">
        <v>22.5</v>
      </c>
      <c r="M8" s="9">
        <v>469.55201344650362</v>
      </c>
      <c r="N8" s="9">
        <v>463.5</v>
      </c>
      <c r="O8" s="9">
        <v>28.007832468329696</v>
      </c>
      <c r="P8" s="9">
        <v>292.84771298121882</v>
      </c>
    </row>
    <row r="9" spans="1:16" x14ac:dyDescent="0.35">
      <c r="A9" s="1" t="s">
        <v>25</v>
      </c>
      <c r="B9" s="2" t="s">
        <v>18</v>
      </c>
      <c r="C9" s="2" t="s">
        <v>26</v>
      </c>
      <c r="D9" s="3" t="s">
        <v>18</v>
      </c>
      <c r="E9" s="2" t="s">
        <v>26</v>
      </c>
      <c r="F9" s="2">
        <v>3.3</v>
      </c>
      <c r="G9" s="2">
        <v>20</v>
      </c>
      <c r="H9" s="2">
        <v>496</v>
      </c>
      <c r="I9" s="2">
        <v>490</v>
      </c>
      <c r="J9" s="2">
        <v>12</v>
      </c>
      <c r="K9" s="2" t="s">
        <v>14</v>
      </c>
      <c r="L9" s="2">
        <v>12</v>
      </c>
      <c r="M9" s="9">
        <v>493.9916692387128</v>
      </c>
      <c r="N9" s="9">
        <v>493.5</v>
      </c>
      <c r="O9" s="9">
        <v>23.962188376237691</v>
      </c>
      <c r="P9" s="9">
        <v>29.416123712170791</v>
      </c>
    </row>
    <row r="10" spans="1:16" x14ac:dyDescent="0.35">
      <c r="A10" s="1" t="s">
        <v>27</v>
      </c>
      <c r="B10" s="2" t="s">
        <v>12</v>
      </c>
      <c r="C10" s="2" t="s">
        <v>28</v>
      </c>
      <c r="D10" s="3" t="s">
        <v>12</v>
      </c>
      <c r="E10" s="2" t="s">
        <v>28</v>
      </c>
      <c r="F10" s="2">
        <v>3.6</v>
      </c>
      <c r="G10" s="2">
        <v>20</v>
      </c>
      <c r="H10" s="2">
        <v>505</v>
      </c>
      <c r="I10" s="2" t="s">
        <v>9</v>
      </c>
      <c r="J10" s="2">
        <v>9000</v>
      </c>
      <c r="K10" s="2" t="s">
        <v>24</v>
      </c>
      <c r="L10" s="2">
        <v>9</v>
      </c>
      <c r="M10" s="9">
        <v>515.65040821250966</v>
      </c>
      <c r="N10" s="9">
        <v>508.5</v>
      </c>
      <c r="O10" s="9">
        <v>33.461213968374636</v>
      </c>
      <c r="P10" s="9">
        <v>289.01490552811822</v>
      </c>
    </row>
    <row r="11" spans="1:16" x14ac:dyDescent="0.35">
      <c r="A11" s="1" t="s">
        <v>29</v>
      </c>
      <c r="B11" s="2" t="s">
        <v>30</v>
      </c>
      <c r="C11" s="2" t="s">
        <v>31</v>
      </c>
      <c r="D11" s="3" t="s">
        <v>32</v>
      </c>
      <c r="E11" s="2" t="s">
        <v>33</v>
      </c>
      <c r="F11" s="2">
        <v>4</v>
      </c>
      <c r="G11" s="2">
        <v>20</v>
      </c>
      <c r="H11" s="2">
        <v>525</v>
      </c>
      <c r="I11" s="2">
        <v>520</v>
      </c>
      <c r="J11" s="2">
        <v>2200</v>
      </c>
      <c r="K11" s="2" t="s">
        <v>24</v>
      </c>
      <c r="L11" s="2">
        <v>30</v>
      </c>
      <c r="M11" s="9">
        <v>526.38895291955942</v>
      </c>
      <c r="N11" s="9">
        <v>520</v>
      </c>
      <c r="O11" s="9">
        <v>28.694295108188498</v>
      </c>
      <c r="P11" s="9">
        <v>427.71533039056811</v>
      </c>
    </row>
    <row r="12" spans="1:16" x14ac:dyDescent="0.35">
      <c r="A12" s="1" t="s">
        <v>34</v>
      </c>
      <c r="B12" s="2" t="s">
        <v>35</v>
      </c>
      <c r="C12" s="2" t="s">
        <v>36</v>
      </c>
      <c r="D12" s="3" t="s">
        <v>35</v>
      </c>
      <c r="E12" s="2" t="s">
        <v>36</v>
      </c>
      <c r="F12" s="2">
        <v>3.5</v>
      </c>
      <c r="G12" s="2">
        <v>20</v>
      </c>
      <c r="H12" s="2" t="s">
        <v>9</v>
      </c>
      <c r="I12" s="2">
        <v>525</v>
      </c>
      <c r="J12" s="2">
        <v>1600</v>
      </c>
      <c r="K12" s="2" t="s">
        <v>24</v>
      </c>
      <c r="L12" s="2">
        <v>22.5</v>
      </c>
      <c r="M12" s="9">
        <v>544.84229386775678</v>
      </c>
      <c r="N12" s="9">
        <v>540</v>
      </c>
      <c r="O12" s="9">
        <v>45.905504279110346</v>
      </c>
      <c r="P12" s="9">
        <v>223.29232036282724</v>
      </c>
    </row>
    <row r="13" spans="1:16" x14ac:dyDescent="0.35">
      <c r="A13" s="1" t="s">
        <v>37</v>
      </c>
      <c r="B13" s="2" t="s">
        <v>30</v>
      </c>
      <c r="C13" s="2" t="s">
        <v>38</v>
      </c>
      <c r="D13" s="3" t="s">
        <v>32</v>
      </c>
      <c r="E13" s="2" t="s">
        <v>39</v>
      </c>
      <c r="F13" s="2">
        <v>2.5</v>
      </c>
      <c r="G13" s="2">
        <v>20</v>
      </c>
      <c r="H13" s="2">
        <v>570</v>
      </c>
      <c r="I13" s="2">
        <v>574</v>
      </c>
      <c r="J13" s="2">
        <v>700</v>
      </c>
      <c r="K13" s="2" t="s">
        <v>24</v>
      </c>
      <c r="L13" s="2">
        <v>10</v>
      </c>
      <c r="M13" s="9">
        <v>573.20312050836981</v>
      </c>
      <c r="N13" s="9">
        <v>573</v>
      </c>
      <c r="O13" s="9">
        <v>14.793221054359378</v>
      </c>
      <c r="P13" s="9">
        <v>28.259324286137986</v>
      </c>
    </row>
    <row r="14" spans="1:16" x14ac:dyDescent="0.35">
      <c r="A14" s="1" t="s">
        <v>40</v>
      </c>
      <c r="B14" s="2" t="s">
        <v>12</v>
      </c>
      <c r="C14" s="2" t="s">
        <v>41</v>
      </c>
      <c r="D14" s="3" t="s">
        <v>12</v>
      </c>
      <c r="E14" s="2" t="s">
        <v>41</v>
      </c>
      <c r="F14" s="2">
        <v>2.4</v>
      </c>
      <c r="G14" s="2">
        <v>20</v>
      </c>
      <c r="H14" s="2" t="s">
        <v>9</v>
      </c>
      <c r="I14" s="2">
        <v>588</v>
      </c>
      <c r="J14" s="2">
        <v>3500</v>
      </c>
      <c r="K14" s="2" t="s">
        <v>24</v>
      </c>
      <c r="L14" s="2">
        <v>22.5</v>
      </c>
      <c r="M14" s="9">
        <v>596.05848115565391</v>
      </c>
      <c r="N14" s="9">
        <v>597.5</v>
      </c>
      <c r="O14" s="9">
        <v>15.99675638830638</v>
      </c>
      <c r="P14" s="9">
        <v>240.15048005123978</v>
      </c>
    </row>
    <row r="15" spans="1:16" x14ac:dyDescent="0.35">
      <c r="A15" s="1" t="s">
        <v>42</v>
      </c>
      <c r="B15" s="2" t="s">
        <v>12</v>
      </c>
      <c r="C15" s="2" t="s">
        <v>43</v>
      </c>
      <c r="D15" s="3" t="s">
        <v>12</v>
      </c>
      <c r="E15" s="2" t="s">
        <v>43</v>
      </c>
      <c r="F15" s="2">
        <v>2</v>
      </c>
      <c r="G15" s="2">
        <v>20</v>
      </c>
      <c r="H15" s="2" t="s">
        <v>9</v>
      </c>
      <c r="I15" s="2">
        <v>605</v>
      </c>
      <c r="J15" s="2">
        <v>4000</v>
      </c>
      <c r="K15" s="2" t="s">
        <v>24</v>
      </c>
      <c r="L15" s="2">
        <v>15</v>
      </c>
      <c r="M15" s="9">
        <v>612.27524190637314</v>
      </c>
      <c r="N15" s="9">
        <v>613.5</v>
      </c>
      <c r="O15" s="9">
        <v>18.888709673078779</v>
      </c>
      <c r="P15" s="9">
        <v>161.263392171156</v>
      </c>
    </row>
    <row r="16" spans="1:16" x14ac:dyDescent="0.35">
      <c r="A16" s="1" t="s">
        <v>44</v>
      </c>
      <c r="B16" s="2" t="s">
        <v>12</v>
      </c>
      <c r="C16" s="2" t="s">
        <v>45</v>
      </c>
      <c r="D16" s="3" t="s">
        <v>12</v>
      </c>
      <c r="E16" s="2" t="s">
        <v>45</v>
      </c>
      <c r="F16" s="2">
        <v>2.2000000000000002</v>
      </c>
      <c r="G16" s="2">
        <v>20</v>
      </c>
      <c r="H16" s="2" t="s">
        <v>9</v>
      </c>
      <c r="I16" s="2">
        <v>628</v>
      </c>
      <c r="J16" s="2">
        <v>3500</v>
      </c>
      <c r="K16" s="2" t="s">
        <v>24</v>
      </c>
      <c r="L16" s="2">
        <v>22.5</v>
      </c>
      <c r="M16" s="9">
        <v>637.31241251295069</v>
      </c>
      <c r="N16" s="9">
        <v>640</v>
      </c>
      <c r="O16" s="9">
        <v>18.022120420220745</v>
      </c>
      <c r="P16" s="9">
        <v>736.51103142902969</v>
      </c>
    </row>
    <row r="17" spans="1:16" x14ac:dyDescent="0.35">
      <c r="A17" s="1" t="s">
        <v>46</v>
      </c>
      <c r="B17" s="2" t="s">
        <v>7</v>
      </c>
      <c r="C17" s="2" t="s">
        <v>47</v>
      </c>
      <c r="D17" s="3" t="s">
        <v>7</v>
      </c>
      <c r="E17" s="2" t="s">
        <v>47</v>
      </c>
      <c r="F17" s="2">
        <v>2.2000000000000002</v>
      </c>
      <c r="G17" s="2">
        <v>20</v>
      </c>
      <c r="H17" s="2" t="s">
        <v>9</v>
      </c>
      <c r="I17" s="2">
        <v>660</v>
      </c>
      <c r="J17" s="2">
        <v>2000</v>
      </c>
      <c r="K17" s="2" t="s">
        <v>24</v>
      </c>
      <c r="L17" s="2">
        <v>25</v>
      </c>
      <c r="M17" s="9">
        <v>656.62912136372756</v>
      </c>
      <c r="N17" s="9">
        <v>656.5</v>
      </c>
      <c r="O17" s="9">
        <v>23.318341104188676</v>
      </c>
      <c r="P17" s="9">
        <v>416.54462984689536</v>
      </c>
    </row>
    <row r="18" spans="1:16" x14ac:dyDescent="0.35">
      <c r="A18" s="1" t="s">
        <v>48</v>
      </c>
      <c r="B18" s="2" t="s">
        <v>49</v>
      </c>
      <c r="C18" s="2" t="s">
        <v>50</v>
      </c>
      <c r="D18" s="3" t="s">
        <v>51</v>
      </c>
      <c r="E18" s="6" t="s">
        <v>52</v>
      </c>
      <c r="F18" s="2">
        <v>1.8</v>
      </c>
      <c r="G18" s="2">
        <v>20</v>
      </c>
      <c r="H18" s="2" t="s">
        <v>9</v>
      </c>
      <c r="I18" s="2">
        <v>680</v>
      </c>
      <c r="J18" s="2">
        <v>5.5</v>
      </c>
      <c r="K18" s="2" t="s">
        <v>14</v>
      </c>
      <c r="L18" s="2">
        <v>35</v>
      </c>
      <c r="M18" s="9">
        <v>678.73886350170005</v>
      </c>
      <c r="N18" s="9">
        <v>678</v>
      </c>
      <c r="O18" s="9">
        <v>24.788077040873191</v>
      </c>
      <c r="P18" s="9">
        <v>467.70410568667478</v>
      </c>
    </row>
    <row r="19" spans="1:16" x14ac:dyDescent="0.35">
      <c r="A19" s="1" t="s">
        <v>53</v>
      </c>
      <c r="B19" s="2" t="s">
        <v>18</v>
      </c>
      <c r="C19" s="2" t="s">
        <v>54</v>
      </c>
      <c r="D19" s="3" t="s">
        <v>18</v>
      </c>
      <c r="E19" s="2" t="s">
        <v>54</v>
      </c>
      <c r="F19" s="2">
        <v>2</v>
      </c>
      <c r="G19" s="2">
        <v>50</v>
      </c>
      <c r="H19" s="2" t="s">
        <v>9</v>
      </c>
      <c r="I19" s="2">
        <v>700</v>
      </c>
      <c r="J19" s="2">
        <v>14</v>
      </c>
      <c r="K19" s="2" t="s">
        <v>14</v>
      </c>
      <c r="L19" s="2">
        <v>40</v>
      </c>
      <c r="M19" s="9">
        <v>702.59394981956643</v>
      </c>
      <c r="N19" s="9">
        <v>703</v>
      </c>
      <c r="O19" s="9">
        <v>23.366088683069393</v>
      </c>
      <c r="P19" s="9">
        <v>493.97058868687185</v>
      </c>
    </row>
    <row r="20" spans="1:16" x14ac:dyDescent="0.35">
      <c r="A20" s="1" t="s">
        <v>55</v>
      </c>
      <c r="B20" s="2" t="s">
        <v>18</v>
      </c>
      <c r="C20" s="2" t="s">
        <v>56</v>
      </c>
      <c r="D20" s="3" t="s">
        <v>18</v>
      </c>
      <c r="E20" s="2" t="s">
        <v>56</v>
      </c>
      <c r="F20" s="2">
        <v>1.8</v>
      </c>
      <c r="G20" s="2">
        <v>50</v>
      </c>
      <c r="H20" s="2" t="s">
        <v>9</v>
      </c>
      <c r="I20" s="2">
        <v>720</v>
      </c>
      <c r="J20" s="2">
        <v>13</v>
      </c>
      <c r="K20" s="2" t="s">
        <v>14</v>
      </c>
      <c r="L20" s="2">
        <v>10</v>
      </c>
      <c r="M20" s="9">
        <v>723.95630809788861</v>
      </c>
      <c r="N20" s="9">
        <v>723.5</v>
      </c>
      <c r="O20" s="9">
        <v>25.081224781536093</v>
      </c>
      <c r="P20" s="9">
        <v>489.55557501714588</v>
      </c>
    </row>
    <row r="21" spans="1:16" x14ac:dyDescent="0.35">
      <c r="A21" s="1" t="s">
        <v>57</v>
      </c>
      <c r="B21" s="2" t="s">
        <v>49</v>
      </c>
      <c r="C21" s="2" t="s">
        <v>58</v>
      </c>
      <c r="D21" s="3" t="s">
        <v>51</v>
      </c>
      <c r="E21" s="6" t="s">
        <v>59</v>
      </c>
      <c r="F21" s="2">
        <v>1.8</v>
      </c>
      <c r="G21" s="2">
        <v>20</v>
      </c>
      <c r="H21" s="2" t="s">
        <v>9</v>
      </c>
      <c r="I21" s="2">
        <v>740</v>
      </c>
      <c r="J21" s="2">
        <v>4</v>
      </c>
      <c r="K21" s="2" t="s">
        <v>14</v>
      </c>
      <c r="L21" s="2">
        <v>12</v>
      </c>
      <c r="M21" s="9">
        <v>740.86878213661566</v>
      </c>
      <c r="N21" s="9">
        <v>742</v>
      </c>
      <c r="O21" s="9">
        <v>26.938891810988366</v>
      </c>
      <c r="P21" s="9">
        <v>671.70006245529044</v>
      </c>
    </row>
    <row r="22" spans="1:16" x14ac:dyDescent="0.35">
      <c r="A22" s="1" t="s">
        <v>60</v>
      </c>
      <c r="B22" s="2" t="s">
        <v>18</v>
      </c>
      <c r="C22" s="2" t="s">
        <v>61</v>
      </c>
      <c r="D22" s="3" t="s">
        <v>18</v>
      </c>
      <c r="E22" s="2" t="s">
        <v>61</v>
      </c>
      <c r="F22" s="2">
        <v>1.8</v>
      </c>
      <c r="G22" s="2">
        <v>50</v>
      </c>
      <c r="H22" s="2" t="s">
        <v>9</v>
      </c>
      <c r="I22" s="2">
        <v>760</v>
      </c>
      <c r="J22" s="2">
        <v>19</v>
      </c>
      <c r="K22" s="2" t="s">
        <v>14</v>
      </c>
      <c r="L22" s="2">
        <v>20</v>
      </c>
      <c r="M22" s="9">
        <v>756.31793109100784</v>
      </c>
      <c r="N22" s="9">
        <v>758</v>
      </c>
      <c r="O22" s="9">
        <v>27.846068295739428</v>
      </c>
      <c r="P22" s="9">
        <v>646.27422828982219</v>
      </c>
    </row>
    <row r="23" spans="1:16" x14ac:dyDescent="0.35">
      <c r="A23" s="1" t="s">
        <v>62</v>
      </c>
      <c r="B23" s="2" t="s">
        <v>18</v>
      </c>
      <c r="C23" s="2" t="s">
        <v>63</v>
      </c>
      <c r="D23" s="3" t="s">
        <v>18</v>
      </c>
      <c r="E23" s="2" t="s">
        <v>63</v>
      </c>
      <c r="F23" s="2">
        <v>1.6</v>
      </c>
      <c r="G23" s="2">
        <v>50</v>
      </c>
      <c r="H23" s="2" t="s">
        <v>9</v>
      </c>
      <c r="I23" s="2">
        <v>780</v>
      </c>
      <c r="J23" s="2">
        <v>28</v>
      </c>
      <c r="K23" s="2" t="s">
        <v>14</v>
      </c>
      <c r="L23" s="2">
        <v>17</v>
      </c>
      <c r="M23" s="9">
        <v>774.47359010558216</v>
      </c>
      <c r="N23" s="9">
        <v>778</v>
      </c>
      <c r="O23" s="9">
        <v>27.076182283292155</v>
      </c>
      <c r="P23" s="9">
        <v>797.47821494154027</v>
      </c>
    </row>
    <row r="24" spans="1:16" ht="25" x14ac:dyDescent="0.35">
      <c r="A24" s="1" t="s">
        <v>64</v>
      </c>
      <c r="B24" s="2" t="s">
        <v>65</v>
      </c>
      <c r="C24" s="4" t="s">
        <v>66</v>
      </c>
      <c r="D24" s="3" t="s">
        <v>32</v>
      </c>
      <c r="E24" s="5" t="s">
        <v>67</v>
      </c>
      <c r="F24" s="2">
        <v>1.5</v>
      </c>
      <c r="G24" s="2">
        <v>100</v>
      </c>
      <c r="H24" s="2" t="s">
        <v>9</v>
      </c>
      <c r="I24" s="2">
        <v>850</v>
      </c>
      <c r="J24" s="2">
        <v>50</v>
      </c>
      <c r="K24" s="2" t="s">
        <v>14</v>
      </c>
      <c r="L24" s="2">
        <v>10</v>
      </c>
      <c r="M24" s="9">
        <v>855.08254000702323</v>
      </c>
      <c r="N24" s="9">
        <v>854.5</v>
      </c>
      <c r="O24" s="9">
        <v>38.086664876957457</v>
      </c>
      <c r="P24" s="9">
        <v>725.17252901989491</v>
      </c>
    </row>
    <row r="25" spans="1:16" ht="25" x14ac:dyDescent="0.35">
      <c r="A25" s="1" t="s">
        <v>68</v>
      </c>
      <c r="B25" s="2" t="s">
        <v>65</v>
      </c>
      <c r="C25" s="4" t="s">
        <v>69</v>
      </c>
      <c r="D25" s="3" t="s">
        <v>32</v>
      </c>
      <c r="E25" s="5" t="s">
        <v>70</v>
      </c>
      <c r="F25" s="2">
        <v>1.35</v>
      </c>
      <c r="G25" s="2">
        <v>100</v>
      </c>
      <c r="H25" s="2" t="s">
        <v>9</v>
      </c>
      <c r="I25" s="2">
        <v>940</v>
      </c>
      <c r="J25" s="2">
        <v>40</v>
      </c>
      <c r="K25" s="2" t="s">
        <v>14</v>
      </c>
      <c r="L25" s="2">
        <v>25</v>
      </c>
      <c r="M25" s="9">
        <v>957.60361013941599</v>
      </c>
      <c r="N25" s="9">
        <v>961.5</v>
      </c>
      <c r="O25" s="9">
        <v>23.064839792478779</v>
      </c>
      <c r="P25" s="9">
        <v>840.52192222666747</v>
      </c>
    </row>
    <row r="28" spans="1:16" x14ac:dyDescent="0.35">
      <c r="A28" s="8"/>
      <c r="B28" s="8"/>
      <c r="C28" s="8"/>
      <c r="D28" s="8"/>
      <c r="E28" s="8"/>
      <c r="F28" s="12" t="s">
        <v>71</v>
      </c>
      <c r="G28" s="12"/>
      <c r="H28" s="12"/>
      <c r="I28" s="12"/>
      <c r="J28" s="12"/>
      <c r="K28" s="12"/>
      <c r="L28" s="12"/>
      <c r="M28" s="2" t="s">
        <v>78</v>
      </c>
    </row>
    <row r="29" spans="1:16" x14ac:dyDescent="0.35">
      <c r="A29" s="2" t="s">
        <v>0</v>
      </c>
      <c r="B29" s="2" t="s">
        <v>1</v>
      </c>
      <c r="C29" s="2" t="s">
        <v>2</v>
      </c>
      <c r="D29" s="2" t="s">
        <v>3</v>
      </c>
      <c r="E29" s="2" t="s">
        <v>4</v>
      </c>
      <c r="F29" s="2" t="s">
        <v>72</v>
      </c>
      <c r="G29" s="2" t="s">
        <v>73</v>
      </c>
      <c r="H29" s="2" t="s">
        <v>74</v>
      </c>
      <c r="I29" s="2" t="s">
        <v>75</v>
      </c>
      <c r="J29" s="2" t="s">
        <v>76</v>
      </c>
      <c r="K29" s="2" t="s">
        <v>5</v>
      </c>
      <c r="L29" s="2" t="s">
        <v>77</v>
      </c>
      <c r="M29" s="2" t="s">
        <v>74</v>
      </c>
      <c r="N29" s="2" t="s">
        <v>75</v>
      </c>
      <c r="O29" s="2" t="s">
        <v>79</v>
      </c>
      <c r="P29" s="2" t="s">
        <v>76</v>
      </c>
    </row>
    <row r="30" spans="1:16" x14ac:dyDescent="0.35">
      <c r="A30" s="1" t="s">
        <v>6</v>
      </c>
      <c r="B30" s="2" t="s">
        <v>7</v>
      </c>
      <c r="C30" s="2" t="s">
        <v>8</v>
      </c>
      <c r="D30" s="3" t="s">
        <v>7</v>
      </c>
      <c r="E30" s="2" t="s">
        <v>8</v>
      </c>
      <c r="F30" s="2">
        <v>3.8</v>
      </c>
      <c r="G30" s="2">
        <v>20</v>
      </c>
      <c r="H30" s="2" t="s">
        <v>9</v>
      </c>
      <c r="I30" s="2">
        <v>361</v>
      </c>
      <c r="J30" s="2">
        <v>750</v>
      </c>
      <c r="K30" s="2" t="s">
        <v>10</v>
      </c>
      <c r="L30" s="2">
        <v>7.5</v>
      </c>
      <c r="M30" s="9" t="str">
        <f>TEXT(M3,"000")</f>
        <v>369</v>
      </c>
      <c r="N30" s="9">
        <v>364.5</v>
      </c>
      <c r="O30" s="9" t="str">
        <f>TEXT(O3,"00.0")</f>
        <v>11.3</v>
      </c>
      <c r="P30" s="9" t="str">
        <f>TEXT(P3,"0.00")</f>
        <v>8.62</v>
      </c>
    </row>
    <row r="31" spans="1:16" x14ac:dyDescent="0.35">
      <c r="A31" s="1" t="s">
        <v>11</v>
      </c>
      <c r="B31" s="2" t="s">
        <v>12</v>
      </c>
      <c r="C31" s="2" t="s">
        <v>13</v>
      </c>
      <c r="D31" s="3" t="s">
        <v>12</v>
      </c>
      <c r="E31" s="2" t="s">
        <v>13</v>
      </c>
      <c r="F31" s="2">
        <v>3.5</v>
      </c>
      <c r="G31" s="2">
        <v>20</v>
      </c>
      <c r="H31" s="2">
        <v>380</v>
      </c>
      <c r="I31" s="2" t="s">
        <v>9</v>
      </c>
      <c r="J31" s="2">
        <v>40</v>
      </c>
      <c r="K31" s="2" t="s">
        <v>14</v>
      </c>
      <c r="L31" s="2">
        <v>15</v>
      </c>
      <c r="M31" s="9" t="str">
        <f t="shared" ref="M31:M52" si="0">TEXT(M4,"000")</f>
        <v>389</v>
      </c>
      <c r="N31" s="9">
        <v>387</v>
      </c>
      <c r="O31" s="9" t="str">
        <f t="shared" ref="O31:O52" si="1">TEXT(O4,"00.0")</f>
        <v>13.2</v>
      </c>
      <c r="P31" s="9" t="str">
        <f>TEXT(P4,"000")</f>
        <v>269</v>
      </c>
    </row>
    <row r="32" spans="1:16" x14ac:dyDescent="0.35">
      <c r="A32" s="1" t="s">
        <v>15</v>
      </c>
      <c r="B32" s="2" t="s">
        <v>12</v>
      </c>
      <c r="C32" s="2" t="s">
        <v>16</v>
      </c>
      <c r="D32" s="3" t="s">
        <v>12</v>
      </c>
      <c r="E32" s="2" t="s">
        <v>16</v>
      </c>
      <c r="F32" s="2">
        <v>3.5</v>
      </c>
      <c r="G32" s="2">
        <v>20</v>
      </c>
      <c r="H32" s="2">
        <v>400</v>
      </c>
      <c r="I32" s="2" t="s">
        <v>9</v>
      </c>
      <c r="J32" s="2">
        <v>40</v>
      </c>
      <c r="K32" s="2" t="s">
        <v>14</v>
      </c>
      <c r="L32" s="2">
        <v>15</v>
      </c>
      <c r="M32" s="9" t="str">
        <f t="shared" si="0"/>
        <v>404</v>
      </c>
      <c r="N32" s="9">
        <v>402.5</v>
      </c>
      <c r="O32" s="9" t="str">
        <f t="shared" si="1"/>
        <v>16.0</v>
      </c>
      <c r="P32" s="9" t="str">
        <f t="shared" ref="P32:P52" si="2">TEXT(P5,"000")</f>
        <v>427</v>
      </c>
    </row>
    <row r="33" spans="1:16" x14ac:dyDescent="0.35">
      <c r="A33" s="1" t="s">
        <v>17</v>
      </c>
      <c r="B33" s="2" t="s">
        <v>18</v>
      </c>
      <c r="C33" s="2" t="s">
        <v>19</v>
      </c>
      <c r="D33" s="3" t="s">
        <v>18</v>
      </c>
      <c r="E33" s="2" t="s">
        <v>19</v>
      </c>
      <c r="F33" s="2">
        <v>3.4</v>
      </c>
      <c r="G33" s="2">
        <v>20</v>
      </c>
      <c r="H33" s="2" t="s">
        <v>9</v>
      </c>
      <c r="I33" s="2">
        <v>430</v>
      </c>
      <c r="J33" s="2">
        <v>21</v>
      </c>
      <c r="K33" s="2" t="s">
        <v>14</v>
      </c>
      <c r="L33" s="2">
        <v>12</v>
      </c>
      <c r="M33" s="9" t="str">
        <f t="shared" si="0"/>
        <v>433</v>
      </c>
      <c r="N33" s="9">
        <v>433.5</v>
      </c>
      <c r="O33" s="9" t="str">
        <f t="shared" si="1"/>
        <v>19.8</v>
      </c>
      <c r="P33" s="9" t="str">
        <f t="shared" si="2"/>
        <v>321</v>
      </c>
    </row>
    <row r="34" spans="1:16" x14ac:dyDescent="0.35">
      <c r="A34" s="1" t="s">
        <v>20</v>
      </c>
      <c r="B34" s="2" t="s">
        <v>18</v>
      </c>
      <c r="C34" s="4" t="s">
        <v>21</v>
      </c>
      <c r="D34" s="3" t="s">
        <v>18</v>
      </c>
      <c r="E34" s="4" t="s">
        <v>21</v>
      </c>
      <c r="F34" s="5">
        <v>3.4</v>
      </c>
      <c r="G34" s="5">
        <v>20</v>
      </c>
      <c r="H34" s="2" t="s">
        <v>9</v>
      </c>
      <c r="I34" s="2">
        <v>450</v>
      </c>
      <c r="J34" s="2">
        <v>20</v>
      </c>
      <c r="K34" s="2" t="s">
        <v>14</v>
      </c>
      <c r="L34" s="2">
        <v>20</v>
      </c>
      <c r="M34" s="9" t="str">
        <f t="shared" si="0"/>
        <v>452</v>
      </c>
      <c r="N34" s="9">
        <v>448</v>
      </c>
      <c r="O34" s="9" t="str">
        <f t="shared" si="1"/>
        <v>20.1</v>
      </c>
      <c r="P34" s="9" t="str">
        <f t="shared" si="2"/>
        <v>206</v>
      </c>
    </row>
    <row r="35" spans="1:16" x14ac:dyDescent="0.35">
      <c r="A35" s="1" t="s">
        <v>22</v>
      </c>
      <c r="B35" s="2" t="s">
        <v>12</v>
      </c>
      <c r="C35" s="2" t="s">
        <v>23</v>
      </c>
      <c r="D35" s="3" t="s">
        <v>12</v>
      </c>
      <c r="E35" s="2" t="s">
        <v>23</v>
      </c>
      <c r="F35" s="2">
        <v>3.5</v>
      </c>
      <c r="G35" s="2">
        <v>20</v>
      </c>
      <c r="H35" s="2">
        <v>470</v>
      </c>
      <c r="I35" s="2">
        <v>472</v>
      </c>
      <c r="J35" s="2">
        <v>2500</v>
      </c>
      <c r="K35" s="2" t="s">
        <v>24</v>
      </c>
      <c r="L35" s="2">
        <v>22.5</v>
      </c>
      <c r="M35" s="9" t="str">
        <f t="shared" si="0"/>
        <v>470</v>
      </c>
      <c r="N35" s="9">
        <v>463.5</v>
      </c>
      <c r="O35" s="9" t="str">
        <f t="shared" si="1"/>
        <v>28.0</v>
      </c>
      <c r="P35" s="9" t="str">
        <f t="shared" si="2"/>
        <v>293</v>
      </c>
    </row>
    <row r="36" spans="1:16" x14ac:dyDescent="0.35">
      <c r="A36" s="1" t="s">
        <v>25</v>
      </c>
      <c r="B36" s="2" t="s">
        <v>18</v>
      </c>
      <c r="C36" s="2" t="s">
        <v>26</v>
      </c>
      <c r="D36" s="3" t="s">
        <v>18</v>
      </c>
      <c r="E36" s="2" t="s">
        <v>26</v>
      </c>
      <c r="F36" s="2">
        <v>3.3</v>
      </c>
      <c r="G36" s="2">
        <v>20</v>
      </c>
      <c r="H36" s="2">
        <v>496</v>
      </c>
      <c r="I36" s="2">
        <v>490</v>
      </c>
      <c r="J36" s="2">
        <v>12</v>
      </c>
      <c r="K36" s="2" t="s">
        <v>14</v>
      </c>
      <c r="L36" s="2">
        <v>12</v>
      </c>
      <c r="M36" s="9" t="str">
        <f t="shared" si="0"/>
        <v>494</v>
      </c>
      <c r="N36" s="9">
        <v>493.5</v>
      </c>
      <c r="O36" s="9" t="str">
        <f t="shared" si="1"/>
        <v>24.0</v>
      </c>
      <c r="P36" s="9" t="str">
        <f>TEXT(P9,"00.0")</f>
        <v>29.4</v>
      </c>
    </row>
    <row r="37" spans="1:16" x14ac:dyDescent="0.35">
      <c r="A37" s="1" t="s">
        <v>27</v>
      </c>
      <c r="B37" s="2" t="s">
        <v>12</v>
      </c>
      <c r="C37" s="2" t="s">
        <v>28</v>
      </c>
      <c r="D37" s="3" t="s">
        <v>12</v>
      </c>
      <c r="E37" s="2" t="s">
        <v>28</v>
      </c>
      <c r="F37" s="2">
        <v>3.6</v>
      </c>
      <c r="G37" s="2">
        <v>20</v>
      </c>
      <c r="H37" s="2">
        <v>505</v>
      </c>
      <c r="I37" s="2" t="s">
        <v>9</v>
      </c>
      <c r="J37" s="2">
        <v>9000</v>
      </c>
      <c r="K37" s="2" t="s">
        <v>24</v>
      </c>
      <c r="L37" s="2">
        <v>9</v>
      </c>
      <c r="M37" s="9" t="str">
        <f t="shared" si="0"/>
        <v>516</v>
      </c>
      <c r="N37" s="9">
        <v>508.5</v>
      </c>
      <c r="O37" s="9" t="str">
        <f t="shared" si="1"/>
        <v>33.5</v>
      </c>
      <c r="P37" s="9" t="str">
        <f t="shared" si="2"/>
        <v>289</v>
      </c>
    </row>
    <row r="38" spans="1:16" x14ac:dyDescent="0.35">
      <c r="A38" s="1" t="s">
        <v>29</v>
      </c>
      <c r="B38" s="2" t="s">
        <v>30</v>
      </c>
      <c r="C38" s="2" t="s">
        <v>31</v>
      </c>
      <c r="D38" s="3" t="s">
        <v>32</v>
      </c>
      <c r="E38" s="2" t="s">
        <v>33</v>
      </c>
      <c r="F38" s="2">
        <v>4</v>
      </c>
      <c r="G38" s="2">
        <v>20</v>
      </c>
      <c r="H38" s="2">
        <v>525</v>
      </c>
      <c r="I38" s="2">
        <v>520</v>
      </c>
      <c r="J38" s="2">
        <v>2200</v>
      </c>
      <c r="K38" s="2" t="s">
        <v>24</v>
      </c>
      <c r="L38" s="2">
        <v>30</v>
      </c>
      <c r="M38" s="9" t="str">
        <f t="shared" si="0"/>
        <v>526</v>
      </c>
      <c r="N38" s="9">
        <v>520</v>
      </c>
      <c r="O38" s="9" t="str">
        <f t="shared" si="1"/>
        <v>28.7</v>
      </c>
      <c r="P38" s="9" t="str">
        <f t="shared" si="2"/>
        <v>428</v>
      </c>
    </row>
    <row r="39" spans="1:16" x14ac:dyDescent="0.35">
      <c r="A39" s="1" t="s">
        <v>34</v>
      </c>
      <c r="B39" s="2" t="s">
        <v>35</v>
      </c>
      <c r="C39" s="2" t="s">
        <v>36</v>
      </c>
      <c r="D39" s="3" t="s">
        <v>35</v>
      </c>
      <c r="E39" s="2" t="s">
        <v>36</v>
      </c>
      <c r="F39" s="2">
        <v>3.5</v>
      </c>
      <c r="G39" s="2">
        <v>20</v>
      </c>
      <c r="H39" s="2" t="s">
        <v>9</v>
      </c>
      <c r="I39" s="2">
        <v>525</v>
      </c>
      <c r="J39" s="2">
        <v>1600</v>
      </c>
      <c r="K39" s="2" t="s">
        <v>24</v>
      </c>
      <c r="L39" s="2">
        <v>22.5</v>
      </c>
      <c r="M39" s="9" t="str">
        <f t="shared" si="0"/>
        <v>545</v>
      </c>
      <c r="N39" s="9">
        <v>540</v>
      </c>
      <c r="O39" s="9" t="str">
        <f t="shared" si="1"/>
        <v>45.9</v>
      </c>
      <c r="P39" s="9" t="str">
        <f t="shared" si="2"/>
        <v>223</v>
      </c>
    </row>
    <row r="40" spans="1:16" x14ac:dyDescent="0.35">
      <c r="A40" s="1" t="s">
        <v>37</v>
      </c>
      <c r="B40" s="2" t="s">
        <v>30</v>
      </c>
      <c r="C40" s="2" t="s">
        <v>38</v>
      </c>
      <c r="D40" s="3" t="s">
        <v>32</v>
      </c>
      <c r="E40" s="2" t="s">
        <v>39</v>
      </c>
      <c r="F40" s="2">
        <v>2.5</v>
      </c>
      <c r="G40" s="2">
        <v>20</v>
      </c>
      <c r="H40" s="2">
        <v>570</v>
      </c>
      <c r="I40" s="2">
        <v>574</v>
      </c>
      <c r="J40" s="2">
        <v>700</v>
      </c>
      <c r="K40" s="2" t="s">
        <v>24</v>
      </c>
      <c r="L40" s="2">
        <v>10</v>
      </c>
      <c r="M40" s="9" t="str">
        <f t="shared" si="0"/>
        <v>573</v>
      </c>
      <c r="N40" s="9">
        <v>573</v>
      </c>
      <c r="O40" s="9" t="str">
        <f t="shared" si="1"/>
        <v>14.8</v>
      </c>
      <c r="P40" s="9" t="str">
        <f>TEXT(P13,"00.0")</f>
        <v>28.3</v>
      </c>
    </row>
    <row r="41" spans="1:16" x14ac:dyDescent="0.35">
      <c r="A41" s="1" t="s">
        <v>40</v>
      </c>
      <c r="B41" s="2" t="s">
        <v>12</v>
      </c>
      <c r="C41" s="2" t="s">
        <v>41</v>
      </c>
      <c r="D41" s="3" t="s">
        <v>12</v>
      </c>
      <c r="E41" s="2" t="s">
        <v>41</v>
      </c>
      <c r="F41" s="2">
        <v>2.4</v>
      </c>
      <c r="G41" s="2">
        <v>20</v>
      </c>
      <c r="H41" s="2" t="s">
        <v>9</v>
      </c>
      <c r="I41" s="2">
        <v>588</v>
      </c>
      <c r="J41" s="2">
        <v>3500</v>
      </c>
      <c r="K41" s="2" t="s">
        <v>24</v>
      </c>
      <c r="L41" s="2">
        <v>22.5</v>
      </c>
      <c r="M41" s="9" t="str">
        <f t="shared" si="0"/>
        <v>596</v>
      </c>
      <c r="N41" s="9">
        <v>597.5</v>
      </c>
      <c r="O41" s="9" t="str">
        <f t="shared" si="1"/>
        <v>16.0</v>
      </c>
      <c r="P41" s="9" t="str">
        <f t="shared" si="2"/>
        <v>240</v>
      </c>
    </row>
    <row r="42" spans="1:16" x14ac:dyDescent="0.35">
      <c r="A42" s="1" t="s">
        <v>42</v>
      </c>
      <c r="B42" s="2" t="s">
        <v>12</v>
      </c>
      <c r="C42" s="2" t="s">
        <v>43</v>
      </c>
      <c r="D42" s="3" t="s">
        <v>12</v>
      </c>
      <c r="E42" s="2" t="s">
        <v>43</v>
      </c>
      <c r="F42" s="2">
        <v>2</v>
      </c>
      <c r="G42" s="2">
        <v>20</v>
      </c>
      <c r="H42" s="2" t="s">
        <v>9</v>
      </c>
      <c r="I42" s="2">
        <v>605</v>
      </c>
      <c r="J42" s="2">
        <v>4000</v>
      </c>
      <c r="K42" s="2" t="s">
        <v>24</v>
      </c>
      <c r="L42" s="2">
        <v>15</v>
      </c>
      <c r="M42" s="9" t="str">
        <f t="shared" si="0"/>
        <v>612</v>
      </c>
      <c r="N42" s="9">
        <v>613.5</v>
      </c>
      <c r="O42" s="9" t="str">
        <f t="shared" si="1"/>
        <v>18.9</v>
      </c>
      <c r="P42" s="9" t="str">
        <f t="shared" si="2"/>
        <v>161</v>
      </c>
    </row>
    <row r="43" spans="1:16" x14ac:dyDescent="0.35">
      <c r="A43" s="1" t="s">
        <v>44</v>
      </c>
      <c r="B43" s="2" t="s">
        <v>12</v>
      </c>
      <c r="C43" s="2" t="s">
        <v>45</v>
      </c>
      <c r="D43" s="3" t="s">
        <v>12</v>
      </c>
      <c r="E43" s="2" t="s">
        <v>45</v>
      </c>
      <c r="F43" s="2">
        <v>2.2000000000000002</v>
      </c>
      <c r="G43" s="2">
        <v>20</v>
      </c>
      <c r="H43" s="2" t="s">
        <v>9</v>
      </c>
      <c r="I43" s="2">
        <v>628</v>
      </c>
      <c r="J43" s="2">
        <v>3500</v>
      </c>
      <c r="K43" s="2" t="s">
        <v>24</v>
      </c>
      <c r="L43" s="2">
        <v>22.5</v>
      </c>
      <c r="M43" s="9" t="str">
        <f t="shared" si="0"/>
        <v>637</v>
      </c>
      <c r="N43" s="9">
        <v>640</v>
      </c>
      <c r="O43" s="9" t="str">
        <f t="shared" si="1"/>
        <v>18.0</v>
      </c>
      <c r="P43" s="9" t="str">
        <f t="shared" si="2"/>
        <v>737</v>
      </c>
    </row>
    <row r="44" spans="1:16" x14ac:dyDescent="0.35">
      <c r="A44" s="1" t="s">
        <v>46</v>
      </c>
      <c r="B44" s="2" t="s">
        <v>7</v>
      </c>
      <c r="C44" s="2" t="s">
        <v>47</v>
      </c>
      <c r="D44" s="3" t="s">
        <v>7</v>
      </c>
      <c r="E44" s="2" t="s">
        <v>47</v>
      </c>
      <c r="F44" s="2">
        <v>2.2000000000000002</v>
      </c>
      <c r="G44" s="2">
        <v>20</v>
      </c>
      <c r="H44" s="2" t="s">
        <v>9</v>
      </c>
      <c r="I44" s="2">
        <v>660</v>
      </c>
      <c r="J44" s="2">
        <v>2000</v>
      </c>
      <c r="K44" s="2" t="s">
        <v>24</v>
      </c>
      <c r="L44" s="2">
        <v>25</v>
      </c>
      <c r="M44" s="9" t="str">
        <f t="shared" si="0"/>
        <v>657</v>
      </c>
      <c r="N44" s="9">
        <v>656.5</v>
      </c>
      <c r="O44" s="9" t="str">
        <f t="shared" si="1"/>
        <v>23.3</v>
      </c>
      <c r="P44" s="9" t="str">
        <f t="shared" si="2"/>
        <v>417</v>
      </c>
    </row>
    <row r="45" spans="1:16" x14ac:dyDescent="0.35">
      <c r="A45" s="1" t="s">
        <v>48</v>
      </c>
      <c r="B45" s="2" t="s">
        <v>49</v>
      </c>
      <c r="C45" s="2" t="s">
        <v>50</v>
      </c>
      <c r="D45" s="3" t="s">
        <v>51</v>
      </c>
      <c r="E45" s="6" t="s">
        <v>52</v>
      </c>
      <c r="F45" s="2">
        <v>1.8</v>
      </c>
      <c r="G45" s="2">
        <v>20</v>
      </c>
      <c r="H45" s="2" t="s">
        <v>9</v>
      </c>
      <c r="I45" s="2">
        <v>680</v>
      </c>
      <c r="J45" s="2">
        <v>5.5</v>
      </c>
      <c r="K45" s="2" t="s">
        <v>14</v>
      </c>
      <c r="L45" s="2">
        <v>35</v>
      </c>
      <c r="M45" s="9" t="str">
        <f t="shared" si="0"/>
        <v>679</v>
      </c>
      <c r="N45" s="9">
        <v>678</v>
      </c>
      <c r="O45" s="9" t="str">
        <f t="shared" si="1"/>
        <v>24.8</v>
      </c>
      <c r="P45" s="9" t="str">
        <f t="shared" si="2"/>
        <v>468</v>
      </c>
    </row>
    <row r="46" spans="1:16" x14ac:dyDescent="0.35">
      <c r="A46" s="1" t="s">
        <v>53</v>
      </c>
      <c r="B46" s="2" t="s">
        <v>18</v>
      </c>
      <c r="C46" s="2" t="s">
        <v>54</v>
      </c>
      <c r="D46" s="3" t="s">
        <v>18</v>
      </c>
      <c r="E46" s="2" t="s">
        <v>54</v>
      </c>
      <c r="F46" s="2">
        <v>2</v>
      </c>
      <c r="G46" s="2">
        <v>50</v>
      </c>
      <c r="H46" s="2" t="s">
        <v>9</v>
      </c>
      <c r="I46" s="2">
        <v>700</v>
      </c>
      <c r="J46" s="2">
        <v>14</v>
      </c>
      <c r="K46" s="2" t="s">
        <v>14</v>
      </c>
      <c r="L46" s="2">
        <v>40</v>
      </c>
      <c r="M46" s="9" t="str">
        <f t="shared" si="0"/>
        <v>703</v>
      </c>
      <c r="N46" s="9">
        <v>703</v>
      </c>
      <c r="O46" s="9" t="str">
        <f t="shared" si="1"/>
        <v>23.4</v>
      </c>
      <c r="P46" s="9" t="str">
        <f t="shared" si="2"/>
        <v>494</v>
      </c>
    </row>
    <row r="47" spans="1:16" x14ac:dyDescent="0.35">
      <c r="A47" s="1" t="s">
        <v>55</v>
      </c>
      <c r="B47" s="2" t="s">
        <v>18</v>
      </c>
      <c r="C47" s="2" t="s">
        <v>56</v>
      </c>
      <c r="D47" s="3" t="s">
        <v>18</v>
      </c>
      <c r="E47" s="2" t="s">
        <v>56</v>
      </c>
      <c r="F47" s="2">
        <v>1.8</v>
      </c>
      <c r="G47" s="2">
        <v>50</v>
      </c>
      <c r="H47" s="2" t="s">
        <v>9</v>
      </c>
      <c r="I47" s="2">
        <v>720</v>
      </c>
      <c r="J47" s="2">
        <v>13</v>
      </c>
      <c r="K47" s="2" t="s">
        <v>14</v>
      </c>
      <c r="L47" s="2">
        <v>10</v>
      </c>
      <c r="M47" s="9" t="str">
        <f t="shared" si="0"/>
        <v>724</v>
      </c>
      <c r="N47" s="9">
        <v>723.5</v>
      </c>
      <c r="O47" s="9" t="str">
        <f t="shared" si="1"/>
        <v>25.1</v>
      </c>
      <c r="P47" s="9" t="str">
        <f t="shared" si="2"/>
        <v>490</v>
      </c>
    </row>
    <row r="48" spans="1:16" x14ac:dyDescent="0.35">
      <c r="A48" s="1" t="s">
        <v>57</v>
      </c>
      <c r="B48" s="2" t="s">
        <v>49</v>
      </c>
      <c r="C48" s="2" t="s">
        <v>58</v>
      </c>
      <c r="D48" s="3" t="s">
        <v>51</v>
      </c>
      <c r="E48" s="6" t="s">
        <v>59</v>
      </c>
      <c r="F48" s="2">
        <v>1.8</v>
      </c>
      <c r="G48" s="2">
        <v>20</v>
      </c>
      <c r="H48" s="2" t="s">
        <v>9</v>
      </c>
      <c r="I48" s="2">
        <v>740</v>
      </c>
      <c r="J48" s="2">
        <v>4</v>
      </c>
      <c r="K48" s="2" t="s">
        <v>14</v>
      </c>
      <c r="L48" s="2">
        <v>12</v>
      </c>
      <c r="M48" s="9" t="str">
        <f t="shared" si="0"/>
        <v>741</v>
      </c>
      <c r="N48" s="9">
        <v>742</v>
      </c>
      <c r="O48" s="9" t="str">
        <f t="shared" si="1"/>
        <v>26.9</v>
      </c>
      <c r="P48" s="9" t="str">
        <f t="shared" si="2"/>
        <v>672</v>
      </c>
    </row>
    <row r="49" spans="1:16" x14ac:dyDescent="0.35">
      <c r="A49" s="1" t="s">
        <v>60</v>
      </c>
      <c r="B49" s="2" t="s">
        <v>18</v>
      </c>
      <c r="C49" s="2" t="s">
        <v>61</v>
      </c>
      <c r="D49" s="3" t="s">
        <v>18</v>
      </c>
      <c r="E49" s="2" t="s">
        <v>61</v>
      </c>
      <c r="F49" s="2">
        <v>1.8</v>
      </c>
      <c r="G49" s="2">
        <v>50</v>
      </c>
      <c r="H49" s="2" t="s">
        <v>9</v>
      </c>
      <c r="I49" s="2">
        <v>760</v>
      </c>
      <c r="J49" s="2">
        <v>19</v>
      </c>
      <c r="K49" s="2" t="s">
        <v>14</v>
      </c>
      <c r="L49" s="2">
        <v>20</v>
      </c>
      <c r="M49" s="9" t="str">
        <f t="shared" si="0"/>
        <v>756</v>
      </c>
      <c r="N49" s="9">
        <v>758</v>
      </c>
      <c r="O49" s="9" t="str">
        <f t="shared" si="1"/>
        <v>27.8</v>
      </c>
      <c r="P49" s="9" t="str">
        <f t="shared" si="2"/>
        <v>646</v>
      </c>
    </row>
    <row r="50" spans="1:16" x14ac:dyDescent="0.35">
      <c r="A50" s="1" t="s">
        <v>62</v>
      </c>
      <c r="B50" s="2" t="s">
        <v>18</v>
      </c>
      <c r="C50" s="2" t="s">
        <v>63</v>
      </c>
      <c r="D50" s="3" t="s">
        <v>18</v>
      </c>
      <c r="E50" s="2" t="s">
        <v>63</v>
      </c>
      <c r="F50" s="2">
        <v>1.6</v>
      </c>
      <c r="G50" s="2">
        <v>50</v>
      </c>
      <c r="H50" s="2" t="s">
        <v>9</v>
      </c>
      <c r="I50" s="2">
        <v>780</v>
      </c>
      <c r="J50" s="2">
        <v>28</v>
      </c>
      <c r="K50" s="2" t="s">
        <v>14</v>
      </c>
      <c r="L50" s="2">
        <v>17</v>
      </c>
      <c r="M50" s="9" t="str">
        <f t="shared" si="0"/>
        <v>774</v>
      </c>
      <c r="N50" s="9">
        <v>778</v>
      </c>
      <c r="O50" s="9" t="str">
        <f t="shared" si="1"/>
        <v>27.1</v>
      </c>
      <c r="P50" s="9" t="str">
        <f t="shared" si="2"/>
        <v>797</v>
      </c>
    </row>
    <row r="51" spans="1:16" ht="25" x14ac:dyDescent="0.35">
      <c r="A51" s="1" t="s">
        <v>64</v>
      </c>
      <c r="B51" s="2" t="s">
        <v>65</v>
      </c>
      <c r="C51" s="4" t="s">
        <v>66</v>
      </c>
      <c r="D51" s="3" t="s">
        <v>32</v>
      </c>
      <c r="E51" s="5" t="s">
        <v>67</v>
      </c>
      <c r="F51" s="2">
        <v>1.5</v>
      </c>
      <c r="G51" s="2">
        <v>100</v>
      </c>
      <c r="H51" s="2" t="s">
        <v>9</v>
      </c>
      <c r="I51" s="2">
        <v>850</v>
      </c>
      <c r="J51" s="2">
        <v>50</v>
      </c>
      <c r="K51" s="2" t="s">
        <v>14</v>
      </c>
      <c r="L51" s="2">
        <v>10</v>
      </c>
      <c r="M51" s="9" t="str">
        <f t="shared" si="0"/>
        <v>855</v>
      </c>
      <c r="N51" s="9">
        <v>854.5</v>
      </c>
      <c r="O51" s="9" t="str">
        <f t="shared" si="1"/>
        <v>38.1</v>
      </c>
      <c r="P51" s="9" t="str">
        <f t="shared" si="2"/>
        <v>725</v>
      </c>
    </row>
    <row r="52" spans="1:16" ht="25" x14ac:dyDescent="0.35">
      <c r="A52" s="1" t="s">
        <v>68</v>
      </c>
      <c r="B52" s="2" t="s">
        <v>65</v>
      </c>
      <c r="C52" s="4" t="s">
        <v>69</v>
      </c>
      <c r="D52" s="3" t="s">
        <v>32</v>
      </c>
      <c r="E52" s="5" t="s">
        <v>70</v>
      </c>
      <c r="F52" s="2">
        <v>1.35</v>
      </c>
      <c r="G52" s="2">
        <v>100</v>
      </c>
      <c r="H52" s="2" t="s">
        <v>9</v>
      </c>
      <c r="I52" s="2">
        <v>940</v>
      </c>
      <c r="J52" s="2">
        <v>40</v>
      </c>
      <c r="K52" s="2" t="s">
        <v>14</v>
      </c>
      <c r="L52" s="2">
        <v>25</v>
      </c>
      <c r="M52" s="9" t="str">
        <f t="shared" si="0"/>
        <v>958</v>
      </c>
      <c r="N52" s="9">
        <v>961.5</v>
      </c>
      <c r="O52" s="9" t="str">
        <f t="shared" si="1"/>
        <v>23.1</v>
      </c>
      <c r="P52" s="9" t="str">
        <f t="shared" si="2"/>
        <v>841</v>
      </c>
    </row>
    <row r="55" spans="1:16" x14ac:dyDescent="0.35">
      <c r="F55" t="s">
        <v>71</v>
      </c>
      <c r="M55" t="s">
        <v>78</v>
      </c>
    </row>
    <row r="56" spans="1:16" x14ac:dyDescent="0.35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72</v>
      </c>
      <c r="G56" t="s">
        <v>73</v>
      </c>
      <c r="H56" t="s">
        <v>74</v>
      </c>
      <c r="I56" t="s">
        <v>75</v>
      </c>
      <c r="J56" t="s">
        <v>76</v>
      </c>
      <c r="K56" t="s">
        <v>5</v>
      </c>
      <c r="L56" t="s">
        <v>77</v>
      </c>
      <c r="M56" t="s">
        <v>74</v>
      </c>
      <c r="N56" t="s">
        <v>75</v>
      </c>
      <c r="O56" t="s">
        <v>79</v>
      </c>
      <c r="P56" t="s">
        <v>76</v>
      </c>
    </row>
    <row r="57" spans="1:16" x14ac:dyDescent="0.35">
      <c r="A57" t="s">
        <v>6</v>
      </c>
      <c r="B57" t="s">
        <v>7</v>
      </c>
      <c r="C57" t="s">
        <v>8</v>
      </c>
      <c r="D57" t="s">
        <v>7</v>
      </c>
      <c r="E57" t="s">
        <v>8</v>
      </c>
      <c r="F57">
        <v>3.8</v>
      </c>
      <c r="G57">
        <v>20</v>
      </c>
      <c r="H57" t="s">
        <v>9</v>
      </c>
      <c r="I57">
        <v>361</v>
      </c>
      <c r="J57">
        <v>750</v>
      </c>
      <c r="K57" t="s">
        <v>10</v>
      </c>
      <c r="L57">
        <v>7.5</v>
      </c>
      <c r="M57" t="s">
        <v>80</v>
      </c>
      <c r="N57">
        <v>364.5</v>
      </c>
      <c r="O57" t="s">
        <v>81</v>
      </c>
      <c r="P57" t="s">
        <v>82</v>
      </c>
    </row>
    <row r="58" spans="1:16" x14ac:dyDescent="0.35">
      <c r="A58" t="s">
        <v>11</v>
      </c>
      <c r="B58" t="s">
        <v>12</v>
      </c>
      <c r="C58" t="s">
        <v>13</v>
      </c>
      <c r="D58" t="s">
        <v>12</v>
      </c>
      <c r="E58" t="s">
        <v>13</v>
      </c>
      <c r="F58">
        <v>3.5</v>
      </c>
      <c r="G58">
        <v>20</v>
      </c>
      <c r="H58">
        <v>380</v>
      </c>
      <c r="I58" t="s">
        <v>9</v>
      </c>
      <c r="J58">
        <v>40</v>
      </c>
      <c r="K58" t="s">
        <v>14</v>
      </c>
      <c r="L58">
        <v>15</v>
      </c>
      <c r="M58" t="s">
        <v>83</v>
      </c>
      <c r="N58">
        <v>387</v>
      </c>
      <c r="O58" t="s">
        <v>84</v>
      </c>
      <c r="P58" t="s">
        <v>85</v>
      </c>
    </row>
    <row r="59" spans="1:16" x14ac:dyDescent="0.35">
      <c r="A59" t="s">
        <v>15</v>
      </c>
      <c r="B59" t="s">
        <v>12</v>
      </c>
      <c r="C59" t="s">
        <v>16</v>
      </c>
      <c r="D59" t="s">
        <v>12</v>
      </c>
      <c r="E59" t="s">
        <v>16</v>
      </c>
      <c r="F59">
        <v>3.5</v>
      </c>
      <c r="G59">
        <v>20</v>
      </c>
      <c r="H59">
        <v>400</v>
      </c>
      <c r="I59" t="s">
        <v>9</v>
      </c>
      <c r="J59">
        <v>40</v>
      </c>
      <c r="K59" t="s">
        <v>14</v>
      </c>
      <c r="L59">
        <v>15</v>
      </c>
      <c r="M59" t="s">
        <v>86</v>
      </c>
      <c r="N59">
        <v>402.5</v>
      </c>
      <c r="O59" t="s">
        <v>87</v>
      </c>
      <c r="P59" t="s">
        <v>88</v>
      </c>
    </row>
    <row r="60" spans="1:16" x14ac:dyDescent="0.35">
      <c r="A60" t="s">
        <v>17</v>
      </c>
      <c r="B60" t="s">
        <v>18</v>
      </c>
      <c r="C60" t="s">
        <v>19</v>
      </c>
      <c r="D60" t="s">
        <v>18</v>
      </c>
      <c r="E60" t="s">
        <v>19</v>
      </c>
      <c r="F60">
        <v>3.4</v>
      </c>
      <c r="G60">
        <v>20</v>
      </c>
      <c r="H60" t="s">
        <v>9</v>
      </c>
      <c r="I60">
        <v>430</v>
      </c>
      <c r="J60">
        <v>21</v>
      </c>
      <c r="K60" t="s">
        <v>14</v>
      </c>
      <c r="L60">
        <v>12</v>
      </c>
      <c r="M60" t="s">
        <v>89</v>
      </c>
      <c r="N60">
        <v>433.5</v>
      </c>
      <c r="O60" t="s">
        <v>90</v>
      </c>
      <c r="P60" t="s">
        <v>91</v>
      </c>
    </row>
    <row r="61" spans="1:16" x14ac:dyDescent="0.35">
      <c r="A61" t="s">
        <v>20</v>
      </c>
      <c r="B61" t="s">
        <v>18</v>
      </c>
      <c r="C61" t="s">
        <v>21</v>
      </c>
      <c r="D61" t="s">
        <v>18</v>
      </c>
      <c r="E61" t="s">
        <v>21</v>
      </c>
      <c r="F61">
        <v>3.4</v>
      </c>
      <c r="G61">
        <v>20</v>
      </c>
      <c r="H61" t="s">
        <v>9</v>
      </c>
      <c r="I61">
        <v>450</v>
      </c>
      <c r="J61">
        <v>20</v>
      </c>
      <c r="K61" t="s">
        <v>14</v>
      </c>
      <c r="L61">
        <v>20</v>
      </c>
      <c r="M61" t="s">
        <v>92</v>
      </c>
      <c r="N61">
        <v>448</v>
      </c>
      <c r="O61" t="s">
        <v>93</v>
      </c>
      <c r="P61" t="s">
        <v>94</v>
      </c>
    </row>
    <row r="62" spans="1:16" x14ac:dyDescent="0.35">
      <c r="A62" t="s">
        <v>22</v>
      </c>
      <c r="B62" t="s">
        <v>12</v>
      </c>
      <c r="C62" t="s">
        <v>23</v>
      </c>
      <c r="D62" t="s">
        <v>12</v>
      </c>
      <c r="E62" t="s">
        <v>23</v>
      </c>
      <c r="F62">
        <v>3.5</v>
      </c>
      <c r="G62">
        <v>20</v>
      </c>
      <c r="H62">
        <v>470</v>
      </c>
      <c r="I62">
        <v>472</v>
      </c>
      <c r="J62">
        <v>2500</v>
      </c>
      <c r="K62" t="s">
        <v>24</v>
      </c>
      <c r="L62">
        <v>22.5</v>
      </c>
      <c r="M62" t="s">
        <v>95</v>
      </c>
      <c r="N62">
        <v>463.5</v>
      </c>
      <c r="O62" t="s">
        <v>96</v>
      </c>
      <c r="P62" t="s">
        <v>97</v>
      </c>
    </row>
    <row r="63" spans="1:16" x14ac:dyDescent="0.35">
      <c r="A63" t="s">
        <v>25</v>
      </c>
      <c r="B63" t="s">
        <v>18</v>
      </c>
      <c r="C63" t="s">
        <v>26</v>
      </c>
      <c r="D63" t="s">
        <v>18</v>
      </c>
      <c r="E63" t="s">
        <v>26</v>
      </c>
      <c r="F63">
        <v>3.3</v>
      </c>
      <c r="G63">
        <v>20</v>
      </c>
      <c r="H63">
        <v>496</v>
      </c>
      <c r="I63">
        <v>490</v>
      </c>
      <c r="J63">
        <v>12</v>
      </c>
      <c r="K63" t="s">
        <v>14</v>
      </c>
      <c r="L63">
        <v>12</v>
      </c>
      <c r="M63" t="s">
        <v>98</v>
      </c>
      <c r="N63">
        <v>493.5</v>
      </c>
      <c r="O63" t="s">
        <v>99</v>
      </c>
      <c r="P63" t="s">
        <v>100</v>
      </c>
    </row>
    <row r="64" spans="1:16" x14ac:dyDescent="0.35">
      <c r="A64" t="s">
        <v>27</v>
      </c>
      <c r="B64" t="s">
        <v>12</v>
      </c>
      <c r="C64" t="s">
        <v>28</v>
      </c>
      <c r="D64" t="s">
        <v>12</v>
      </c>
      <c r="E64" t="s">
        <v>28</v>
      </c>
      <c r="F64">
        <v>3.6</v>
      </c>
      <c r="G64">
        <v>20</v>
      </c>
      <c r="H64">
        <v>505</v>
      </c>
      <c r="I64" t="s">
        <v>9</v>
      </c>
      <c r="J64">
        <v>9000</v>
      </c>
      <c r="K64" t="s">
        <v>24</v>
      </c>
      <c r="L64">
        <v>9</v>
      </c>
      <c r="M64" t="s">
        <v>101</v>
      </c>
      <c r="N64">
        <v>508.5</v>
      </c>
      <c r="O64" t="s">
        <v>102</v>
      </c>
      <c r="P64" t="s">
        <v>103</v>
      </c>
    </row>
    <row r="65" spans="1:16" x14ac:dyDescent="0.35">
      <c r="A65" t="s">
        <v>29</v>
      </c>
      <c r="B65" t="s">
        <v>30</v>
      </c>
      <c r="C65" t="s">
        <v>31</v>
      </c>
      <c r="D65" t="s">
        <v>32</v>
      </c>
      <c r="E65" t="s">
        <v>33</v>
      </c>
      <c r="F65">
        <v>4</v>
      </c>
      <c r="G65">
        <v>20</v>
      </c>
      <c r="H65">
        <v>525</v>
      </c>
      <c r="I65">
        <v>520</v>
      </c>
      <c r="J65">
        <v>2200</v>
      </c>
      <c r="K65" t="s">
        <v>24</v>
      </c>
      <c r="L65">
        <v>30</v>
      </c>
      <c r="M65" t="s">
        <v>104</v>
      </c>
      <c r="N65">
        <v>520</v>
      </c>
      <c r="O65" t="s">
        <v>105</v>
      </c>
      <c r="P65" t="s">
        <v>106</v>
      </c>
    </row>
    <row r="66" spans="1:16" x14ac:dyDescent="0.35">
      <c r="A66" t="s">
        <v>34</v>
      </c>
      <c r="B66" t="s">
        <v>35</v>
      </c>
      <c r="C66" t="s">
        <v>36</v>
      </c>
      <c r="D66" t="s">
        <v>35</v>
      </c>
      <c r="E66" t="s">
        <v>36</v>
      </c>
      <c r="F66">
        <v>3.5</v>
      </c>
      <c r="G66">
        <v>20</v>
      </c>
      <c r="H66" t="s">
        <v>9</v>
      </c>
      <c r="I66">
        <v>525</v>
      </c>
      <c r="J66">
        <v>1600</v>
      </c>
      <c r="K66" t="s">
        <v>24</v>
      </c>
      <c r="L66">
        <v>22.5</v>
      </c>
      <c r="M66" t="s">
        <v>107</v>
      </c>
      <c r="N66">
        <v>540</v>
      </c>
      <c r="O66" t="s">
        <v>108</v>
      </c>
      <c r="P66" t="s">
        <v>109</v>
      </c>
    </row>
    <row r="67" spans="1:16" x14ac:dyDescent="0.35">
      <c r="A67" t="s">
        <v>37</v>
      </c>
      <c r="B67" t="s">
        <v>30</v>
      </c>
      <c r="C67" t="s">
        <v>38</v>
      </c>
      <c r="D67" t="s">
        <v>32</v>
      </c>
      <c r="E67" t="s">
        <v>39</v>
      </c>
      <c r="F67">
        <v>2.5</v>
      </c>
      <c r="G67">
        <v>20</v>
      </c>
      <c r="H67">
        <v>570</v>
      </c>
      <c r="I67">
        <v>574</v>
      </c>
      <c r="J67">
        <v>700</v>
      </c>
      <c r="K67" t="s">
        <v>24</v>
      </c>
      <c r="L67">
        <v>10</v>
      </c>
      <c r="M67" t="s">
        <v>110</v>
      </c>
      <c r="N67">
        <v>573</v>
      </c>
      <c r="O67" t="s">
        <v>111</v>
      </c>
      <c r="P67" t="s">
        <v>112</v>
      </c>
    </row>
    <row r="68" spans="1:16" x14ac:dyDescent="0.35">
      <c r="A68" t="s">
        <v>40</v>
      </c>
      <c r="B68" t="s">
        <v>12</v>
      </c>
      <c r="C68" t="s">
        <v>41</v>
      </c>
      <c r="D68" t="s">
        <v>12</v>
      </c>
      <c r="E68" t="s">
        <v>41</v>
      </c>
      <c r="F68">
        <v>2.4</v>
      </c>
      <c r="G68">
        <v>20</v>
      </c>
      <c r="H68" t="s">
        <v>9</v>
      </c>
      <c r="I68">
        <v>588</v>
      </c>
      <c r="J68">
        <v>3500</v>
      </c>
      <c r="K68" t="s">
        <v>24</v>
      </c>
      <c r="L68">
        <v>22.5</v>
      </c>
      <c r="M68" t="s">
        <v>113</v>
      </c>
      <c r="N68">
        <v>597.5</v>
      </c>
      <c r="O68" t="s">
        <v>87</v>
      </c>
      <c r="P68" t="s">
        <v>114</v>
      </c>
    </row>
    <row r="69" spans="1:16" x14ac:dyDescent="0.35">
      <c r="A69" t="s">
        <v>42</v>
      </c>
      <c r="B69" t="s">
        <v>12</v>
      </c>
      <c r="C69" t="s">
        <v>43</v>
      </c>
      <c r="D69" t="s">
        <v>12</v>
      </c>
      <c r="E69" t="s">
        <v>43</v>
      </c>
      <c r="F69">
        <v>2</v>
      </c>
      <c r="G69">
        <v>20</v>
      </c>
      <c r="H69" t="s">
        <v>9</v>
      </c>
      <c r="I69">
        <v>605</v>
      </c>
      <c r="J69">
        <v>4000</v>
      </c>
      <c r="K69" t="s">
        <v>24</v>
      </c>
      <c r="L69">
        <v>15</v>
      </c>
      <c r="M69" t="s">
        <v>115</v>
      </c>
      <c r="N69">
        <v>613.5</v>
      </c>
      <c r="O69" t="s">
        <v>116</v>
      </c>
      <c r="P69" t="s">
        <v>117</v>
      </c>
    </row>
    <row r="70" spans="1:16" x14ac:dyDescent="0.35">
      <c r="A70" t="s">
        <v>44</v>
      </c>
      <c r="B70" t="s">
        <v>12</v>
      </c>
      <c r="C70" t="s">
        <v>45</v>
      </c>
      <c r="D70" t="s">
        <v>12</v>
      </c>
      <c r="E70" t="s">
        <v>45</v>
      </c>
      <c r="F70">
        <v>2.2000000000000002</v>
      </c>
      <c r="G70">
        <v>20</v>
      </c>
      <c r="H70" t="s">
        <v>9</v>
      </c>
      <c r="I70">
        <v>628</v>
      </c>
      <c r="J70">
        <v>3500</v>
      </c>
      <c r="K70" t="s">
        <v>24</v>
      </c>
      <c r="L70">
        <v>22.5</v>
      </c>
      <c r="M70" t="s">
        <v>118</v>
      </c>
      <c r="N70">
        <v>640</v>
      </c>
      <c r="O70" t="s">
        <v>119</v>
      </c>
      <c r="P70" t="s">
        <v>120</v>
      </c>
    </row>
    <row r="71" spans="1:16" x14ac:dyDescent="0.35">
      <c r="A71" t="s">
        <v>46</v>
      </c>
      <c r="B71" t="s">
        <v>7</v>
      </c>
      <c r="C71" t="s">
        <v>47</v>
      </c>
      <c r="D71" t="s">
        <v>7</v>
      </c>
      <c r="E71" t="s">
        <v>47</v>
      </c>
      <c r="F71">
        <v>2.2000000000000002</v>
      </c>
      <c r="G71">
        <v>20</v>
      </c>
      <c r="H71" t="s">
        <v>9</v>
      </c>
      <c r="I71">
        <v>660</v>
      </c>
      <c r="J71">
        <v>2000</v>
      </c>
      <c r="K71" t="s">
        <v>24</v>
      </c>
      <c r="L71">
        <v>25</v>
      </c>
      <c r="M71" t="s">
        <v>121</v>
      </c>
      <c r="N71">
        <v>656.5</v>
      </c>
      <c r="O71" t="s">
        <v>122</v>
      </c>
      <c r="P71" t="s">
        <v>123</v>
      </c>
    </row>
    <row r="72" spans="1:16" x14ac:dyDescent="0.35">
      <c r="A72" t="s">
        <v>48</v>
      </c>
      <c r="B72" t="s">
        <v>49</v>
      </c>
      <c r="C72" t="s">
        <v>50</v>
      </c>
      <c r="D72" t="s">
        <v>51</v>
      </c>
      <c r="E72" t="s">
        <v>52</v>
      </c>
      <c r="F72">
        <v>1.8</v>
      </c>
      <c r="G72">
        <v>20</v>
      </c>
      <c r="H72" t="s">
        <v>9</v>
      </c>
      <c r="I72">
        <v>680</v>
      </c>
      <c r="J72">
        <v>5.5</v>
      </c>
      <c r="K72" t="s">
        <v>14</v>
      </c>
      <c r="L72">
        <v>35</v>
      </c>
      <c r="M72" t="s">
        <v>124</v>
      </c>
      <c r="N72">
        <v>678</v>
      </c>
      <c r="O72" t="s">
        <v>125</v>
      </c>
      <c r="P72" t="s">
        <v>126</v>
      </c>
    </row>
    <row r="73" spans="1:16" x14ac:dyDescent="0.35">
      <c r="A73" t="s">
        <v>53</v>
      </c>
      <c r="B73" t="s">
        <v>18</v>
      </c>
      <c r="C73" t="s">
        <v>54</v>
      </c>
      <c r="D73" t="s">
        <v>18</v>
      </c>
      <c r="E73" t="s">
        <v>54</v>
      </c>
      <c r="F73">
        <v>2</v>
      </c>
      <c r="G73">
        <v>50</v>
      </c>
      <c r="H73" t="s">
        <v>9</v>
      </c>
      <c r="I73">
        <v>700</v>
      </c>
      <c r="J73">
        <v>14</v>
      </c>
      <c r="K73" t="s">
        <v>14</v>
      </c>
      <c r="L73">
        <v>40</v>
      </c>
      <c r="M73" t="s">
        <v>127</v>
      </c>
      <c r="N73">
        <v>703</v>
      </c>
      <c r="O73" t="s">
        <v>128</v>
      </c>
      <c r="P73" t="s">
        <v>98</v>
      </c>
    </row>
    <row r="74" spans="1:16" x14ac:dyDescent="0.35">
      <c r="A74" t="s">
        <v>55</v>
      </c>
      <c r="B74" t="s">
        <v>18</v>
      </c>
      <c r="C74" t="s">
        <v>56</v>
      </c>
      <c r="D74" t="s">
        <v>18</v>
      </c>
      <c r="E74" t="s">
        <v>56</v>
      </c>
      <c r="F74">
        <v>1.8</v>
      </c>
      <c r="G74">
        <v>50</v>
      </c>
      <c r="H74" t="s">
        <v>9</v>
      </c>
      <c r="I74">
        <v>720</v>
      </c>
      <c r="J74">
        <v>13</v>
      </c>
      <c r="K74" t="s">
        <v>14</v>
      </c>
      <c r="L74">
        <v>10</v>
      </c>
      <c r="M74" t="s">
        <v>129</v>
      </c>
      <c r="N74">
        <v>723.5</v>
      </c>
      <c r="O74" t="s">
        <v>130</v>
      </c>
      <c r="P74" t="s">
        <v>131</v>
      </c>
    </row>
    <row r="75" spans="1:16" x14ac:dyDescent="0.35">
      <c r="A75" t="s">
        <v>57</v>
      </c>
      <c r="B75" t="s">
        <v>49</v>
      </c>
      <c r="C75" t="s">
        <v>58</v>
      </c>
      <c r="D75" t="s">
        <v>51</v>
      </c>
      <c r="E75" t="s">
        <v>59</v>
      </c>
      <c r="F75">
        <v>1.8</v>
      </c>
      <c r="G75">
        <v>20</v>
      </c>
      <c r="H75" t="s">
        <v>9</v>
      </c>
      <c r="I75">
        <v>740</v>
      </c>
      <c r="J75">
        <v>4</v>
      </c>
      <c r="K75" t="s">
        <v>14</v>
      </c>
      <c r="L75">
        <v>12</v>
      </c>
      <c r="M75" t="s">
        <v>132</v>
      </c>
      <c r="N75">
        <v>742</v>
      </c>
      <c r="O75" t="s">
        <v>133</v>
      </c>
      <c r="P75" t="s">
        <v>134</v>
      </c>
    </row>
    <row r="76" spans="1:16" x14ac:dyDescent="0.35">
      <c r="A76" t="s">
        <v>60</v>
      </c>
      <c r="B76" t="s">
        <v>18</v>
      </c>
      <c r="C76" t="s">
        <v>61</v>
      </c>
      <c r="D76" t="s">
        <v>18</v>
      </c>
      <c r="E76" t="s">
        <v>61</v>
      </c>
      <c r="F76">
        <v>1.8</v>
      </c>
      <c r="G76">
        <v>50</v>
      </c>
      <c r="H76" t="s">
        <v>9</v>
      </c>
      <c r="I76">
        <v>760</v>
      </c>
      <c r="J76">
        <v>19</v>
      </c>
      <c r="K76" t="s">
        <v>14</v>
      </c>
      <c r="L76">
        <v>20</v>
      </c>
      <c r="M76" t="s">
        <v>135</v>
      </c>
      <c r="N76">
        <v>758</v>
      </c>
      <c r="O76" t="s">
        <v>136</v>
      </c>
      <c r="P76" t="s">
        <v>137</v>
      </c>
    </row>
    <row r="77" spans="1:16" x14ac:dyDescent="0.35">
      <c r="A77" t="s">
        <v>62</v>
      </c>
      <c r="B77" t="s">
        <v>18</v>
      </c>
      <c r="C77" t="s">
        <v>63</v>
      </c>
      <c r="D77" t="s">
        <v>18</v>
      </c>
      <c r="E77" t="s">
        <v>63</v>
      </c>
      <c r="F77">
        <v>1.6</v>
      </c>
      <c r="G77">
        <v>50</v>
      </c>
      <c r="H77" t="s">
        <v>9</v>
      </c>
      <c r="I77">
        <v>780</v>
      </c>
      <c r="J77">
        <v>28</v>
      </c>
      <c r="K77" t="s">
        <v>14</v>
      </c>
      <c r="L77">
        <v>17</v>
      </c>
      <c r="M77" t="s">
        <v>138</v>
      </c>
      <c r="N77">
        <v>778</v>
      </c>
      <c r="O77" t="s">
        <v>139</v>
      </c>
      <c r="P77" t="s">
        <v>140</v>
      </c>
    </row>
    <row r="78" spans="1:16" x14ac:dyDescent="0.35">
      <c r="A78" t="s">
        <v>64</v>
      </c>
      <c r="B78" t="s">
        <v>65</v>
      </c>
      <c r="C78" t="s">
        <v>66</v>
      </c>
      <c r="D78" t="s">
        <v>32</v>
      </c>
      <c r="E78" t="s">
        <v>67</v>
      </c>
      <c r="F78">
        <v>1.5</v>
      </c>
      <c r="G78">
        <v>100</v>
      </c>
      <c r="H78" t="s">
        <v>9</v>
      </c>
      <c r="I78">
        <v>850</v>
      </c>
      <c r="J78">
        <v>50</v>
      </c>
      <c r="K78" t="s">
        <v>14</v>
      </c>
      <c r="L78">
        <v>10</v>
      </c>
      <c r="M78" t="s">
        <v>141</v>
      </c>
      <c r="N78">
        <v>854.5</v>
      </c>
      <c r="O78" t="s">
        <v>142</v>
      </c>
      <c r="P78" t="s">
        <v>143</v>
      </c>
    </row>
    <row r="79" spans="1:16" x14ac:dyDescent="0.35">
      <c r="A79" t="s">
        <v>68</v>
      </c>
      <c r="B79" t="s">
        <v>65</v>
      </c>
      <c r="C79" t="s">
        <v>69</v>
      </c>
      <c r="D79" t="s">
        <v>32</v>
      </c>
      <c r="E79" t="s">
        <v>70</v>
      </c>
      <c r="F79">
        <v>1.35</v>
      </c>
      <c r="G79">
        <v>100</v>
      </c>
      <c r="H79" t="s">
        <v>9</v>
      </c>
      <c r="I79">
        <v>940</v>
      </c>
      <c r="J79">
        <v>40</v>
      </c>
      <c r="K79" t="s">
        <v>14</v>
      </c>
      <c r="L79">
        <v>25</v>
      </c>
      <c r="M79" t="s">
        <v>144</v>
      </c>
      <c r="N79">
        <v>961.5</v>
      </c>
      <c r="O79" t="s">
        <v>145</v>
      </c>
      <c r="P79" t="s">
        <v>146</v>
      </c>
    </row>
  </sheetData>
  <mergeCells count="2">
    <mergeCell ref="F1:L1"/>
    <mergeCell ref="F28:L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/>
  </sheetViews>
  <sheetFormatPr defaultRowHeight="14.5" x14ac:dyDescent="0.35"/>
  <cols>
    <col min="1" max="1" width="13.54296875" customWidth="1"/>
    <col min="2" max="2" width="16.54296875" customWidth="1"/>
    <col min="3" max="3" width="14.81640625" customWidth="1"/>
    <col min="4" max="4" width="10.26953125" customWidth="1"/>
    <col min="5" max="5" width="11.1796875" customWidth="1"/>
    <col min="6" max="6" width="13.7265625" customWidth="1"/>
    <col min="7" max="7" width="10.453125" customWidth="1"/>
    <col min="8" max="8" width="6.26953125" customWidth="1"/>
    <col min="9" max="9" width="11.453125" customWidth="1"/>
  </cols>
  <sheetData>
    <row r="1" spans="1:10" x14ac:dyDescent="0.35">
      <c r="A1" s="10" t="s">
        <v>0</v>
      </c>
      <c r="B1" s="10" t="s">
        <v>1</v>
      </c>
      <c r="C1" s="10" t="s">
        <v>2</v>
      </c>
      <c r="D1" s="10" t="s">
        <v>170</v>
      </c>
      <c r="E1" s="10" t="s">
        <v>171</v>
      </c>
      <c r="F1" s="10" t="s">
        <v>172</v>
      </c>
      <c r="G1" s="10" t="s">
        <v>173</v>
      </c>
      <c r="H1" s="10" t="s">
        <v>76</v>
      </c>
      <c r="I1" s="10" t="s">
        <v>5</v>
      </c>
      <c r="J1" s="10" t="s">
        <v>169</v>
      </c>
    </row>
    <row r="2" spans="1:10" x14ac:dyDescent="0.35">
      <c r="A2" s="10" t="s">
        <v>6</v>
      </c>
      <c r="B2" s="10" t="s">
        <v>7</v>
      </c>
      <c r="C2" s="10" t="s">
        <v>8</v>
      </c>
      <c r="D2" s="10">
        <v>3.8</v>
      </c>
      <c r="E2" s="10">
        <v>20</v>
      </c>
      <c r="F2" s="10" t="s">
        <v>9</v>
      </c>
      <c r="G2" s="10">
        <v>361</v>
      </c>
      <c r="H2" s="10">
        <v>750</v>
      </c>
      <c r="I2" s="10" t="s">
        <v>10</v>
      </c>
      <c r="J2" s="10" t="s">
        <v>157</v>
      </c>
    </row>
    <row r="3" spans="1:10" x14ac:dyDescent="0.35">
      <c r="A3" s="10" t="s">
        <v>11</v>
      </c>
      <c r="B3" s="10" t="s">
        <v>12</v>
      </c>
      <c r="C3" s="10" t="s">
        <v>13</v>
      </c>
      <c r="D3" s="10">
        <v>3.5</v>
      </c>
      <c r="E3" s="10">
        <v>20</v>
      </c>
      <c r="F3" s="10">
        <v>380</v>
      </c>
      <c r="G3" s="10" t="s">
        <v>9</v>
      </c>
      <c r="H3" s="10">
        <v>40</v>
      </c>
      <c r="I3" s="10" t="s">
        <v>14</v>
      </c>
      <c r="J3" s="10" t="s">
        <v>157</v>
      </c>
    </row>
    <row r="4" spans="1:10" x14ac:dyDescent="0.35">
      <c r="A4" s="10" t="s">
        <v>15</v>
      </c>
      <c r="B4" s="10" t="s">
        <v>12</v>
      </c>
      <c r="C4" s="10" t="s">
        <v>16</v>
      </c>
      <c r="D4" s="10">
        <v>3.5</v>
      </c>
      <c r="E4" s="10">
        <v>20</v>
      </c>
      <c r="F4" s="10">
        <v>400</v>
      </c>
      <c r="G4" s="10" t="s">
        <v>9</v>
      </c>
      <c r="H4" s="10">
        <v>40</v>
      </c>
      <c r="I4" s="10" t="s">
        <v>14</v>
      </c>
      <c r="J4" s="10" t="s">
        <v>157</v>
      </c>
    </row>
    <row r="5" spans="1:10" x14ac:dyDescent="0.35">
      <c r="A5" s="10" t="s">
        <v>17</v>
      </c>
      <c r="B5" s="10" t="s">
        <v>18</v>
      </c>
      <c r="C5" s="10" t="s">
        <v>19</v>
      </c>
      <c r="D5" s="10">
        <v>3.4</v>
      </c>
      <c r="E5" s="10">
        <v>20</v>
      </c>
      <c r="F5" s="10" t="s">
        <v>9</v>
      </c>
      <c r="G5" s="10">
        <v>430</v>
      </c>
      <c r="H5" s="10">
        <v>21</v>
      </c>
      <c r="I5" s="10" t="s">
        <v>14</v>
      </c>
      <c r="J5" s="10" t="s">
        <v>157</v>
      </c>
    </row>
    <row r="6" spans="1:10" x14ac:dyDescent="0.35">
      <c r="A6" s="10" t="s">
        <v>20</v>
      </c>
      <c r="B6" s="10" t="s">
        <v>18</v>
      </c>
      <c r="C6" s="10" t="s">
        <v>21</v>
      </c>
      <c r="D6" s="10">
        <v>3.4</v>
      </c>
      <c r="E6" s="10">
        <v>20</v>
      </c>
      <c r="F6" s="10" t="s">
        <v>9</v>
      </c>
      <c r="G6" s="10">
        <v>450</v>
      </c>
      <c r="H6" s="10">
        <v>20</v>
      </c>
      <c r="I6" s="10" t="s">
        <v>14</v>
      </c>
      <c r="J6" s="10" t="s">
        <v>157</v>
      </c>
    </row>
    <row r="7" spans="1:10" x14ac:dyDescent="0.35">
      <c r="A7" s="10" t="s">
        <v>22</v>
      </c>
      <c r="B7" s="10" t="s">
        <v>12</v>
      </c>
      <c r="C7" s="10" t="s">
        <v>23</v>
      </c>
      <c r="D7" s="10">
        <v>3.5</v>
      </c>
      <c r="E7" s="10">
        <v>20</v>
      </c>
      <c r="F7" s="10">
        <v>470</v>
      </c>
      <c r="G7" s="10">
        <v>472</v>
      </c>
      <c r="H7" s="10">
        <v>2500</v>
      </c>
      <c r="I7" s="10" t="s">
        <v>24</v>
      </c>
      <c r="J7" s="10" t="s">
        <v>157</v>
      </c>
    </row>
    <row r="8" spans="1:10" x14ac:dyDescent="0.35">
      <c r="A8" s="10" t="s">
        <v>156</v>
      </c>
      <c r="B8" s="10" t="s">
        <v>18</v>
      </c>
      <c r="C8" s="10" t="s">
        <v>26</v>
      </c>
      <c r="D8" s="10">
        <v>3.3</v>
      </c>
      <c r="E8" s="10">
        <v>20</v>
      </c>
      <c r="F8" s="10">
        <v>496</v>
      </c>
      <c r="G8" s="10">
        <v>490</v>
      </c>
      <c r="H8" s="10">
        <v>12</v>
      </c>
      <c r="I8" s="10" t="s">
        <v>14</v>
      </c>
      <c r="J8" s="10" t="s">
        <v>158</v>
      </c>
    </row>
    <row r="9" spans="1:10" x14ac:dyDescent="0.35">
      <c r="A9" s="10" t="s">
        <v>27</v>
      </c>
      <c r="B9" s="10" t="s">
        <v>12</v>
      </c>
      <c r="C9" s="10" t="s">
        <v>28</v>
      </c>
      <c r="D9" s="10">
        <v>3.6</v>
      </c>
      <c r="E9" s="10">
        <v>20</v>
      </c>
      <c r="F9" s="10">
        <v>505</v>
      </c>
      <c r="G9" s="10" t="s">
        <v>9</v>
      </c>
      <c r="H9" s="10">
        <v>9000</v>
      </c>
      <c r="I9" s="10" t="s">
        <v>24</v>
      </c>
      <c r="J9" s="10" t="s">
        <v>157</v>
      </c>
    </row>
    <row r="10" spans="1:10" x14ac:dyDescent="0.35">
      <c r="A10" s="10" t="s">
        <v>29</v>
      </c>
      <c r="B10" s="10" t="s">
        <v>30</v>
      </c>
      <c r="C10" s="10" t="s">
        <v>31</v>
      </c>
      <c r="D10" s="10">
        <v>4</v>
      </c>
      <c r="E10" s="10">
        <v>20</v>
      </c>
      <c r="F10" s="10">
        <v>525</v>
      </c>
      <c r="G10" s="10">
        <v>520</v>
      </c>
      <c r="H10" s="10">
        <v>2200</v>
      </c>
      <c r="I10" s="10" t="s">
        <v>24</v>
      </c>
      <c r="J10" s="10" t="s">
        <v>157</v>
      </c>
    </row>
    <row r="11" spans="1:10" x14ac:dyDescent="0.35">
      <c r="A11" s="10" t="s">
        <v>147</v>
      </c>
      <c r="B11" s="10" t="s">
        <v>12</v>
      </c>
      <c r="C11" s="10" t="s">
        <v>36</v>
      </c>
      <c r="D11" s="10">
        <v>3.5</v>
      </c>
      <c r="E11" s="10">
        <v>20</v>
      </c>
      <c r="F11" s="10" t="s">
        <v>9</v>
      </c>
      <c r="G11" s="10">
        <v>525</v>
      </c>
      <c r="H11" s="10">
        <v>1600</v>
      </c>
      <c r="I11" s="10" t="s">
        <v>24</v>
      </c>
      <c r="J11" s="10" t="s">
        <v>159</v>
      </c>
    </row>
    <row r="12" spans="1:10" x14ac:dyDescent="0.35">
      <c r="A12" s="10" t="s">
        <v>37</v>
      </c>
      <c r="B12" s="10" t="s">
        <v>30</v>
      </c>
      <c r="C12" s="10" t="s">
        <v>38</v>
      </c>
      <c r="D12" s="10">
        <v>2.5</v>
      </c>
      <c r="E12" s="10">
        <v>20</v>
      </c>
      <c r="F12" s="10">
        <v>570</v>
      </c>
      <c r="G12" s="10">
        <v>574</v>
      </c>
      <c r="H12" s="10">
        <v>700</v>
      </c>
      <c r="I12" s="10" t="s">
        <v>24</v>
      </c>
      <c r="J12" s="10" t="s">
        <v>157</v>
      </c>
    </row>
    <row r="13" spans="1:10" x14ac:dyDescent="0.35">
      <c r="A13" s="10" t="s">
        <v>40</v>
      </c>
      <c r="B13" s="10" t="s">
        <v>12</v>
      </c>
      <c r="C13" s="10" t="s">
        <v>41</v>
      </c>
      <c r="D13" s="10">
        <v>2.4</v>
      </c>
      <c r="E13" s="10">
        <v>20</v>
      </c>
      <c r="F13" s="10" t="s">
        <v>9</v>
      </c>
      <c r="G13" s="10">
        <v>588</v>
      </c>
      <c r="H13" s="10">
        <v>3500</v>
      </c>
      <c r="I13" s="10" t="s">
        <v>24</v>
      </c>
      <c r="J13" s="10" t="s">
        <v>157</v>
      </c>
    </row>
    <row r="14" spans="1:10" x14ac:dyDescent="0.35">
      <c r="A14" s="10" t="s">
        <v>42</v>
      </c>
      <c r="B14" s="10" t="s">
        <v>12</v>
      </c>
      <c r="C14" s="10" t="s">
        <v>43</v>
      </c>
      <c r="D14" s="10">
        <v>2</v>
      </c>
      <c r="E14" s="10">
        <v>20</v>
      </c>
      <c r="F14" s="10" t="s">
        <v>9</v>
      </c>
      <c r="G14" s="10">
        <v>605</v>
      </c>
      <c r="H14" s="10">
        <v>4000</v>
      </c>
      <c r="I14" s="10" t="s">
        <v>24</v>
      </c>
      <c r="J14" s="10" t="s">
        <v>157</v>
      </c>
    </row>
    <row r="15" spans="1:10" x14ac:dyDescent="0.35">
      <c r="A15" s="10" t="s">
        <v>44</v>
      </c>
      <c r="B15" s="10" t="s">
        <v>12</v>
      </c>
      <c r="C15" s="10" t="s">
        <v>45</v>
      </c>
      <c r="D15" s="10">
        <v>2.2000000000000002</v>
      </c>
      <c r="E15" s="10">
        <v>20</v>
      </c>
      <c r="F15" s="10" t="s">
        <v>9</v>
      </c>
      <c r="G15" s="10">
        <v>628</v>
      </c>
      <c r="H15" s="10">
        <v>3500</v>
      </c>
      <c r="I15" s="10" t="s">
        <v>24</v>
      </c>
      <c r="J15" s="10" t="s">
        <v>157</v>
      </c>
    </row>
    <row r="16" spans="1:10" x14ac:dyDescent="0.35">
      <c r="A16" s="10" t="s">
        <v>46</v>
      </c>
      <c r="B16" s="10" t="s">
        <v>7</v>
      </c>
      <c r="C16" s="10" t="s">
        <v>47</v>
      </c>
      <c r="D16" s="10">
        <v>2.2000000000000002</v>
      </c>
      <c r="E16" s="10">
        <v>20</v>
      </c>
      <c r="F16" s="10" t="s">
        <v>9</v>
      </c>
      <c r="G16" s="10">
        <v>660</v>
      </c>
      <c r="H16" s="10">
        <v>2000</v>
      </c>
      <c r="I16" s="10" t="s">
        <v>24</v>
      </c>
      <c r="J16" s="10" t="s">
        <v>157</v>
      </c>
    </row>
    <row r="17" spans="1:10" x14ac:dyDescent="0.35">
      <c r="A17" s="10" t="s">
        <v>48</v>
      </c>
      <c r="B17" s="10" t="s">
        <v>49</v>
      </c>
      <c r="C17" s="10" t="s">
        <v>50</v>
      </c>
      <c r="D17" s="10">
        <v>1.8</v>
      </c>
      <c r="E17" s="10">
        <v>20</v>
      </c>
      <c r="F17" s="10" t="s">
        <v>9</v>
      </c>
      <c r="G17" s="10">
        <v>680</v>
      </c>
      <c r="H17" s="10">
        <v>5.5</v>
      </c>
      <c r="I17" s="10" t="s">
        <v>14</v>
      </c>
      <c r="J17" s="10" t="s">
        <v>157</v>
      </c>
    </row>
    <row r="18" spans="1:10" x14ac:dyDescent="0.35">
      <c r="A18" s="10" t="s">
        <v>53</v>
      </c>
      <c r="B18" s="10" t="s">
        <v>18</v>
      </c>
      <c r="C18" s="10" t="s">
        <v>54</v>
      </c>
      <c r="D18" s="10">
        <v>2</v>
      </c>
      <c r="E18" s="10">
        <v>50</v>
      </c>
      <c r="F18" s="10" t="s">
        <v>9</v>
      </c>
      <c r="G18" s="10">
        <v>700</v>
      </c>
      <c r="H18" s="10">
        <v>14</v>
      </c>
      <c r="I18" s="10" t="s">
        <v>14</v>
      </c>
      <c r="J18" s="10" t="s">
        <v>157</v>
      </c>
    </row>
    <row r="19" spans="1:10" x14ac:dyDescent="0.35">
      <c r="A19" s="10" t="s">
        <v>55</v>
      </c>
      <c r="B19" s="10" t="s">
        <v>18</v>
      </c>
      <c r="C19" s="10" t="s">
        <v>56</v>
      </c>
      <c r="D19" s="10">
        <v>1.8</v>
      </c>
      <c r="E19" s="10">
        <v>50</v>
      </c>
      <c r="F19" s="10" t="s">
        <v>9</v>
      </c>
      <c r="G19" s="10">
        <v>720</v>
      </c>
      <c r="H19" s="10">
        <v>13</v>
      </c>
      <c r="I19" s="10" t="s">
        <v>14</v>
      </c>
      <c r="J19" s="10" t="s">
        <v>157</v>
      </c>
    </row>
    <row r="20" spans="1:10" x14ac:dyDescent="0.35">
      <c r="A20" s="10" t="s">
        <v>57</v>
      </c>
      <c r="B20" s="10" t="s">
        <v>49</v>
      </c>
      <c r="C20" s="10" t="s">
        <v>58</v>
      </c>
      <c r="D20" s="10">
        <v>1.8</v>
      </c>
      <c r="E20" s="10">
        <v>20</v>
      </c>
      <c r="F20" s="10" t="s">
        <v>9</v>
      </c>
      <c r="G20" s="10">
        <v>740</v>
      </c>
      <c r="H20" s="10">
        <v>4</v>
      </c>
      <c r="I20" s="10" t="s">
        <v>14</v>
      </c>
      <c r="J20" s="10" t="s">
        <v>157</v>
      </c>
    </row>
    <row r="21" spans="1:10" x14ac:dyDescent="0.35">
      <c r="A21" s="10" t="s">
        <v>60</v>
      </c>
      <c r="B21" s="10" t="s">
        <v>18</v>
      </c>
      <c r="C21" s="10" t="s">
        <v>61</v>
      </c>
      <c r="D21" s="10">
        <v>1.8</v>
      </c>
      <c r="E21" s="10">
        <v>50</v>
      </c>
      <c r="F21" s="10" t="s">
        <v>9</v>
      </c>
      <c r="G21" s="10">
        <v>760</v>
      </c>
      <c r="H21" s="10">
        <v>19</v>
      </c>
      <c r="I21" s="10" t="s">
        <v>14</v>
      </c>
      <c r="J21" s="10" t="s">
        <v>157</v>
      </c>
    </row>
    <row r="22" spans="1:10" x14ac:dyDescent="0.35">
      <c r="A22" s="10" t="s">
        <v>62</v>
      </c>
      <c r="B22" s="10" t="s">
        <v>18</v>
      </c>
      <c r="C22" s="10" t="s">
        <v>63</v>
      </c>
      <c r="D22" s="10">
        <v>1.6</v>
      </c>
      <c r="E22" s="10">
        <v>50</v>
      </c>
      <c r="F22" s="10" t="s">
        <v>9</v>
      </c>
      <c r="G22" s="10">
        <v>780</v>
      </c>
      <c r="H22" s="10">
        <v>28</v>
      </c>
      <c r="I22" s="10" t="s">
        <v>14</v>
      </c>
      <c r="J22" s="10" t="s">
        <v>157</v>
      </c>
    </row>
    <row r="23" spans="1:10" x14ac:dyDescent="0.35">
      <c r="A23" s="10" t="s">
        <v>64</v>
      </c>
      <c r="B23" s="10" t="s">
        <v>65</v>
      </c>
      <c r="C23" s="10" t="s">
        <v>66</v>
      </c>
      <c r="D23" s="10">
        <v>1.5</v>
      </c>
      <c r="E23" s="10">
        <v>100</v>
      </c>
      <c r="F23" s="10" t="s">
        <v>9</v>
      </c>
      <c r="G23" s="10">
        <v>850</v>
      </c>
      <c r="H23" s="10">
        <v>50</v>
      </c>
      <c r="I23" s="10" t="s">
        <v>14</v>
      </c>
      <c r="J23" s="10" t="s">
        <v>157</v>
      </c>
    </row>
    <row r="24" spans="1:10" x14ac:dyDescent="0.35">
      <c r="A24" s="10" t="s">
        <v>68</v>
      </c>
      <c r="B24" s="10" t="s">
        <v>65</v>
      </c>
      <c r="C24" s="10" t="s">
        <v>69</v>
      </c>
      <c r="D24" s="10">
        <v>1.35</v>
      </c>
      <c r="E24" s="10">
        <v>100</v>
      </c>
      <c r="F24" s="10" t="s">
        <v>9</v>
      </c>
      <c r="G24" s="10">
        <v>940</v>
      </c>
      <c r="H24" s="10">
        <v>40</v>
      </c>
      <c r="I24" s="10" t="s">
        <v>14</v>
      </c>
      <c r="J24" s="10" t="s">
        <v>157</v>
      </c>
    </row>
    <row r="25" spans="1:10" x14ac:dyDescent="0.35">
      <c r="A25" s="10" t="s">
        <v>148</v>
      </c>
      <c r="B25" s="10" t="s">
        <v>12</v>
      </c>
      <c r="C25" s="11" t="s">
        <v>174</v>
      </c>
      <c r="D25" s="10">
        <v>3.4</v>
      </c>
      <c r="E25" s="10">
        <v>20</v>
      </c>
      <c r="F25" s="10" t="s">
        <v>9</v>
      </c>
      <c r="G25" s="10" t="s">
        <v>9</v>
      </c>
      <c r="H25" s="10">
        <v>18000</v>
      </c>
      <c r="I25" s="10" t="s">
        <v>24</v>
      </c>
      <c r="J25" s="10" t="s">
        <v>157</v>
      </c>
    </row>
    <row r="26" spans="1:10" x14ac:dyDescent="0.35">
      <c r="A26" s="10" t="s">
        <v>149</v>
      </c>
      <c r="B26" s="13" t="s">
        <v>175</v>
      </c>
      <c r="C26" s="14"/>
      <c r="D26" s="14"/>
      <c r="E26" s="14"/>
      <c r="F26" s="14"/>
      <c r="G26" s="14"/>
      <c r="H26" s="14"/>
      <c r="I26" s="15"/>
      <c r="J26" s="10" t="s">
        <v>160</v>
      </c>
    </row>
    <row r="27" spans="1:10" x14ac:dyDescent="0.35">
      <c r="A27" s="10" t="s">
        <v>150</v>
      </c>
      <c r="B27" s="16"/>
      <c r="C27" s="17"/>
      <c r="D27" s="17"/>
      <c r="E27" s="17"/>
      <c r="F27" s="17"/>
      <c r="G27" s="17"/>
      <c r="H27" s="17"/>
      <c r="I27" s="18"/>
      <c r="J27" s="10" t="s">
        <v>161</v>
      </c>
    </row>
    <row r="28" spans="1:10" x14ac:dyDescent="0.35">
      <c r="A28" s="10" t="s">
        <v>151</v>
      </c>
      <c r="B28" s="16"/>
      <c r="C28" s="17"/>
      <c r="D28" s="17"/>
      <c r="E28" s="17"/>
      <c r="F28" s="17"/>
      <c r="G28" s="17"/>
      <c r="H28" s="17"/>
      <c r="I28" s="18"/>
      <c r="J28" s="10" t="s">
        <v>162</v>
      </c>
    </row>
    <row r="29" spans="1:10" x14ac:dyDescent="0.35">
      <c r="A29" s="10" t="s">
        <v>152</v>
      </c>
      <c r="B29" s="16"/>
      <c r="C29" s="17"/>
      <c r="D29" s="17"/>
      <c r="E29" s="17"/>
      <c r="F29" s="17"/>
      <c r="G29" s="17"/>
      <c r="H29" s="17"/>
      <c r="I29" s="18"/>
      <c r="J29" s="10" t="s">
        <v>163</v>
      </c>
    </row>
    <row r="30" spans="1:10" x14ac:dyDescent="0.35">
      <c r="A30" s="10" t="s">
        <v>153</v>
      </c>
      <c r="B30" s="16"/>
      <c r="C30" s="17"/>
      <c r="D30" s="17"/>
      <c r="E30" s="17"/>
      <c r="F30" s="17"/>
      <c r="G30" s="17"/>
      <c r="H30" s="17"/>
      <c r="I30" s="18"/>
      <c r="J30" s="10" t="s">
        <v>164</v>
      </c>
    </row>
    <row r="31" spans="1:10" x14ac:dyDescent="0.35">
      <c r="A31" s="10" t="s">
        <v>168</v>
      </c>
      <c r="B31" s="16"/>
      <c r="C31" s="17"/>
      <c r="D31" s="17"/>
      <c r="E31" s="17"/>
      <c r="F31" s="17"/>
      <c r="G31" s="17"/>
      <c r="H31" s="17"/>
      <c r="I31" s="18"/>
      <c r="J31" s="10" t="s">
        <v>165</v>
      </c>
    </row>
    <row r="32" spans="1:10" x14ac:dyDescent="0.35">
      <c r="A32" s="10" t="s">
        <v>154</v>
      </c>
      <c r="B32" s="16"/>
      <c r="C32" s="17"/>
      <c r="D32" s="17"/>
      <c r="E32" s="17"/>
      <c r="F32" s="17"/>
      <c r="G32" s="17"/>
      <c r="H32" s="17"/>
      <c r="I32" s="18"/>
      <c r="J32" s="10" t="s">
        <v>166</v>
      </c>
    </row>
    <row r="33" spans="1:10" x14ac:dyDescent="0.35">
      <c r="A33" s="10" t="s">
        <v>155</v>
      </c>
      <c r="B33" s="19"/>
      <c r="C33" s="20"/>
      <c r="D33" s="20"/>
      <c r="E33" s="20"/>
      <c r="F33" s="20"/>
      <c r="G33" s="20"/>
      <c r="H33" s="20"/>
      <c r="I33" s="21"/>
      <c r="J33" s="10" t="s">
        <v>167</v>
      </c>
    </row>
  </sheetData>
  <mergeCells count="1">
    <mergeCell ref="B26:I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cleanup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2017-02-20T19:28:51Z</dcterms:modified>
</cp:coreProperties>
</file>