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anguyen\Documents\GitHub\Stats using Excel\stats-primer\Homework\"/>
    </mc:Choice>
  </mc:AlternateContent>
  <xr:revisionPtr revIDLastSave="0" documentId="13_ncr:1_{EBB7C0C7-93CE-4919-A59F-77BF96F1BCC3}" xr6:coauthVersionLast="34" xr6:coauthVersionMax="34" xr10:uidLastSave="{00000000-0000-0000-0000-000000000000}"/>
  <bookViews>
    <workbookView xWindow="0" yWindow="0" windowWidth="20490" windowHeight="83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9" i="1" l="1"/>
  <c r="E40" i="1" s="1"/>
  <c r="G40" i="1" s="1"/>
  <c r="E45" i="1"/>
  <c r="E46" i="1" l="1"/>
  <c r="G46" i="1" s="1"/>
  <c r="G39" i="1"/>
  <c r="E34" i="1"/>
  <c r="G34" i="1" s="1"/>
  <c r="G28" i="1"/>
  <c r="G27" i="1"/>
  <c r="E28" i="1"/>
  <c r="E27" i="1"/>
  <c r="G21" i="1"/>
  <c r="G22" i="1"/>
  <c r="G15" i="1"/>
  <c r="G16" i="1"/>
  <c r="G9" i="1"/>
  <c r="G8" i="1"/>
  <c r="G2" i="1"/>
  <c r="G3" i="1"/>
  <c r="G45" i="1" l="1"/>
  <c r="G33" i="1"/>
</calcChain>
</file>

<file path=xl/sharedStrings.xml><?xml version="1.0" encoding="utf-8"?>
<sst xmlns="http://schemas.openxmlformats.org/spreadsheetml/2006/main" count="39" uniqueCount="11">
  <si>
    <t>2. A sample of 100 American males gives an average weight of 170 pounds and a standard deviation of 30 pounds. You are 95% sure the average weight of an American male is between ____  and _____,</t>
  </si>
  <si>
    <t>3,.  You observe an NBA player make 80 of 100 Free Throws. You are 95% sure his true Free throw percentage is between ____  and ________.</t>
  </si>
  <si>
    <t>1.  You are told the standard deviation of invoice values is $1000. A sample of 100 invoices has a sample mean value of $5000. You are 95% sure the mean size of an invoice is between ____  and  ____.</t>
  </si>
  <si>
    <t>HW 4_4</t>
  </si>
  <si>
    <t>sample mean</t>
  </si>
  <si>
    <t>pop std</t>
  </si>
  <si>
    <t>sample size</t>
  </si>
  <si>
    <t>z.95</t>
  </si>
  <si>
    <t>z.99</t>
  </si>
  <si>
    <t>p hat</t>
  </si>
  <si>
    <t>std error p 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</si>
</sst>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topLeftCell="B32" workbookViewId="0">
      <selection activeCell="I41" sqref="I41:I42"/>
    </sheetView>
  </sheetViews>
  <sheetFormatPr defaultRowHeight="15" x14ac:dyDescent="0.25"/>
  <cols>
    <col min="1" max="1" width="68.140625" customWidth="1"/>
    <col min="4" max="4" width="12.85546875" bestFit="1" customWidth="1"/>
  </cols>
  <sheetData>
    <row r="1" spans="1:7" x14ac:dyDescent="0.25">
      <c r="A1" s="1" t="s">
        <v>3</v>
      </c>
      <c r="B1" s="1"/>
      <c r="C1" s="1"/>
    </row>
    <row r="2" spans="1:7" ht="45" x14ac:dyDescent="0.25">
      <c r="A2" s="4" t="s">
        <v>2</v>
      </c>
      <c r="D2" t="s">
        <v>4</v>
      </c>
      <c r="E2">
        <v>5000</v>
      </c>
      <c r="G2">
        <f>5000-1.96*1000/SQRT(100)</f>
        <v>4804</v>
      </c>
    </row>
    <row r="3" spans="1:7" x14ac:dyDescent="0.25">
      <c r="A3" s="2"/>
      <c r="D3" t="s">
        <v>5</v>
      </c>
      <c r="E3">
        <v>1000</v>
      </c>
      <c r="G3">
        <f>5000+1.96*1000/SQRT(100)</f>
        <v>5196</v>
      </c>
    </row>
    <row r="4" spans="1:7" ht="47.25" customHeight="1" x14ac:dyDescent="0.25">
      <c r="A4" s="4" t="s">
        <v>0</v>
      </c>
      <c r="D4" t="s">
        <v>6</v>
      </c>
      <c r="E4">
        <v>100</v>
      </c>
    </row>
    <row r="5" spans="1:7" ht="47.25" customHeight="1" x14ac:dyDescent="0.25">
      <c r="A5" s="4"/>
      <c r="D5" t="s">
        <v>7</v>
      </c>
      <c r="E5">
        <v>1.96</v>
      </c>
    </row>
    <row r="6" spans="1:7" ht="30" x14ac:dyDescent="0.25">
      <c r="A6" s="4" t="s">
        <v>1</v>
      </c>
    </row>
    <row r="7" spans="1:7" x14ac:dyDescent="0.25">
      <c r="A7" s="3"/>
    </row>
    <row r="8" spans="1:7" x14ac:dyDescent="0.25">
      <c r="A8" s="4"/>
      <c r="D8" t="s">
        <v>4</v>
      </c>
      <c r="E8">
        <v>300</v>
      </c>
      <c r="G8">
        <f>E8-E12*E9/SQRT(E10)</f>
        <v>287.12</v>
      </c>
    </row>
    <row r="9" spans="1:7" x14ac:dyDescent="0.25">
      <c r="A9" s="2"/>
      <c r="D9" t="s">
        <v>5</v>
      </c>
      <c r="E9">
        <v>40</v>
      </c>
      <c r="G9">
        <f>E8+E12*E9/SQRT(E10)</f>
        <v>312.88</v>
      </c>
    </row>
    <row r="10" spans="1:7" x14ac:dyDescent="0.25">
      <c r="A10" s="2"/>
      <c r="D10" t="s">
        <v>6</v>
      </c>
      <c r="E10">
        <v>64</v>
      </c>
    </row>
    <row r="11" spans="1:7" x14ac:dyDescent="0.25">
      <c r="A11" s="2"/>
      <c r="D11" t="s">
        <v>7</v>
      </c>
      <c r="E11">
        <v>1.96</v>
      </c>
    </row>
    <row r="12" spans="1:7" x14ac:dyDescent="0.25">
      <c r="A12" s="4"/>
      <c r="D12" t="s">
        <v>8</v>
      </c>
      <c r="E12">
        <v>2.5760000000000001</v>
      </c>
    </row>
    <row r="13" spans="1:7" x14ac:dyDescent="0.25">
      <c r="A13" s="2"/>
    </row>
    <row r="14" spans="1:7" x14ac:dyDescent="0.25">
      <c r="A14" s="3"/>
    </row>
    <row r="15" spans="1:7" x14ac:dyDescent="0.25">
      <c r="A15" s="4"/>
      <c r="D15" t="s">
        <v>4</v>
      </c>
      <c r="E15">
        <v>35</v>
      </c>
      <c r="G15">
        <f>E15-E19*E16/SQRT(E17)</f>
        <v>33.178492931663456</v>
      </c>
    </row>
    <row r="16" spans="1:7" x14ac:dyDescent="0.25">
      <c r="A16" s="2"/>
      <c r="D16" t="s">
        <v>5</v>
      </c>
      <c r="E16">
        <v>10</v>
      </c>
      <c r="G16">
        <f>E15+E19*E16/SQRT(E17)</f>
        <v>36.821507068336544</v>
      </c>
    </row>
    <row r="17" spans="4:8" x14ac:dyDescent="0.25">
      <c r="D17" t="s">
        <v>6</v>
      </c>
      <c r="E17">
        <v>200</v>
      </c>
    </row>
    <row r="18" spans="4:8" x14ac:dyDescent="0.25">
      <c r="D18" t="s">
        <v>7</v>
      </c>
      <c r="E18">
        <v>1.96</v>
      </c>
    </row>
    <row r="19" spans="4:8" x14ac:dyDescent="0.25">
      <c r="D19" t="s">
        <v>8</v>
      </c>
      <c r="E19">
        <v>2.5760000000000001</v>
      </c>
    </row>
    <row r="21" spans="4:8" x14ac:dyDescent="0.25">
      <c r="D21" t="s">
        <v>4</v>
      </c>
      <c r="E21">
        <v>170</v>
      </c>
      <c r="G21">
        <f>E21-E24*E22/SQRT(E23)</f>
        <v>164.12</v>
      </c>
    </row>
    <row r="22" spans="4:8" x14ac:dyDescent="0.25">
      <c r="D22" t="s">
        <v>5</v>
      </c>
      <c r="E22">
        <v>30</v>
      </c>
      <c r="G22">
        <f>E21+E24*E22/SQRT(E23)</f>
        <v>175.88</v>
      </c>
    </row>
    <row r="23" spans="4:8" x14ac:dyDescent="0.25">
      <c r="D23" t="s">
        <v>6</v>
      </c>
      <c r="E23">
        <v>100</v>
      </c>
    </row>
    <row r="24" spans="4:8" x14ac:dyDescent="0.25">
      <c r="D24" t="s">
        <v>7</v>
      </c>
      <c r="E24">
        <v>1.96</v>
      </c>
      <c r="H24" s="5"/>
    </row>
    <row r="25" spans="4:8" x14ac:dyDescent="0.25">
      <c r="D25" t="s">
        <v>8</v>
      </c>
      <c r="E25">
        <v>2.5760000000000001</v>
      </c>
      <c r="H25" s="5"/>
    </row>
    <row r="26" spans="4:8" x14ac:dyDescent="0.25">
      <c r="D26" s="5"/>
      <c r="E26" s="5"/>
      <c r="F26" s="5"/>
      <c r="G26" s="5"/>
      <c r="H26" s="5"/>
    </row>
    <row r="27" spans="4:8" x14ac:dyDescent="0.25">
      <c r="D27" t="s">
        <v>9</v>
      </c>
      <c r="E27">
        <f>80/100</f>
        <v>0.8</v>
      </c>
      <c r="G27">
        <f>E27-E30*E28</f>
        <v>0.72160000000000002</v>
      </c>
      <c r="H27" s="5"/>
    </row>
    <row r="28" spans="4:8" x14ac:dyDescent="0.25">
      <c r="D28" t="s">
        <v>10</v>
      </c>
      <c r="E28">
        <f>SQRT((E27*(1-E27))/E29)</f>
        <v>0.04</v>
      </c>
      <c r="G28">
        <f>E27+E30*E28</f>
        <v>0.87840000000000007</v>
      </c>
      <c r="H28" s="5"/>
    </row>
    <row r="29" spans="4:8" x14ac:dyDescent="0.25">
      <c r="D29" t="s">
        <v>6</v>
      </c>
      <c r="E29">
        <v>100</v>
      </c>
      <c r="H29" s="5"/>
    </row>
    <row r="30" spans="4:8" x14ac:dyDescent="0.25">
      <c r="D30" t="s">
        <v>7</v>
      </c>
      <c r="E30">
        <v>1.96</v>
      </c>
      <c r="H30" s="5"/>
    </row>
    <row r="33" spans="4:7" x14ac:dyDescent="0.25">
      <c r="D33" t="s">
        <v>9</v>
      </c>
      <c r="E33">
        <v>0.04</v>
      </c>
      <c r="G33" s="6">
        <f>E33-E36*E34</f>
        <v>1.5920008331597735E-3</v>
      </c>
    </row>
    <row r="34" spans="4:7" x14ac:dyDescent="0.25">
      <c r="D34" t="s">
        <v>10</v>
      </c>
      <c r="E34">
        <f>SQRT((E33*(1-E33))/E35)</f>
        <v>1.9595917942265423E-2</v>
      </c>
      <c r="G34" s="6">
        <f>E33+E36*E34</f>
        <v>7.8407999166840228E-2</v>
      </c>
    </row>
    <row r="35" spans="4:7" x14ac:dyDescent="0.25">
      <c r="D35" t="s">
        <v>6</v>
      </c>
      <c r="E35">
        <v>100</v>
      </c>
    </row>
    <row r="36" spans="4:7" x14ac:dyDescent="0.25">
      <c r="D36" t="s">
        <v>7</v>
      </c>
      <c r="E36">
        <v>1.96</v>
      </c>
    </row>
    <row r="39" spans="4:7" x14ac:dyDescent="0.25">
      <c r="D39" t="s">
        <v>9</v>
      </c>
      <c r="E39">
        <f>1/250</f>
        <v>4.0000000000000001E-3</v>
      </c>
      <c r="G39" s="6">
        <f>E39-E42*E40</f>
        <v>-3.8243042885613802E-3</v>
      </c>
    </row>
    <row r="40" spans="4:7" x14ac:dyDescent="0.25">
      <c r="D40" t="s">
        <v>10</v>
      </c>
      <c r="E40">
        <f>SQRT((E39*(1-E39))/E41)</f>
        <v>3.9919919839598878E-3</v>
      </c>
      <c r="G40" s="6">
        <f>E39+E42*E40</f>
        <v>1.182430428856138E-2</v>
      </c>
    </row>
    <row r="41" spans="4:7" x14ac:dyDescent="0.25">
      <c r="D41" t="s">
        <v>6</v>
      </c>
      <c r="E41">
        <v>250</v>
      </c>
    </row>
    <row r="42" spans="4:7" x14ac:dyDescent="0.25">
      <c r="D42" t="s">
        <v>7</v>
      </c>
      <c r="E42">
        <v>1.96</v>
      </c>
    </row>
    <row r="45" spans="4:7" x14ac:dyDescent="0.25">
      <c r="D45" t="s">
        <v>9</v>
      </c>
      <c r="E45">
        <f>1/250</f>
        <v>4.0000000000000001E-3</v>
      </c>
      <c r="G45" s="6">
        <f>E45-E48*E46</f>
        <v>-3.8243042885613802E-3</v>
      </c>
    </row>
    <row r="46" spans="4:7" x14ac:dyDescent="0.25">
      <c r="D46" t="s">
        <v>10</v>
      </c>
      <c r="E46">
        <f>SQRT((E45*(1-E45))/E47)</f>
        <v>3.9919919839598878E-3</v>
      </c>
      <c r="G46" s="6">
        <f>E45+E48*E46</f>
        <v>1.182430428856138E-2</v>
      </c>
    </row>
    <row r="47" spans="4:7" x14ac:dyDescent="0.25">
      <c r="D47" t="s">
        <v>6</v>
      </c>
      <c r="E47">
        <v>250</v>
      </c>
    </row>
    <row r="48" spans="4:7" x14ac:dyDescent="0.25">
      <c r="D48" t="s">
        <v>7</v>
      </c>
      <c r="E48">
        <v>1.96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Anh Nguyen</cp:lastModifiedBy>
  <dcterms:created xsi:type="dcterms:W3CDTF">2017-01-03T00:21:42Z</dcterms:created>
  <dcterms:modified xsi:type="dcterms:W3CDTF">2018-06-30T20:52:34Z</dcterms:modified>
</cp:coreProperties>
</file>