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oupbadger\Dropbox\Data_Analysis\Projects\Discogs_ROI\"/>
    </mc:Choice>
  </mc:AlternateContent>
  <xr:revisionPtr revIDLastSave="0" documentId="13_ncr:1_{F6666E0B-9A45-461F-903E-B3EFF49D3CCD}" xr6:coauthVersionLast="47" xr6:coauthVersionMax="47" xr10:uidLastSave="{00000000-0000-0000-0000-000000000000}"/>
  <bookViews>
    <workbookView xWindow="2730" yWindow="1545" windowWidth="21600" windowHeight="14655" xr2:uid="{00000000-000D-0000-FFFF-FFFF00000000}"/>
  </bookViews>
  <sheets>
    <sheet name="Collection" sheetId="1" r:id="rId1"/>
  </sheets>
  <calcPr calcId="191029" iterate="1" iterateCount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O2" i="1" l="1" a="1"/>
  <c r="O2" i="1" s="1"/>
  <c r="J294" i="1"/>
  <c r="J235" i="1"/>
  <c r="J404" i="1"/>
  <c r="J228" i="1"/>
  <c r="J72" i="1"/>
  <c r="J117" i="1"/>
  <c r="J371" i="1"/>
  <c r="J210" i="1"/>
  <c r="J115" i="1"/>
  <c r="J310" i="1"/>
  <c r="J258" i="1"/>
  <c r="J57" i="1"/>
  <c r="J56" i="1"/>
  <c r="J36" i="1"/>
  <c r="J290" i="1"/>
  <c r="J58" i="1"/>
  <c r="J529" i="1"/>
  <c r="J127" i="1"/>
  <c r="J12" i="1"/>
  <c r="J480" i="1"/>
  <c r="J135" i="1"/>
  <c r="J116" i="1"/>
  <c r="J81" i="1"/>
  <c r="J173" i="1"/>
  <c r="J531" i="1"/>
  <c r="J202" i="1"/>
  <c r="J425" i="1"/>
  <c r="J59" i="1"/>
  <c r="J512" i="1"/>
  <c r="J85" i="1"/>
  <c r="J126" i="1"/>
  <c r="J104" i="1"/>
  <c r="J468" i="1"/>
  <c r="J481" i="1"/>
  <c r="J428" i="1"/>
  <c r="J92" i="1"/>
  <c r="J368" i="1"/>
  <c r="J450" i="1"/>
  <c r="J470" i="1"/>
  <c r="J124" i="1"/>
  <c r="J236" i="1"/>
  <c r="J245" i="1"/>
  <c r="J132" i="1"/>
  <c r="J285" i="1"/>
  <c r="J415" i="1"/>
  <c r="J530" i="1"/>
  <c r="J284" i="1"/>
  <c r="J297" i="1"/>
  <c r="J334" i="1"/>
  <c r="J194" i="1"/>
  <c r="J185" i="1"/>
  <c r="J120" i="1"/>
  <c r="J149" i="1"/>
  <c r="J324" i="1"/>
  <c r="J496" i="1"/>
  <c r="J457" i="1"/>
  <c r="J321" i="1"/>
  <c r="J345" i="1"/>
  <c r="J257" i="1"/>
  <c r="J309" i="1"/>
  <c r="J431" i="1"/>
  <c r="J332" i="1"/>
  <c r="J271" i="1"/>
  <c r="J400" i="1"/>
  <c r="J240" i="1"/>
  <c r="J63" i="1"/>
  <c r="J432" i="1"/>
  <c r="J471" i="1"/>
  <c r="J91" i="1"/>
  <c r="J65" i="1"/>
  <c r="J296" i="1"/>
  <c r="J217" i="1"/>
  <c r="J74" i="1"/>
  <c r="J389" i="1"/>
  <c r="J322" i="1"/>
  <c r="J122" i="1"/>
  <c r="J24" i="1"/>
  <c r="J113" i="1"/>
  <c r="J230" i="1"/>
  <c r="J263" i="1"/>
  <c r="J467" i="1"/>
  <c r="J397" i="1"/>
  <c r="J504" i="1"/>
  <c r="J88" i="1"/>
  <c r="J497" i="1"/>
  <c r="J359" i="1"/>
  <c r="J261" i="1"/>
  <c r="J485" i="1"/>
  <c r="J420" i="1"/>
  <c r="J14" i="1"/>
  <c r="J356" i="1"/>
  <c r="J524" i="1"/>
  <c r="J466" i="1"/>
  <c r="J99" i="1"/>
  <c r="J100" i="1"/>
  <c r="J73" i="1"/>
  <c r="J50" i="1"/>
  <c r="J272" i="1"/>
  <c r="J268" i="1"/>
  <c r="J523" i="1"/>
  <c r="J390" i="1"/>
  <c r="J465" i="1"/>
  <c r="J525" i="1"/>
  <c r="J98" i="1"/>
  <c r="J11" i="1"/>
  <c r="J262" i="1"/>
  <c r="J396" i="1"/>
  <c r="J220" i="1"/>
  <c r="J112" i="1"/>
  <c r="J177" i="1"/>
  <c r="J476" i="1"/>
  <c r="J464" i="1"/>
  <c r="J445" i="1"/>
  <c r="J198" i="1"/>
  <c r="J427" i="1"/>
  <c r="J516" i="1"/>
  <c r="J329" i="1"/>
  <c r="J163" i="1"/>
  <c r="J339" i="1"/>
  <c r="J477" i="1"/>
  <c r="J313" i="1"/>
  <c r="J237" i="1"/>
  <c r="J330" i="1"/>
  <c r="J166" i="1"/>
  <c r="J172" i="1"/>
  <c r="J526" i="1"/>
  <c r="J51" i="1"/>
  <c r="J94" i="1"/>
  <c r="J275" i="1"/>
  <c r="J62" i="1"/>
  <c r="J463" i="1"/>
  <c r="J462" i="1"/>
  <c r="J97" i="1"/>
  <c r="J278" i="1"/>
  <c r="J373" i="1"/>
  <c r="J395" i="1"/>
  <c r="J279" i="1"/>
  <c r="J490" i="1"/>
  <c r="J380" i="1"/>
  <c r="J188" i="1"/>
  <c r="J153" i="1"/>
  <c r="J180" i="1"/>
  <c r="J203" i="1"/>
  <c r="J270" i="1"/>
  <c r="J409" i="1"/>
  <c r="J151" i="1"/>
  <c r="J424" i="1"/>
  <c r="J298" i="1"/>
  <c r="J213" i="1"/>
  <c r="J103" i="1"/>
  <c r="J402" i="1"/>
  <c r="J260" i="1"/>
  <c r="J152" i="1"/>
  <c r="J90" i="1"/>
  <c r="J291" i="1"/>
  <c r="J286" i="1"/>
  <c r="J515" i="1"/>
  <c r="J486" i="1"/>
  <c r="J508" i="1"/>
  <c r="J331" i="1"/>
  <c r="J363" i="1"/>
  <c r="J41" i="1"/>
  <c r="J491" i="1"/>
  <c r="J238" i="1"/>
  <c r="J8" i="1"/>
  <c r="J169" i="1"/>
  <c r="J199" i="1"/>
  <c r="J326" i="1"/>
  <c r="J164" i="1"/>
  <c r="J42" i="1"/>
  <c r="J156" i="1"/>
  <c r="J312" i="1"/>
  <c r="J76" i="1"/>
  <c r="J372" i="1"/>
  <c r="J252" i="1"/>
  <c r="J229" i="1"/>
  <c r="J308" i="1"/>
  <c r="J401" i="1"/>
  <c r="J351" i="1"/>
  <c r="J86" i="1"/>
  <c r="J158" i="1"/>
  <c r="J165" i="1"/>
  <c r="J139" i="1"/>
  <c r="J48" i="1"/>
  <c r="J69" i="1"/>
  <c r="J499" i="1"/>
  <c r="J374" i="1"/>
  <c r="J93" i="1"/>
  <c r="J2" i="1"/>
  <c r="J311" i="1"/>
  <c r="J317" i="1"/>
  <c r="J232" i="1"/>
  <c r="J414" i="1"/>
  <c r="J123" i="1"/>
  <c r="J191" i="1"/>
  <c r="J346" i="1"/>
  <c r="J406" i="1"/>
  <c r="J403" i="1"/>
  <c r="J206" i="1"/>
  <c r="J505" i="1"/>
  <c r="J304" i="1"/>
  <c r="J430" i="1"/>
  <c r="J413" i="1"/>
  <c r="J71" i="1"/>
  <c r="J344" i="1"/>
  <c r="J488" i="1"/>
  <c r="J446" i="1"/>
  <c r="J469" i="1"/>
  <c r="J15" i="1"/>
  <c r="J522" i="1"/>
  <c r="J350" i="1"/>
  <c r="J197" i="1"/>
  <c r="J101" i="1"/>
  <c r="J412" i="1"/>
  <c r="J68" i="1"/>
  <c r="J343" i="1"/>
  <c r="J75" i="1"/>
  <c r="J498" i="1"/>
  <c r="J224" i="1"/>
  <c r="J338" i="1"/>
  <c r="J147" i="1"/>
  <c r="J9" i="1"/>
  <c r="J487" i="1"/>
  <c r="J474" i="1"/>
  <c r="J301" i="1"/>
  <c r="J246" i="1"/>
  <c r="J429" i="1"/>
  <c r="J108" i="1"/>
  <c r="J337" i="1"/>
  <c r="J314" i="1"/>
  <c r="J366" i="1"/>
  <c r="J472" i="1"/>
  <c r="J385" i="1"/>
  <c r="J352" i="1"/>
  <c r="J292" i="1"/>
  <c r="J175" i="1"/>
  <c r="J114" i="1"/>
  <c r="J479" i="1"/>
  <c r="J55" i="1"/>
  <c r="J5" i="1"/>
  <c r="J418" i="1"/>
  <c r="J478" i="1"/>
  <c r="J25" i="1"/>
  <c r="J66" i="1"/>
  <c r="J178" i="1"/>
  <c r="J253" i="1"/>
  <c r="J243" i="1"/>
  <c r="J221" i="1"/>
  <c r="J302" i="1"/>
  <c r="J227" i="1"/>
  <c r="J287" i="1"/>
  <c r="J453" i="1"/>
  <c r="J407" i="1"/>
  <c r="J388" i="1"/>
  <c r="J119" i="1"/>
  <c r="J266" i="1"/>
  <c r="J143" i="1"/>
  <c r="J249" i="1"/>
  <c r="J408" i="1"/>
  <c r="J354" i="1"/>
  <c r="J355" i="1"/>
  <c r="J306" i="1"/>
  <c r="J189" i="1"/>
  <c r="J377" i="1"/>
  <c r="J129" i="1"/>
  <c r="J280" i="1"/>
  <c r="J32" i="1"/>
  <c r="J219" i="1"/>
  <c r="J22" i="1"/>
  <c r="J204" i="1"/>
  <c r="J511" i="1"/>
  <c r="J26" i="1"/>
  <c r="J452" i="1"/>
  <c r="J484" i="1"/>
  <c r="J137" i="1"/>
  <c r="J118" i="1"/>
  <c r="J95" i="1"/>
  <c r="J517" i="1"/>
  <c r="J89" i="1"/>
  <c r="J489" i="1"/>
  <c r="J448" i="1"/>
  <c r="J133" i="1"/>
  <c r="J500" i="1"/>
  <c r="J105" i="1"/>
  <c r="J7" i="1"/>
  <c r="J170" i="1"/>
  <c r="J269" i="1"/>
  <c r="J109" i="1"/>
  <c r="J218" i="1"/>
  <c r="J79" i="1"/>
  <c r="J254" i="1"/>
  <c r="J33" i="1"/>
  <c r="J43" i="1"/>
  <c r="J255" i="1"/>
  <c r="J375" i="1"/>
  <c r="J360" i="1"/>
  <c r="J411" i="1"/>
  <c r="J144" i="1"/>
  <c r="J146" i="1"/>
  <c r="J283" i="1"/>
  <c r="J136" i="1"/>
  <c r="J37" i="1"/>
  <c r="J130" i="1"/>
  <c r="J179" i="1"/>
  <c r="J357" i="1"/>
  <c r="J335" i="1"/>
  <c r="J473" i="1"/>
  <c r="J341" i="1"/>
  <c r="J305" i="1"/>
  <c r="J518" i="1"/>
  <c r="J20" i="1"/>
  <c r="J214" i="1"/>
  <c r="J215" i="1"/>
  <c r="J510" i="1"/>
  <c r="J423" i="1"/>
  <c r="J46" i="1"/>
  <c r="J190" i="1"/>
  <c r="J519" i="1"/>
  <c r="J187" i="1"/>
  <c r="J513" i="1"/>
  <c r="J49" i="1"/>
  <c r="J47" i="1"/>
  <c r="J323" i="1"/>
  <c r="J392" i="1"/>
  <c r="J121" i="1"/>
  <c r="J13" i="1"/>
  <c r="J447" i="1"/>
  <c r="J96" i="1"/>
  <c r="J259" i="1"/>
  <c r="J394" i="1"/>
  <c r="J454" i="1"/>
  <c r="J171" i="1"/>
  <c r="J367" i="1"/>
  <c r="J501" i="1"/>
  <c r="J44" i="1"/>
  <c r="J35" i="1"/>
  <c r="J475" i="1"/>
  <c r="J458" i="1"/>
  <c r="J433" i="1"/>
  <c r="J176" i="1"/>
  <c r="J248" i="1"/>
  <c r="J209" i="1"/>
  <c r="J131" i="1"/>
  <c r="J186" i="1"/>
  <c r="J264" i="1"/>
  <c r="J45" i="1"/>
  <c r="J460" i="1"/>
  <c r="J125" i="1"/>
  <c r="J307" i="1"/>
  <c r="J520" i="1"/>
  <c r="J333" i="1"/>
  <c r="J410" i="1"/>
  <c r="J207" i="1"/>
  <c r="J387" i="1"/>
  <c r="J459" i="1"/>
  <c r="J347" i="1"/>
  <c r="J167" i="1"/>
  <c r="J434" i="1"/>
  <c r="J492" i="1"/>
  <c r="J34" i="1"/>
  <c r="J370" i="1"/>
  <c r="J157" i="1"/>
  <c r="J316" i="1"/>
  <c r="J342" i="1"/>
  <c r="J239" i="1"/>
  <c r="J256" i="1"/>
  <c r="J455" i="1"/>
  <c r="J274" i="1"/>
  <c r="J353" i="1"/>
  <c r="J405" i="1"/>
  <c r="J159" i="1"/>
  <c r="J483" i="1"/>
  <c r="J502" i="1"/>
  <c r="J506" i="1"/>
  <c r="J318" i="1"/>
  <c r="J222" i="1"/>
  <c r="J435" i="1"/>
  <c r="J28" i="1"/>
  <c r="J391" i="1"/>
  <c r="J381" i="1"/>
  <c r="J277" i="1"/>
  <c r="J148" i="1"/>
  <c r="J358" i="1"/>
  <c r="J282" i="1"/>
  <c r="J426" i="1"/>
  <c r="J195" i="1"/>
  <c r="J319" i="1"/>
  <c r="J365" i="1"/>
  <c r="J451" i="1"/>
  <c r="J40" i="1"/>
  <c r="J82" i="1"/>
  <c r="J422" i="1"/>
  <c r="J10" i="1"/>
  <c r="J145" i="1"/>
  <c r="J379" i="1"/>
  <c r="J212" i="1"/>
  <c r="J39" i="1"/>
  <c r="J3" i="1"/>
  <c r="J200" i="1"/>
  <c r="J315" i="1"/>
  <c r="J83" i="1"/>
  <c r="J348" i="1"/>
  <c r="J162" i="1"/>
  <c r="J461" i="1"/>
  <c r="J289" i="1"/>
  <c r="J482" i="1"/>
  <c r="J106" i="1"/>
  <c r="J417" i="1"/>
  <c r="J449" i="1"/>
  <c r="J38" i="1"/>
  <c r="J223" i="1"/>
  <c r="J509" i="1"/>
  <c r="J54" i="1"/>
  <c r="J67" i="1"/>
  <c r="J349" i="1"/>
  <c r="J216" i="1"/>
  <c r="J208" i="1"/>
  <c r="J19" i="1"/>
  <c r="J456" i="1"/>
  <c r="J251" i="1"/>
  <c r="J436" i="1"/>
  <c r="J386" i="1"/>
  <c r="J503" i="1"/>
  <c r="J140" i="1"/>
  <c r="J361" i="1"/>
  <c r="J295" i="1"/>
  <c r="J527" i="1"/>
  <c r="J532" i="1"/>
  <c r="J273" i="1"/>
  <c r="J174" i="1"/>
  <c r="J493" i="1"/>
  <c r="J18" i="1"/>
  <c r="J276" i="1"/>
  <c r="J299" i="1"/>
  <c r="J300" i="1"/>
  <c r="J233" i="1"/>
  <c r="J281" i="1"/>
  <c r="J134" i="1"/>
  <c r="J369" i="1"/>
  <c r="J160" i="1"/>
  <c r="J247" i="1"/>
  <c r="J362" i="1"/>
  <c r="J328" i="1"/>
  <c r="J419" i="1"/>
  <c r="J378" i="1"/>
  <c r="J364" i="1"/>
  <c r="J4" i="1"/>
  <c r="J16" i="1"/>
  <c r="J30" i="1"/>
  <c r="J234" i="1"/>
  <c r="J494" i="1"/>
  <c r="J80" i="1"/>
  <c r="J384" i="1"/>
  <c r="J438" i="1"/>
  <c r="J192" i="1"/>
  <c r="J27" i="1"/>
  <c r="J382" i="1"/>
  <c r="J196" i="1"/>
  <c r="J528" i="1"/>
  <c r="J437" i="1"/>
  <c r="J102" i="1"/>
  <c r="J225" i="1"/>
  <c r="J244" i="1"/>
  <c r="J440" i="1"/>
  <c r="J340" i="1"/>
  <c r="J142" i="1"/>
  <c r="J141" i="1"/>
  <c r="J325" i="1"/>
  <c r="J23" i="1"/>
  <c r="J107" i="1"/>
  <c r="J336" i="1"/>
  <c r="J128" i="1"/>
  <c r="J226" i="1"/>
  <c r="J193" i="1"/>
  <c r="J521" i="1"/>
  <c r="J439" i="1"/>
  <c r="J31" i="1"/>
  <c r="J161" i="1"/>
  <c r="J399" i="1"/>
  <c r="J110" i="1"/>
  <c r="J393" i="1"/>
  <c r="J29" i="1"/>
  <c r="J182" i="1"/>
  <c r="J320" i="1"/>
  <c r="J398" i="1"/>
  <c r="J21" i="1"/>
  <c r="J495" i="1"/>
  <c r="J154" i="1"/>
  <c r="J150" i="1"/>
  <c r="J87" i="1"/>
  <c r="J84" i="1"/>
  <c r="J416" i="1"/>
  <c r="J441" i="1"/>
  <c r="J288" i="1"/>
  <c r="J250" i="1"/>
  <c r="J442" i="1"/>
  <c r="J231" i="1"/>
  <c r="J183" i="1"/>
  <c r="J181" i="1"/>
  <c r="J242" i="1"/>
  <c r="J6" i="1"/>
  <c r="J78" i="1"/>
  <c r="J111" i="1"/>
  <c r="J138" i="1"/>
  <c r="J52" i="1"/>
  <c r="J327" i="1"/>
  <c r="J201" i="1"/>
  <c r="J443" i="1"/>
  <c r="J211" i="1"/>
  <c r="J421" i="1"/>
  <c r="J53" i="1"/>
  <c r="J205" i="1"/>
  <c r="J241" i="1"/>
  <c r="J507" i="1"/>
  <c r="J514" i="1"/>
  <c r="J61" i="1"/>
  <c r="J184" i="1"/>
  <c r="J64" i="1"/>
  <c r="J70" i="1"/>
  <c r="J303" i="1"/>
  <c r="J265" i="1"/>
  <c r="J267" i="1"/>
  <c r="J77" i="1"/>
  <c r="J17" i="1"/>
  <c r="J168" i="1"/>
  <c r="J155" i="1"/>
  <c r="J444" i="1"/>
  <c r="J376" i="1"/>
  <c r="J60" i="1"/>
  <c r="J383" i="1"/>
  <c r="I294" i="1"/>
  <c r="I235" i="1"/>
  <c r="I404" i="1"/>
  <c r="I228" i="1"/>
  <c r="I72" i="1"/>
  <c r="I117" i="1"/>
  <c r="I371" i="1"/>
  <c r="I210" i="1"/>
  <c r="I115" i="1"/>
  <c r="I310" i="1"/>
  <c r="I258" i="1"/>
  <c r="I57" i="1"/>
  <c r="I56" i="1"/>
  <c r="I36" i="1"/>
  <c r="I290" i="1"/>
  <c r="I58" i="1"/>
  <c r="I529" i="1"/>
  <c r="I127" i="1"/>
  <c r="I12" i="1"/>
  <c r="I480" i="1"/>
  <c r="I135" i="1"/>
  <c r="I116" i="1"/>
  <c r="I81" i="1"/>
  <c r="I173" i="1"/>
  <c r="I531" i="1"/>
  <c r="I202" i="1"/>
  <c r="I425" i="1"/>
  <c r="I59" i="1"/>
  <c r="I512" i="1"/>
  <c r="I85" i="1"/>
  <c r="I126" i="1"/>
  <c r="I104" i="1"/>
  <c r="I468" i="1"/>
  <c r="I481" i="1"/>
  <c r="I428" i="1"/>
  <c r="I92" i="1"/>
  <c r="I368" i="1"/>
  <c r="I450" i="1"/>
  <c r="I470" i="1"/>
  <c r="I124" i="1"/>
  <c r="I236" i="1"/>
  <c r="I245" i="1"/>
  <c r="I132" i="1"/>
  <c r="I285" i="1"/>
  <c r="I415" i="1"/>
  <c r="I530" i="1"/>
  <c r="I284" i="1"/>
  <c r="I297" i="1"/>
  <c r="I334" i="1"/>
  <c r="I194" i="1"/>
  <c r="I185" i="1"/>
  <c r="I120" i="1"/>
  <c r="I149" i="1"/>
  <c r="I324" i="1"/>
  <c r="I496" i="1"/>
  <c r="I457" i="1"/>
  <c r="I321" i="1"/>
  <c r="I345" i="1"/>
  <c r="I257" i="1"/>
  <c r="I309" i="1"/>
  <c r="I431" i="1"/>
  <c r="I332" i="1"/>
  <c r="I271" i="1"/>
  <c r="I400" i="1"/>
  <c r="I240" i="1"/>
  <c r="I63" i="1"/>
  <c r="I432" i="1"/>
  <c r="I471" i="1"/>
  <c r="I91" i="1"/>
  <c r="I65" i="1"/>
  <c r="I296" i="1"/>
  <c r="I217" i="1"/>
  <c r="I74" i="1"/>
  <c r="I389" i="1"/>
  <c r="I322" i="1"/>
  <c r="I122" i="1"/>
  <c r="I24" i="1"/>
  <c r="I113" i="1"/>
  <c r="I230" i="1"/>
  <c r="I263" i="1"/>
  <c r="I467" i="1"/>
  <c r="I397" i="1"/>
  <c r="I504" i="1"/>
  <c r="I88" i="1"/>
  <c r="I497" i="1"/>
  <c r="I359" i="1"/>
  <c r="I261" i="1"/>
  <c r="I485" i="1"/>
  <c r="I420" i="1"/>
  <c r="I14" i="1"/>
  <c r="I356" i="1"/>
  <c r="I524" i="1"/>
  <c r="I466" i="1"/>
  <c r="I99" i="1"/>
  <c r="I100" i="1"/>
  <c r="I73" i="1"/>
  <c r="I50" i="1"/>
  <c r="I272" i="1"/>
  <c r="I268" i="1"/>
  <c r="I523" i="1"/>
  <c r="I390" i="1"/>
  <c r="I465" i="1"/>
  <c r="I525" i="1"/>
  <c r="I98" i="1"/>
  <c r="I11" i="1"/>
  <c r="I262" i="1"/>
  <c r="I396" i="1"/>
  <c r="I220" i="1"/>
  <c r="I112" i="1"/>
  <c r="I177" i="1"/>
  <c r="I476" i="1"/>
  <c r="I464" i="1"/>
  <c r="I445" i="1"/>
  <c r="I198" i="1"/>
  <c r="I427" i="1"/>
  <c r="I516" i="1"/>
  <c r="I329" i="1"/>
  <c r="I163" i="1"/>
  <c r="I339" i="1"/>
  <c r="I477" i="1"/>
  <c r="I313" i="1"/>
  <c r="I237" i="1"/>
  <c r="I330" i="1"/>
  <c r="I166" i="1"/>
  <c r="I172" i="1"/>
  <c r="I526" i="1"/>
  <c r="I51" i="1"/>
  <c r="I94" i="1"/>
  <c r="I275" i="1"/>
  <c r="I62" i="1"/>
  <c r="I463" i="1"/>
  <c r="I462" i="1"/>
  <c r="I97" i="1"/>
  <c r="I278" i="1"/>
  <c r="I373" i="1"/>
  <c r="I395" i="1"/>
  <c r="I279" i="1"/>
  <c r="I490" i="1"/>
  <c r="I380" i="1"/>
  <c r="I188" i="1"/>
  <c r="I153" i="1"/>
  <c r="I180" i="1"/>
  <c r="I203" i="1"/>
  <c r="I270" i="1"/>
  <c r="I409" i="1"/>
  <c r="I151" i="1"/>
  <c r="I424" i="1"/>
  <c r="I298" i="1"/>
  <c r="I213" i="1"/>
  <c r="I103" i="1"/>
  <c r="I402" i="1"/>
  <c r="I260" i="1"/>
  <c r="I152" i="1"/>
  <c r="I90" i="1"/>
  <c r="I291" i="1"/>
  <c r="I286" i="1"/>
  <c r="I515" i="1"/>
  <c r="I486" i="1"/>
  <c r="I508" i="1"/>
  <c r="I331" i="1"/>
  <c r="I363" i="1"/>
  <c r="I41" i="1"/>
  <c r="I491" i="1"/>
  <c r="I238" i="1"/>
  <c r="I8" i="1"/>
  <c r="I169" i="1"/>
  <c r="I199" i="1"/>
  <c r="I326" i="1"/>
  <c r="I164" i="1"/>
  <c r="I42" i="1"/>
  <c r="I156" i="1"/>
  <c r="I312" i="1"/>
  <c r="I76" i="1"/>
  <c r="I372" i="1"/>
  <c r="I252" i="1"/>
  <c r="I229" i="1"/>
  <c r="I308" i="1"/>
  <c r="I401" i="1"/>
  <c r="I351" i="1"/>
  <c r="I86" i="1"/>
  <c r="I158" i="1"/>
  <c r="I165" i="1"/>
  <c r="I139" i="1"/>
  <c r="I48" i="1"/>
  <c r="I69" i="1"/>
  <c r="I499" i="1"/>
  <c r="I374" i="1"/>
  <c r="I93" i="1"/>
  <c r="I2" i="1"/>
  <c r="I311" i="1"/>
  <c r="I317" i="1"/>
  <c r="I232" i="1"/>
  <c r="I414" i="1"/>
  <c r="I123" i="1"/>
  <c r="I191" i="1"/>
  <c r="I346" i="1"/>
  <c r="I406" i="1"/>
  <c r="I403" i="1"/>
  <c r="I206" i="1"/>
  <c r="I505" i="1"/>
  <c r="I304" i="1"/>
  <c r="I430" i="1"/>
  <c r="I413" i="1"/>
  <c r="I71" i="1"/>
  <c r="I344" i="1"/>
  <c r="I488" i="1"/>
  <c r="I446" i="1"/>
  <c r="I469" i="1"/>
  <c r="I15" i="1"/>
  <c r="I522" i="1"/>
  <c r="I350" i="1"/>
  <c r="I197" i="1"/>
  <c r="I101" i="1"/>
  <c r="I412" i="1"/>
  <c r="I68" i="1"/>
  <c r="I343" i="1"/>
  <c r="I75" i="1"/>
  <c r="I498" i="1"/>
  <c r="I224" i="1"/>
  <c r="I338" i="1"/>
  <c r="I147" i="1"/>
  <c r="I9" i="1"/>
  <c r="I487" i="1"/>
  <c r="I474" i="1"/>
  <c r="I301" i="1"/>
  <c r="I246" i="1"/>
  <c r="I429" i="1"/>
  <c r="I108" i="1"/>
  <c r="I337" i="1"/>
  <c r="I314" i="1"/>
  <c r="I366" i="1"/>
  <c r="I472" i="1"/>
  <c r="I385" i="1"/>
  <c r="I352" i="1"/>
  <c r="I292" i="1"/>
  <c r="I175" i="1"/>
  <c r="I114" i="1"/>
  <c r="I479" i="1"/>
  <c r="I55" i="1"/>
  <c r="I5" i="1"/>
  <c r="I418" i="1"/>
  <c r="I478" i="1"/>
  <c r="I25" i="1"/>
  <c r="I66" i="1"/>
  <c r="I178" i="1"/>
  <c r="I253" i="1"/>
  <c r="I243" i="1"/>
  <c r="I221" i="1"/>
  <c r="I302" i="1"/>
  <c r="I227" i="1"/>
  <c r="I287" i="1"/>
  <c r="I453" i="1"/>
  <c r="I407" i="1"/>
  <c r="I388" i="1"/>
  <c r="I119" i="1"/>
  <c r="I266" i="1"/>
  <c r="I143" i="1"/>
  <c r="I249" i="1"/>
  <c r="I408" i="1"/>
  <c r="I354" i="1"/>
  <c r="I355" i="1"/>
  <c r="I306" i="1"/>
  <c r="I189" i="1"/>
  <c r="I377" i="1"/>
  <c r="I129" i="1"/>
  <c r="I280" i="1"/>
  <c r="I32" i="1"/>
  <c r="I219" i="1"/>
  <c r="I22" i="1"/>
  <c r="I204" i="1"/>
  <c r="I511" i="1"/>
  <c r="I26" i="1"/>
  <c r="I452" i="1"/>
  <c r="I484" i="1"/>
  <c r="I137" i="1"/>
  <c r="I118" i="1"/>
  <c r="I95" i="1"/>
  <c r="I517" i="1"/>
  <c r="I89" i="1"/>
  <c r="I489" i="1"/>
  <c r="I448" i="1"/>
  <c r="I133" i="1"/>
  <c r="I500" i="1"/>
  <c r="I105" i="1"/>
  <c r="I7" i="1"/>
  <c r="I170" i="1"/>
  <c r="I269" i="1"/>
  <c r="I109" i="1"/>
  <c r="I218" i="1"/>
  <c r="I79" i="1"/>
  <c r="I254" i="1"/>
  <c r="I33" i="1"/>
  <c r="I43" i="1"/>
  <c r="I255" i="1"/>
  <c r="I375" i="1"/>
  <c r="I360" i="1"/>
  <c r="I411" i="1"/>
  <c r="I144" i="1"/>
  <c r="I146" i="1"/>
  <c r="I283" i="1"/>
  <c r="I136" i="1"/>
  <c r="I37" i="1"/>
  <c r="I130" i="1"/>
  <c r="I179" i="1"/>
  <c r="I357" i="1"/>
  <c r="I335" i="1"/>
  <c r="I473" i="1"/>
  <c r="I341" i="1"/>
  <c r="I305" i="1"/>
  <c r="I518" i="1"/>
  <c r="I20" i="1"/>
  <c r="I214" i="1"/>
  <c r="I215" i="1"/>
  <c r="I510" i="1"/>
  <c r="I423" i="1"/>
  <c r="I46" i="1"/>
  <c r="I190" i="1"/>
  <c r="I519" i="1"/>
  <c r="I187" i="1"/>
  <c r="I513" i="1"/>
  <c r="I49" i="1"/>
  <c r="I47" i="1"/>
  <c r="I323" i="1"/>
  <c r="I392" i="1"/>
  <c r="I121" i="1"/>
  <c r="I13" i="1"/>
  <c r="I447" i="1"/>
  <c r="I96" i="1"/>
  <c r="I259" i="1"/>
  <c r="I394" i="1"/>
  <c r="I454" i="1"/>
  <c r="I171" i="1"/>
  <c r="I367" i="1"/>
  <c r="I501" i="1"/>
  <c r="I44" i="1"/>
  <c r="I35" i="1"/>
  <c r="I475" i="1"/>
  <c r="I458" i="1"/>
  <c r="I433" i="1"/>
  <c r="I176" i="1"/>
  <c r="I248" i="1"/>
  <c r="I209" i="1"/>
  <c r="I131" i="1"/>
  <c r="I186" i="1"/>
  <c r="I264" i="1"/>
  <c r="I45" i="1"/>
  <c r="I460" i="1"/>
  <c r="I125" i="1"/>
  <c r="I307" i="1"/>
  <c r="I520" i="1"/>
  <c r="I333" i="1"/>
  <c r="I410" i="1"/>
  <c r="I207" i="1"/>
  <c r="I387" i="1"/>
  <c r="I459" i="1"/>
  <c r="I347" i="1"/>
  <c r="I167" i="1"/>
  <c r="I434" i="1"/>
  <c r="I492" i="1"/>
  <c r="I34" i="1"/>
  <c r="I370" i="1"/>
  <c r="I157" i="1"/>
  <c r="I316" i="1"/>
  <c r="I342" i="1"/>
  <c r="I239" i="1"/>
  <c r="I256" i="1"/>
  <c r="I455" i="1"/>
  <c r="I274" i="1"/>
  <c r="I353" i="1"/>
  <c r="I405" i="1"/>
  <c r="I159" i="1"/>
  <c r="I483" i="1"/>
  <c r="I502" i="1"/>
  <c r="I506" i="1"/>
  <c r="I318" i="1"/>
  <c r="I222" i="1"/>
  <c r="I435" i="1"/>
  <c r="I28" i="1"/>
  <c r="I391" i="1"/>
  <c r="I381" i="1"/>
  <c r="I277" i="1"/>
  <c r="I148" i="1"/>
  <c r="I358" i="1"/>
  <c r="I282" i="1"/>
  <c r="I426" i="1"/>
  <c r="I195" i="1"/>
  <c r="I319" i="1"/>
  <c r="I365" i="1"/>
  <c r="I451" i="1"/>
  <c r="I40" i="1"/>
  <c r="I82" i="1"/>
  <c r="I422" i="1"/>
  <c r="I10" i="1"/>
  <c r="I145" i="1"/>
  <c r="I379" i="1"/>
  <c r="I212" i="1"/>
  <c r="I39" i="1"/>
  <c r="I3" i="1"/>
  <c r="I200" i="1"/>
  <c r="I315" i="1"/>
  <c r="I83" i="1"/>
  <c r="I348" i="1"/>
  <c r="I162" i="1"/>
  <c r="I461" i="1"/>
  <c r="I289" i="1"/>
  <c r="I482" i="1"/>
  <c r="I106" i="1"/>
  <c r="I417" i="1"/>
  <c r="I449" i="1"/>
  <c r="I38" i="1"/>
  <c r="I223" i="1"/>
  <c r="I509" i="1"/>
  <c r="I54" i="1"/>
  <c r="I67" i="1"/>
  <c r="I349" i="1"/>
  <c r="I216" i="1"/>
  <c r="I208" i="1"/>
  <c r="I19" i="1"/>
  <c r="I456" i="1"/>
  <c r="I251" i="1"/>
  <c r="I436" i="1"/>
  <c r="I386" i="1"/>
  <c r="I503" i="1"/>
  <c r="I140" i="1"/>
  <c r="I361" i="1"/>
  <c r="I295" i="1"/>
  <c r="I527" i="1"/>
  <c r="I532" i="1"/>
  <c r="I273" i="1"/>
  <c r="I174" i="1"/>
  <c r="I493" i="1"/>
  <c r="I18" i="1"/>
  <c r="I276" i="1"/>
  <c r="I299" i="1"/>
  <c r="I300" i="1"/>
  <c r="I233" i="1"/>
  <c r="I281" i="1"/>
  <c r="I134" i="1"/>
  <c r="I369" i="1"/>
  <c r="I160" i="1"/>
  <c r="I247" i="1"/>
  <c r="I362" i="1"/>
  <c r="I328" i="1"/>
  <c r="I419" i="1"/>
  <c r="I378" i="1"/>
  <c r="I364" i="1"/>
  <c r="I4" i="1"/>
  <c r="I16" i="1"/>
  <c r="I30" i="1"/>
  <c r="I234" i="1"/>
  <c r="I494" i="1"/>
  <c r="I80" i="1"/>
  <c r="I384" i="1"/>
  <c r="I438" i="1"/>
  <c r="I192" i="1"/>
  <c r="I27" i="1"/>
  <c r="I382" i="1"/>
  <c r="I196" i="1"/>
  <c r="I528" i="1"/>
  <c r="I437" i="1"/>
  <c r="I102" i="1"/>
  <c r="I225" i="1"/>
  <c r="I244" i="1"/>
  <c r="I440" i="1"/>
  <c r="I340" i="1"/>
  <c r="I142" i="1"/>
  <c r="I141" i="1"/>
  <c r="I325" i="1"/>
  <c r="I23" i="1"/>
  <c r="I107" i="1"/>
  <c r="I336" i="1"/>
  <c r="I128" i="1"/>
  <c r="I226" i="1"/>
  <c r="I193" i="1"/>
  <c r="I521" i="1"/>
  <c r="I439" i="1"/>
  <c r="I31" i="1"/>
  <c r="I161" i="1"/>
  <c r="I399" i="1"/>
  <c r="I110" i="1"/>
  <c r="I393" i="1"/>
  <c r="I29" i="1"/>
  <c r="I182" i="1"/>
  <c r="I320" i="1"/>
  <c r="I398" i="1"/>
  <c r="I21" i="1"/>
  <c r="I495" i="1"/>
  <c r="I154" i="1"/>
  <c r="I150" i="1"/>
  <c r="I87" i="1"/>
  <c r="I84" i="1"/>
  <c r="I416" i="1"/>
  <c r="I441" i="1"/>
  <c r="I288" i="1"/>
  <c r="I250" i="1"/>
  <c r="I442" i="1"/>
  <c r="I231" i="1"/>
  <c r="I183" i="1"/>
  <c r="I181" i="1"/>
  <c r="I242" i="1"/>
  <c r="I6" i="1"/>
  <c r="I78" i="1"/>
  <c r="I111" i="1"/>
  <c r="I138" i="1"/>
  <c r="I52" i="1"/>
  <c r="I327" i="1"/>
  <c r="I201" i="1"/>
  <c r="I443" i="1"/>
  <c r="I211" i="1"/>
  <c r="I421" i="1"/>
  <c r="I53" i="1"/>
  <c r="I205" i="1"/>
  <c r="I241" i="1"/>
  <c r="I507" i="1"/>
  <c r="I514" i="1"/>
  <c r="I61" i="1"/>
  <c r="I184" i="1"/>
  <c r="I64" i="1"/>
  <c r="I70" i="1"/>
  <c r="I303" i="1"/>
  <c r="I265" i="1"/>
  <c r="I267" i="1"/>
  <c r="I77" i="1"/>
  <c r="I17" i="1"/>
  <c r="I168" i="1"/>
  <c r="I155" i="1"/>
  <c r="I444" i="1"/>
  <c r="I376" i="1"/>
  <c r="I60" i="1"/>
  <c r="I383" i="1"/>
  <c r="J293" i="1"/>
  <c r="I293" i="1"/>
  <c r="G293" i="1"/>
  <c r="G294" i="1"/>
  <c r="G235" i="1"/>
  <c r="G404" i="1"/>
  <c r="G228" i="1"/>
  <c r="G72" i="1"/>
  <c r="G117" i="1"/>
  <c r="G371" i="1"/>
  <c r="G210" i="1"/>
  <c r="G115" i="1"/>
  <c r="G310" i="1"/>
  <c r="G258" i="1"/>
  <c r="G57" i="1"/>
  <c r="G56" i="1"/>
  <c r="G36" i="1"/>
  <c r="G290" i="1"/>
  <c r="G58" i="1"/>
  <c r="G529" i="1"/>
  <c r="G127" i="1"/>
  <c r="G12" i="1"/>
  <c r="G480" i="1"/>
  <c r="G135" i="1"/>
  <c r="G116" i="1"/>
  <c r="G81" i="1"/>
  <c r="G173" i="1"/>
  <c r="G531" i="1"/>
  <c r="G202" i="1"/>
  <c r="G425" i="1"/>
  <c r="G59" i="1"/>
  <c r="G512" i="1"/>
  <c r="G85" i="1"/>
  <c r="G126" i="1"/>
  <c r="G104" i="1"/>
  <c r="G468" i="1"/>
  <c r="G481" i="1"/>
  <c r="G428" i="1"/>
  <c r="G92" i="1"/>
  <c r="G368" i="1"/>
  <c r="G450" i="1"/>
  <c r="G470" i="1"/>
  <c r="G124" i="1"/>
  <c r="G236" i="1"/>
  <c r="G245" i="1"/>
  <c r="G132" i="1"/>
  <c r="G285" i="1"/>
  <c r="G415" i="1"/>
  <c r="G530" i="1"/>
  <c r="G284" i="1"/>
  <c r="G297" i="1"/>
  <c r="G334" i="1"/>
  <c r="G194" i="1"/>
  <c r="G185" i="1"/>
  <c r="G120" i="1"/>
  <c r="G149" i="1"/>
  <c r="G324" i="1"/>
  <c r="G496" i="1"/>
  <c r="G457" i="1"/>
  <c r="G321" i="1"/>
  <c r="G345" i="1"/>
  <c r="G257" i="1"/>
  <c r="G309" i="1"/>
  <c r="G431" i="1"/>
  <c r="G332" i="1"/>
  <c r="G271" i="1"/>
  <c r="G400" i="1"/>
  <c r="G240" i="1"/>
  <c r="G63" i="1"/>
  <c r="G432" i="1"/>
  <c r="G471" i="1"/>
  <c r="G91" i="1"/>
  <c r="G65" i="1"/>
  <c r="G296" i="1"/>
  <c r="G217" i="1"/>
  <c r="G74" i="1"/>
  <c r="G389" i="1"/>
  <c r="G322" i="1"/>
  <c r="G122" i="1"/>
  <c r="G24" i="1"/>
  <c r="G113" i="1"/>
  <c r="G230" i="1"/>
  <c r="G263" i="1"/>
  <c r="G467" i="1"/>
  <c r="G397" i="1"/>
  <c r="G504" i="1"/>
  <c r="G88" i="1"/>
  <c r="G497" i="1"/>
  <c r="G359" i="1"/>
  <c r="G261" i="1"/>
  <c r="G485" i="1"/>
  <c r="G420" i="1"/>
  <c r="G14" i="1"/>
  <c r="G356" i="1"/>
  <c r="G524" i="1"/>
  <c r="G466" i="1"/>
  <c r="G99" i="1"/>
  <c r="G100" i="1"/>
  <c r="G73" i="1"/>
  <c r="G50" i="1"/>
  <c r="G272" i="1"/>
  <c r="G268" i="1"/>
  <c r="G523" i="1"/>
  <c r="G390" i="1"/>
  <c r="G465" i="1"/>
  <c r="G525" i="1"/>
  <c r="G98" i="1"/>
  <c r="G11" i="1"/>
  <c r="G262" i="1"/>
  <c r="G396" i="1"/>
  <c r="G220" i="1"/>
  <c r="G112" i="1"/>
  <c r="G177" i="1"/>
  <c r="G476" i="1"/>
  <c r="G464" i="1"/>
  <c r="G445" i="1"/>
  <c r="G198" i="1"/>
  <c r="G427" i="1"/>
  <c r="G516" i="1"/>
  <c r="G329" i="1"/>
  <c r="G163" i="1"/>
  <c r="G339" i="1"/>
  <c r="G477" i="1"/>
  <c r="G313" i="1"/>
  <c r="G237" i="1"/>
  <c r="G330" i="1"/>
  <c r="G166" i="1"/>
  <c r="G172" i="1"/>
  <c r="G526" i="1"/>
  <c r="G51" i="1"/>
  <c r="G94" i="1"/>
  <c r="G275" i="1"/>
  <c r="G62" i="1"/>
  <c r="G463" i="1"/>
  <c r="G462" i="1"/>
  <c r="G97" i="1"/>
  <c r="G278" i="1"/>
  <c r="G373" i="1"/>
  <c r="G395" i="1"/>
  <c r="G279" i="1"/>
  <c r="G490" i="1"/>
  <c r="G380" i="1"/>
  <c r="G188" i="1"/>
  <c r="G153" i="1"/>
  <c r="G180" i="1"/>
  <c r="G203" i="1"/>
  <c r="G270" i="1"/>
  <c r="G409" i="1"/>
  <c r="G151" i="1"/>
  <c r="G424" i="1"/>
  <c r="G298" i="1"/>
  <c r="G213" i="1"/>
  <c r="G103" i="1"/>
  <c r="G402" i="1"/>
  <c r="G260" i="1"/>
  <c r="G152" i="1"/>
  <c r="G90" i="1"/>
  <c r="G291" i="1"/>
  <c r="G286" i="1"/>
  <c r="G515" i="1"/>
  <c r="G486" i="1"/>
  <c r="G331" i="1"/>
  <c r="G508" i="1"/>
  <c r="G363" i="1"/>
  <c r="G41" i="1"/>
  <c r="G491" i="1"/>
  <c r="G238" i="1"/>
  <c r="G8" i="1"/>
  <c r="G169" i="1"/>
  <c r="G199" i="1"/>
  <c r="G326" i="1"/>
  <c r="G164" i="1"/>
  <c r="G42" i="1"/>
  <c r="G156" i="1"/>
  <c r="G76" i="1"/>
  <c r="G312" i="1"/>
  <c r="G372" i="1"/>
  <c r="G252" i="1"/>
  <c r="G229" i="1"/>
  <c r="G308" i="1"/>
  <c r="G401" i="1"/>
  <c r="G351" i="1"/>
  <c r="G86" i="1"/>
  <c r="G158" i="1"/>
  <c r="G165" i="1"/>
  <c r="G139" i="1"/>
  <c r="G48" i="1"/>
  <c r="G69" i="1"/>
  <c r="G374" i="1"/>
  <c r="G499" i="1"/>
  <c r="G93" i="1"/>
  <c r="G2" i="1"/>
  <c r="G311" i="1"/>
  <c r="G317" i="1"/>
  <c r="G232" i="1"/>
  <c r="G414" i="1"/>
  <c r="G123" i="1"/>
  <c r="G191" i="1"/>
  <c r="G346" i="1"/>
  <c r="G406" i="1"/>
  <c r="G403" i="1"/>
  <c r="G206" i="1"/>
  <c r="G505" i="1"/>
  <c r="G430" i="1"/>
  <c r="G304" i="1"/>
  <c r="G413" i="1"/>
  <c r="G71" i="1"/>
  <c r="G344" i="1"/>
  <c r="G488" i="1"/>
  <c r="G446" i="1"/>
  <c r="G469" i="1"/>
  <c r="G15" i="1"/>
  <c r="G522" i="1"/>
  <c r="G350" i="1"/>
  <c r="G197" i="1"/>
  <c r="G101" i="1"/>
  <c r="G412" i="1"/>
  <c r="G68" i="1"/>
  <c r="G343" i="1"/>
  <c r="G75" i="1"/>
  <c r="G498" i="1"/>
  <c r="G224" i="1"/>
  <c r="G338" i="1"/>
  <c r="G147" i="1"/>
  <c r="G9" i="1"/>
  <c r="G487" i="1"/>
  <c r="G474" i="1"/>
  <c r="G301" i="1"/>
  <c r="G246" i="1"/>
  <c r="G108" i="1"/>
  <c r="G429" i="1"/>
  <c r="G337" i="1"/>
  <c r="G314" i="1"/>
  <c r="G366" i="1"/>
  <c r="G472" i="1"/>
  <c r="G385" i="1"/>
  <c r="G352" i="1"/>
  <c r="G292" i="1"/>
  <c r="G175" i="1"/>
  <c r="G114" i="1"/>
  <c r="G479" i="1"/>
  <c r="G55" i="1"/>
  <c r="G5" i="1"/>
  <c r="G418" i="1"/>
  <c r="G478" i="1"/>
  <c r="G25" i="1"/>
  <c r="G66" i="1"/>
  <c r="G178" i="1"/>
  <c r="G253" i="1"/>
  <c r="G243" i="1"/>
  <c r="G221" i="1"/>
  <c r="G302" i="1"/>
  <c r="G227" i="1"/>
  <c r="G287" i="1"/>
  <c r="G453" i="1"/>
  <c r="G119" i="1"/>
  <c r="G407" i="1"/>
  <c r="G266" i="1"/>
  <c r="G388" i="1"/>
  <c r="G143" i="1"/>
  <c r="G249" i="1"/>
  <c r="G408" i="1"/>
  <c r="G354" i="1"/>
  <c r="G306" i="1"/>
  <c r="G355" i="1"/>
  <c r="G189" i="1"/>
  <c r="G377" i="1"/>
  <c r="G129" i="1"/>
  <c r="G280" i="1"/>
  <c r="G32" i="1"/>
  <c r="G219" i="1"/>
  <c r="G22" i="1"/>
  <c r="G204" i="1"/>
  <c r="G511" i="1"/>
  <c r="G26" i="1"/>
  <c r="G452" i="1"/>
  <c r="G484" i="1"/>
  <c r="G137" i="1"/>
  <c r="G118" i="1"/>
  <c r="G95" i="1"/>
  <c r="G517" i="1"/>
  <c r="G89" i="1"/>
  <c r="G489" i="1"/>
  <c r="G448" i="1"/>
  <c r="G133" i="1"/>
  <c r="G500" i="1"/>
  <c r="G105" i="1"/>
  <c r="G7" i="1"/>
  <c r="G170" i="1"/>
  <c r="G269" i="1"/>
  <c r="G109" i="1"/>
  <c r="G218" i="1"/>
  <c r="G79" i="1"/>
  <c r="G254" i="1"/>
  <c r="G33" i="1"/>
  <c r="G43" i="1"/>
  <c r="G255" i="1"/>
  <c r="G375" i="1"/>
  <c r="G360" i="1"/>
  <c r="G411" i="1"/>
  <c r="G144" i="1"/>
  <c r="G357" i="1"/>
  <c r="G146" i="1"/>
  <c r="G283" i="1"/>
  <c r="G136" i="1"/>
  <c r="G37" i="1"/>
  <c r="G130" i="1"/>
  <c r="G335" i="1"/>
  <c r="G179" i="1"/>
  <c r="G473" i="1"/>
  <c r="G341" i="1"/>
  <c r="G305" i="1"/>
  <c r="G518" i="1"/>
  <c r="G20" i="1"/>
  <c r="G214" i="1"/>
  <c r="G215" i="1"/>
  <c r="G510" i="1"/>
  <c r="G423" i="1"/>
  <c r="G46" i="1"/>
  <c r="G190" i="1"/>
  <c r="G519" i="1"/>
  <c r="G187" i="1"/>
  <c r="G513" i="1"/>
  <c r="G49" i="1"/>
  <c r="G323" i="1"/>
  <c r="G121" i="1"/>
  <c r="G47" i="1"/>
  <c r="G392" i="1"/>
  <c r="G13" i="1"/>
  <c r="G447" i="1"/>
  <c r="G96" i="1"/>
  <c r="G259" i="1"/>
  <c r="G394" i="1"/>
  <c r="G454" i="1"/>
  <c r="G171" i="1"/>
  <c r="G367" i="1"/>
  <c r="G501" i="1"/>
  <c r="G44" i="1"/>
  <c r="G35" i="1"/>
  <c r="G475" i="1"/>
  <c r="G458" i="1"/>
  <c r="G433" i="1"/>
  <c r="G176" i="1"/>
  <c r="G248" i="1"/>
  <c r="G209" i="1"/>
  <c r="G307" i="1"/>
  <c r="G131" i="1"/>
  <c r="G186" i="1"/>
  <c r="G264" i="1"/>
  <c r="G45" i="1"/>
  <c r="G460" i="1"/>
  <c r="G125" i="1"/>
  <c r="G333" i="1"/>
  <c r="G520" i="1"/>
  <c r="G410" i="1"/>
  <c r="G207" i="1"/>
  <c r="G387" i="1"/>
  <c r="G459" i="1"/>
  <c r="G347" i="1"/>
  <c r="G167" i="1"/>
  <c r="G434" i="1"/>
  <c r="G492" i="1"/>
  <c r="G34" i="1"/>
  <c r="G370" i="1"/>
  <c r="G157" i="1"/>
  <c r="G316" i="1"/>
  <c r="G342" i="1"/>
  <c r="G239" i="1"/>
  <c r="G256" i="1"/>
  <c r="G455" i="1"/>
  <c r="G274" i="1"/>
  <c r="G353" i="1"/>
  <c r="G405" i="1"/>
  <c r="G159" i="1"/>
  <c r="G483" i="1"/>
  <c r="G502" i="1"/>
  <c r="G506" i="1"/>
  <c r="G318" i="1"/>
  <c r="G222" i="1"/>
  <c r="G435" i="1"/>
  <c r="G28" i="1"/>
  <c r="G391" i="1"/>
  <c r="G381" i="1"/>
  <c r="G277" i="1"/>
  <c r="G148" i="1"/>
  <c r="G358" i="1"/>
  <c r="G426" i="1"/>
  <c r="G282" i="1"/>
  <c r="G319" i="1"/>
  <c r="G195" i="1"/>
  <c r="G365" i="1"/>
  <c r="G451" i="1"/>
  <c r="G40" i="1"/>
  <c r="G82" i="1"/>
  <c r="G422" i="1"/>
  <c r="G10" i="1"/>
  <c r="G145" i="1"/>
  <c r="G379" i="1"/>
  <c r="G212" i="1"/>
  <c r="G39" i="1"/>
  <c r="G3" i="1"/>
  <c r="G200" i="1"/>
  <c r="G315" i="1"/>
  <c r="G83" i="1"/>
  <c r="G348" i="1"/>
  <c r="G162" i="1"/>
  <c r="G461" i="1"/>
  <c r="G289" i="1"/>
  <c r="G482" i="1"/>
  <c r="G106" i="1"/>
  <c r="G417" i="1"/>
  <c r="G449" i="1"/>
  <c r="G38" i="1"/>
  <c r="G223" i="1"/>
  <c r="G509" i="1"/>
  <c r="G54" i="1"/>
  <c r="G67" i="1"/>
  <c r="G349" i="1"/>
  <c r="G216" i="1"/>
  <c r="G208" i="1"/>
  <c r="G19" i="1"/>
  <c r="G456" i="1"/>
  <c r="G251" i="1"/>
  <c r="G436" i="1"/>
  <c r="G386" i="1"/>
  <c r="G503" i="1"/>
  <c r="G295" i="1"/>
  <c r="G140" i="1"/>
  <c r="G527" i="1"/>
  <c r="G361" i="1"/>
  <c r="G532" i="1"/>
  <c r="G273" i="1"/>
  <c r="G174" i="1"/>
  <c r="G493" i="1"/>
  <c r="G18" i="1"/>
  <c r="G276" i="1"/>
  <c r="G299" i="1"/>
  <c r="G300" i="1"/>
  <c r="G233" i="1"/>
  <c r="G281" i="1"/>
  <c r="G134" i="1"/>
  <c r="G369" i="1"/>
  <c r="G160" i="1"/>
  <c r="G247" i="1"/>
  <c r="G362" i="1"/>
  <c r="G328" i="1"/>
  <c r="G419" i="1"/>
  <c r="G378" i="1"/>
  <c r="G16" i="1"/>
  <c r="G4" i="1"/>
  <c r="G364" i="1"/>
  <c r="G30" i="1"/>
  <c r="G234" i="1"/>
  <c r="G494" i="1"/>
  <c r="G80" i="1"/>
  <c r="G384" i="1"/>
  <c r="G438" i="1"/>
  <c r="G27" i="1"/>
  <c r="G192" i="1"/>
  <c r="G382" i="1"/>
  <c r="G196" i="1"/>
  <c r="G528" i="1"/>
  <c r="G437" i="1"/>
  <c r="G102" i="1"/>
  <c r="G225" i="1"/>
  <c r="G244" i="1"/>
  <c r="G440" i="1"/>
  <c r="G340" i="1"/>
  <c r="G142" i="1"/>
  <c r="G141" i="1"/>
  <c r="G325" i="1"/>
  <c r="G23" i="1"/>
  <c r="G107" i="1"/>
  <c r="G336" i="1"/>
  <c r="G128" i="1"/>
  <c r="G193" i="1"/>
  <c r="G226" i="1"/>
  <c r="G521" i="1"/>
  <c r="G439" i="1"/>
  <c r="G31" i="1"/>
  <c r="G161" i="1"/>
  <c r="G399" i="1"/>
  <c r="G393" i="1"/>
  <c r="G110" i="1"/>
  <c r="G29" i="1"/>
  <c r="G182" i="1"/>
  <c r="G320" i="1"/>
  <c r="G398" i="1"/>
  <c r="G21" i="1"/>
  <c r="G495" i="1"/>
  <c r="G154" i="1"/>
  <c r="G150" i="1"/>
  <c r="G87" i="1"/>
  <c r="G84" i="1"/>
  <c r="G416" i="1"/>
  <c r="G441" i="1"/>
  <c r="G288" i="1"/>
  <c r="G250" i="1"/>
  <c r="G442" i="1"/>
  <c r="G231" i="1"/>
  <c r="G183" i="1"/>
  <c r="G181" i="1"/>
  <c r="G242" i="1"/>
  <c r="G6" i="1"/>
  <c r="G78" i="1"/>
  <c r="G111" i="1"/>
  <c r="G138" i="1"/>
  <c r="G52" i="1"/>
  <c r="G327" i="1"/>
  <c r="G201" i="1"/>
  <c r="G443" i="1"/>
  <c r="G211" i="1"/>
  <c r="G421" i="1"/>
  <c r="G53" i="1"/>
  <c r="G205" i="1"/>
  <c r="G241" i="1"/>
  <c r="G507" i="1"/>
  <c r="G514" i="1"/>
  <c r="G61" i="1"/>
  <c r="G184" i="1"/>
  <c r="G64" i="1"/>
  <c r="G70" i="1"/>
  <c r="G303" i="1"/>
  <c r="G265" i="1"/>
  <c r="G77" i="1"/>
  <c r="G267" i="1"/>
  <c r="G17" i="1"/>
  <c r="G168" i="1"/>
  <c r="G155" i="1"/>
  <c r="G444" i="1"/>
  <c r="G376" i="1"/>
  <c r="G60" i="1"/>
  <c r="G383" i="1"/>
  <c r="H171" i="1"/>
  <c r="H5" i="1"/>
  <c r="H35" i="1"/>
  <c r="H172" i="1"/>
  <c r="H23" i="1"/>
  <c r="H411" i="1"/>
  <c r="H109" i="1"/>
  <c r="H473" i="1"/>
  <c r="H71" i="1"/>
  <c r="H206" i="1"/>
  <c r="H222" i="1"/>
  <c r="H365" i="1"/>
  <c r="H209" i="1"/>
  <c r="H513" i="1"/>
  <c r="H10" i="1"/>
  <c r="H102" i="1"/>
  <c r="H308" i="1"/>
  <c r="H425" i="1"/>
  <c r="H77" i="1"/>
  <c r="H492" i="1"/>
  <c r="H438" i="1"/>
  <c r="H21" i="1"/>
  <c r="H413" i="1"/>
  <c r="H442" i="1"/>
  <c r="H156" i="1"/>
  <c r="H138" i="1"/>
  <c r="H412" i="1"/>
  <c r="H435" i="1"/>
  <c r="H128" i="1"/>
  <c r="H24" i="1"/>
  <c r="H461" i="1"/>
  <c r="H510" i="1"/>
  <c r="H187" i="1"/>
  <c r="H223" i="1"/>
  <c r="H494" i="1"/>
  <c r="H39" i="1"/>
  <c r="H49" i="1"/>
  <c r="H463" i="1"/>
  <c r="H466" i="1"/>
  <c r="H22" i="1"/>
  <c r="H307" i="1"/>
  <c r="H27" i="1"/>
  <c r="H465" i="1"/>
  <c r="H108" i="1"/>
  <c r="H144" i="1"/>
  <c r="H193" i="1"/>
  <c r="H309" i="1"/>
  <c r="H55" i="1"/>
  <c r="H374" i="1"/>
  <c r="H277" i="1"/>
  <c r="H152" i="1"/>
  <c r="H467" i="1"/>
  <c r="H436" i="1"/>
  <c r="H157" i="1"/>
  <c r="H428" i="1"/>
  <c r="H54" i="1"/>
  <c r="H11" i="1"/>
  <c r="H13" i="1"/>
  <c r="H451" i="1"/>
  <c r="H131" i="1"/>
  <c r="H464" i="1"/>
  <c r="H40" i="1"/>
  <c r="H377" i="1"/>
  <c r="H186" i="1"/>
  <c r="H251" i="1"/>
  <c r="H345" i="1"/>
  <c r="H264" i="1"/>
  <c r="H483" i="1"/>
  <c r="H448" i="1"/>
  <c r="H168" i="1"/>
  <c r="H67" i="1"/>
  <c r="H18" i="1"/>
  <c r="H86" i="1"/>
  <c r="H253" i="1"/>
  <c r="H134" i="1"/>
  <c r="H242" i="1"/>
  <c r="H323" i="1"/>
  <c r="H212" i="1"/>
  <c r="H167" i="1"/>
  <c r="H45" i="1"/>
  <c r="H408" i="1"/>
  <c r="H112" i="1"/>
  <c r="H155" i="1"/>
  <c r="H76" i="1"/>
  <c r="H2" i="1"/>
  <c r="H163" i="1"/>
  <c r="H43" i="1"/>
  <c r="H199" i="1"/>
  <c r="H515" i="1"/>
  <c r="H82" i="1"/>
  <c r="H503" i="1"/>
  <c r="H327" i="1"/>
  <c r="H19" i="1"/>
  <c r="H174" i="1"/>
  <c r="H46" i="1"/>
  <c r="H430" i="1"/>
  <c r="H119" i="1"/>
  <c r="H148" i="1"/>
  <c r="H396" i="1"/>
  <c r="H316" i="1"/>
  <c r="H83" i="1"/>
  <c r="H153" i="1"/>
  <c r="H460" i="1"/>
  <c r="H180" i="1"/>
  <c r="H414" i="1"/>
  <c r="H391" i="1"/>
  <c r="H462" i="1"/>
  <c r="H201" i="1"/>
  <c r="H371" i="1"/>
  <c r="H452" i="1"/>
  <c r="H75" i="1"/>
  <c r="H474" i="1"/>
  <c r="H32" i="1"/>
  <c r="H358" i="1"/>
  <c r="H475" i="1"/>
  <c r="H415" i="1"/>
  <c r="H482" i="1"/>
  <c r="H459" i="1"/>
  <c r="H348" i="1"/>
  <c r="H344" i="1"/>
  <c r="H329" i="1"/>
  <c r="H368" i="1"/>
  <c r="H12" i="1"/>
  <c r="H208" i="1"/>
  <c r="H16" i="1"/>
  <c r="H440" i="1"/>
  <c r="H87" i="1"/>
  <c r="H341" i="1"/>
  <c r="H279" i="1"/>
  <c r="H234" i="1"/>
  <c r="H15" i="1"/>
  <c r="H29" i="1"/>
  <c r="H219" i="1"/>
  <c r="H416" i="1"/>
  <c r="H31" i="1"/>
  <c r="H207" i="1"/>
  <c r="H354" i="1"/>
  <c r="H160" i="1"/>
  <c r="H226" i="1"/>
  <c r="H509" i="1"/>
  <c r="H28" i="1"/>
  <c r="H479" i="1"/>
  <c r="H9" i="1"/>
  <c r="H164" i="1"/>
  <c r="H426" i="1"/>
  <c r="H304" i="1"/>
  <c r="H422" i="1"/>
  <c r="H38" i="1"/>
  <c r="H3" i="1"/>
  <c r="H504" i="1"/>
  <c r="H455" i="1"/>
  <c r="H427" i="1"/>
  <c r="H506" i="1"/>
  <c r="H305" i="1"/>
  <c r="H454" i="1"/>
  <c r="H293" i="1"/>
  <c r="H294" i="1"/>
  <c r="H79" i="1"/>
  <c r="H500" i="1"/>
  <c r="H445" i="1"/>
  <c r="H453" i="1"/>
  <c r="H101" i="1"/>
  <c r="H66" i="1"/>
  <c r="H357" i="1"/>
  <c r="H94" i="1"/>
  <c r="H439" i="1"/>
  <c r="H225" i="1"/>
  <c r="H400" i="1"/>
  <c r="H282" i="1"/>
  <c r="H150" i="1"/>
  <c r="H34" i="1"/>
  <c r="H200" i="1"/>
  <c r="H325" i="1"/>
  <c r="H284" i="1"/>
  <c r="H121" i="1"/>
  <c r="H17" i="1"/>
  <c r="H380" i="1"/>
  <c r="H276" i="1"/>
  <c r="H36" i="1"/>
  <c r="H285" i="1"/>
  <c r="H342" i="1"/>
  <c r="H449" i="1"/>
  <c r="H120" i="1"/>
  <c r="H146" i="1"/>
  <c r="H346" i="1"/>
  <c r="H330" i="1"/>
  <c r="H44" i="1"/>
  <c r="H386" i="1"/>
  <c r="H69" i="1"/>
  <c r="H96" i="1"/>
  <c r="H220" i="1"/>
  <c r="H410" i="1"/>
  <c r="H370" i="1"/>
  <c r="H501" i="1"/>
  <c r="H375" i="1"/>
  <c r="H161" i="1"/>
  <c r="H286" i="1"/>
  <c r="H423" i="1"/>
  <c r="H381" i="1"/>
  <c r="H382" i="1"/>
  <c r="H124" i="1"/>
  <c r="H175" i="1"/>
  <c r="H145" i="1"/>
  <c r="H104" i="1"/>
  <c r="H347" i="1"/>
  <c r="H169" i="1"/>
  <c r="H256" i="1"/>
  <c r="H343" i="1"/>
  <c r="H221" i="1"/>
  <c r="H399" i="1"/>
  <c r="H499" i="1"/>
  <c r="H99" i="1"/>
  <c r="H100" i="1"/>
  <c r="H356" i="1"/>
  <c r="H245" i="1"/>
  <c r="H191" i="1"/>
  <c r="H85" i="1"/>
  <c r="H315" i="1"/>
  <c r="H522" i="1"/>
  <c r="H441" i="1"/>
  <c r="H394" i="1"/>
  <c r="H8" i="1"/>
  <c r="H516" i="1"/>
  <c r="H178" i="1"/>
  <c r="H402" i="1"/>
  <c r="H170" i="1"/>
  <c r="H369" i="1"/>
  <c r="H103" i="1"/>
  <c r="H350" i="1"/>
  <c r="H135" i="1"/>
  <c r="H498" i="1"/>
  <c r="H229" i="1"/>
  <c r="H283" i="1"/>
  <c r="H233" i="1"/>
  <c r="H349" i="1"/>
  <c r="H123" i="1"/>
  <c r="H493" i="1"/>
  <c r="H30" i="1"/>
  <c r="H272" i="1"/>
  <c r="H224" i="1"/>
  <c r="H379" i="1"/>
  <c r="H317" i="1"/>
  <c r="H165" i="1"/>
  <c r="H97" i="1"/>
  <c r="H393" i="1"/>
  <c r="H488" i="1"/>
  <c r="H190" i="1"/>
  <c r="H73" i="1"/>
  <c r="H299" i="1"/>
  <c r="H110" i="1"/>
  <c r="H118" i="1"/>
  <c r="H184" i="1"/>
  <c r="H213" i="1"/>
  <c r="H218" i="1"/>
  <c r="H324" i="1"/>
  <c r="H297" i="1"/>
  <c r="H114" i="1"/>
  <c r="H6" i="1"/>
  <c r="H447" i="1"/>
  <c r="H182" i="1"/>
  <c r="H136" i="1"/>
  <c r="H306" i="1"/>
  <c r="H183" i="1"/>
  <c r="H78" i="1"/>
  <c r="H133" i="1"/>
  <c r="H51" i="1"/>
  <c r="H407" i="1"/>
  <c r="H198" i="1"/>
  <c r="H287" i="1"/>
  <c r="H111" i="1"/>
  <c r="H484" i="1"/>
  <c r="H434" i="1"/>
  <c r="H107" i="1"/>
  <c r="H125" i="1"/>
  <c r="H424" i="1"/>
  <c r="H162" i="1"/>
  <c r="H33" i="1"/>
  <c r="H373" i="1"/>
  <c r="H14" i="1"/>
  <c r="H291" i="1"/>
  <c r="H113" i="1"/>
  <c r="H26" i="1"/>
  <c r="H192" i="1"/>
  <c r="H280" i="1"/>
  <c r="H254" i="1"/>
  <c r="H469" i="1"/>
  <c r="H230" i="1"/>
  <c r="H409" i="1"/>
  <c r="H244" i="1"/>
  <c r="H84" i="1"/>
  <c r="H489" i="1"/>
  <c r="H132" i="1"/>
  <c r="H47" i="1"/>
  <c r="H278" i="1"/>
  <c r="H65" i="1"/>
  <c r="H250" i="1"/>
  <c r="H405" i="1"/>
  <c r="H151" i="1"/>
  <c r="H53" i="1"/>
  <c r="H197" i="1"/>
  <c r="H243" i="1"/>
  <c r="H392" i="1"/>
  <c r="H301" i="1"/>
  <c r="H313" i="1"/>
  <c r="H48" i="1"/>
  <c r="H397" i="1"/>
  <c r="H395" i="1"/>
  <c r="H314" i="1"/>
  <c r="H336" i="1"/>
  <c r="H37" i="1"/>
  <c r="H300" i="1"/>
  <c r="H495" i="1"/>
  <c r="H149" i="1"/>
  <c r="H273" i="1"/>
  <c r="H196" i="1"/>
  <c r="H529" i="1"/>
  <c r="H362" i="1"/>
  <c r="H4" i="1"/>
  <c r="H231" i="1"/>
  <c r="H376" i="1"/>
  <c r="H166" i="1"/>
  <c r="H296" i="1"/>
  <c r="H457" i="1"/>
  <c r="H252" i="1"/>
  <c r="H106" i="1"/>
  <c r="H130" i="1"/>
  <c r="H70" i="1"/>
  <c r="H137" i="1"/>
  <c r="H259" i="1"/>
  <c r="H266" i="1"/>
  <c r="H269" i="1"/>
  <c r="H385" i="1"/>
  <c r="H388" i="1"/>
  <c r="H92" i="1"/>
  <c r="H159" i="1"/>
  <c r="H41" i="1"/>
  <c r="H507" i="1"/>
  <c r="H443" i="1"/>
  <c r="H319" i="1"/>
  <c r="H68" i="1"/>
  <c r="H334" i="1"/>
  <c r="H80" i="1"/>
  <c r="H339" i="1"/>
  <c r="H429" i="1"/>
  <c r="H318" i="1"/>
  <c r="H312" i="1"/>
  <c r="H335" i="1"/>
  <c r="H203" i="1"/>
  <c r="H42" i="1"/>
  <c r="H320" i="1"/>
  <c r="H502" i="1"/>
  <c r="H20" i="1"/>
  <c r="H326" i="1"/>
  <c r="H302" i="1"/>
  <c r="H246" i="1"/>
  <c r="H446" i="1"/>
  <c r="H235" i="1"/>
  <c r="H331" i="1"/>
  <c r="H249" i="1"/>
  <c r="H189" i="1"/>
  <c r="H258" i="1"/>
  <c r="H468" i="1"/>
  <c r="H95" i="1"/>
  <c r="H289" i="1"/>
  <c r="H508" i="1"/>
  <c r="H398" i="1"/>
  <c r="H247" i="1"/>
  <c r="H194" i="1"/>
  <c r="H93" i="1"/>
  <c r="H497" i="1"/>
  <c r="H270" i="1"/>
  <c r="H255" i="1"/>
  <c r="H303" i="1"/>
  <c r="H366" i="1"/>
  <c r="H360" i="1"/>
  <c r="H328" i="1"/>
  <c r="H372" i="1"/>
  <c r="H72" i="1"/>
  <c r="H74" i="1"/>
  <c r="H401" i="1"/>
  <c r="H228" i="1"/>
  <c r="H117" i="1"/>
  <c r="H387" i="1"/>
  <c r="H177" i="1"/>
  <c r="H185" i="1"/>
  <c r="H89" i="1"/>
  <c r="H355" i="1"/>
  <c r="H458" i="1"/>
  <c r="H419" i="1"/>
  <c r="H25" i="1"/>
  <c r="H63" i="1"/>
  <c r="H143" i="1"/>
  <c r="H248" i="1"/>
  <c r="H154" i="1"/>
  <c r="H115" i="1"/>
  <c r="H61" i="1"/>
  <c r="H364" i="1"/>
  <c r="H530" i="1"/>
  <c r="H295" i="1"/>
  <c r="H129" i="1"/>
  <c r="H281" i="1"/>
  <c r="H417" i="1"/>
  <c r="H340" i="1"/>
  <c r="H378" i="1"/>
  <c r="H227" i="1"/>
  <c r="H292" i="1"/>
  <c r="H418" i="1"/>
  <c r="H176" i="1"/>
  <c r="H338" i="1"/>
  <c r="H514" i="1"/>
  <c r="H476" i="1"/>
  <c r="H105" i="1"/>
  <c r="H477" i="1"/>
  <c r="H511" i="1"/>
  <c r="H274" i="1"/>
  <c r="H505" i="1"/>
  <c r="H50" i="1"/>
  <c r="H384" i="1"/>
  <c r="H352" i="1"/>
  <c r="H472" i="1"/>
  <c r="H332" i="1"/>
  <c r="H490" i="1"/>
  <c r="H337" i="1"/>
  <c r="H64" i="1"/>
  <c r="H456" i="1"/>
  <c r="H179" i="1"/>
  <c r="H241" i="1"/>
  <c r="H288" i="1"/>
  <c r="H525" i="1"/>
  <c r="H214" i="1"/>
  <c r="H216" i="1"/>
  <c r="H215" i="1"/>
  <c r="H7" i="1"/>
  <c r="H478" i="1"/>
  <c r="H204" i="1"/>
  <c r="H470" i="1"/>
  <c r="H322" i="1"/>
  <c r="H526" i="1"/>
  <c r="H523" i="1"/>
  <c r="H81" i="1"/>
  <c r="H512" i="1"/>
  <c r="H239" i="1"/>
  <c r="H236" i="1"/>
  <c r="H195" i="1"/>
  <c r="H237" i="1"/>
  <c r="H310" i="1"/>
  <c r="H238" i="1"/>
  <c r="H267" i="1"/>
  <c r="H261" i="1"/>
  <c r="H260" i="1"/>
  <c r="H496" i="1"/>
  <c r="H268" i="1"/>
  <c r="H333" i="1"/>
  <c r="H389" i="1"/>
  <c r="H517" i="1"/>
  <c r="H520" i="1"/>
  <c r="H311" i="1"/>
  <c r="H98" i="1"/>
  <c r="H90" i="1"/>
  <c r="H57" i="1"/>
  <c r="H58" i="1"/>
  <c r="H56" i="1"/>
  <c r="H524" i="1"/>
  <c r="H202" i="1"/>
  <c r="H263" i="1"/>
  <c r="H232" i="1"/>
  <c r="H531" i="1"/>
  <c r="H147" i="1"/>
  <c r="H127" i="1"/>
  <c r="H126" i="1"/>
  <c r="H59" i="1"/>
  <c r="H403" i="1"/>
  <c r="H518" i="1"/>
  <c r="H521" i="1"/>
  <c r="H519" i="1"/>
  <c r="H485" i="1"/>
  <c r="H480" i="1"/>
  <c r="H265" i="1"/>
  <c r="H444" i="1"/>
  <c r="H491" i="1"/>
  <c r="H188" i="1"/>
  <c r="H363" i="1"/>
  <c r="H271" i="1"/>
  <c r="H158" i="1"/>
  <c r="H321" i="1"/>
  <c r="H52" i="1"/>
  <c r="H351" i="1"/>
  <c r="H140" i="1"/>
  <c r="H353" i="1"/>
  <c r="H142" i="1"/>
  <c r="H527" i="1"/>
  <c r="H528" i="1"/>
  <c r="H141" i="1"/>
  <c r="H257" i="1"/>
  <c r="H404" i="1"/>
  <c r="H433" i="1"/>
  <c r="H383" i="1"/>
  <c r="H361" i="1"/>
  <c r="H173" i="1"/>
  <c r="H139" i="1"/>
  <c r="H211" i="1"/>
  <c r="H116" i="1"/>
  <c r="H421" i="1"/>
  <c r="H262" i="1"/>
  <c r="H217" i="1"/>
  <c r="H205" i="1"/>
  <c r="H390" i="1"/>
  <c r="H359" i="1"/>
  <c r="H290" i="1"/>
  <c r="H62" i="1"/>
  <c r="H210" i="1"/>
  <c r="H486" i="1"/>
  <c r="H181" i="1"/>
  <c r="H275" i="1"/>
  <c r="H406" i="1"/>
  <c r="H481" i="1"/>
  <c r="H437" i="1"/>
  <c r="H487" i="1"/>
  <c r="H122" i="1"/>
  <c r="H432" i="1"/>
  <c r="H450" i="1"/>
  <c r="H91" i="1"/>
  <c r="H420" i="1"/>
  <c r="H367" i="1"/>
  <c r="H431" i="1"/>
  <c r="H471" i="1"/>
  <c r="H60" i="1"/>
  <c r="H88" i="1"/>
  <c r="H240" i="1"/>
  <c r="H298" i="1"/>
  <c r="H532" i="1"/>
  <c r="T18" i="1" l="1"/>
  <c r="T34" i="1"/>
  <c r="T50" i="1"/>
  <c r="T66" i="1"/>
  <c r="T82" i="1"/>
  <c r="T98" i="1"/>
  <c r="T114" i="1"/>
  <c r="T130" i="1"/>
  <c r="T146" i="1"/>
  <c r="T162" i="1"/>
  <c r="T178" i="1"/>
  <c r="T194" i="1"/>
  <c r="T210" i="1"/>
  <c r="T226" i="1"/>
  <c r="T242" i="1"/>
  <c r="T258" i="1"/>
  <c r="T274" i="1"/>
  <c r="T290" i="1"/>
  <c r="T306" i="1"/>
  <c r="T322" i="1"/>
  <c r="T338" i="1"/>
  <c r="T354" i="1"/>
  <c r="T370" i="1"/>
  <c r="T386" i="1"/>
  <c r="T402" i="1"/>
  <c r="T418" i="1"/>
  <c r="T434" i="1"/>
  <c r="T450" i="1"/>
  <c r="T466" i="1"/>
  <c r="T482" i="1"/>
  <c r="T498" i="1"/>
  <c r="T514" i="1"/>
  <c r="T530" i="1"/>
  <c r="S33" i="1"/>
  <c r="S49" i="1"/>
  <c r="S65" i="1"/>
  <c r="S81" i="1"/>
  <c r="S97" i="1"/>
  <c r="S113" i="1"/>
  <c r="S129" i="1"/>
  <c r="S145" i="1"/>
  <c r="S161" i="1"/>
  <c r="S177" i="1"/>
  <c r="S193" i="1"/>
  <c r="S209" i="1"/>
  <c r="S225" i="1"/>
  <c r="S241" i="1"/>
  <c r="S257" i="1"/>
  <c r="S273" i="1"/>
  <c r="S289" i="1"/>
  <c r="S305" i="1"/>
  <c r="S321" i="1"/>
  <c r="S337" i="1"/>
  <c r="S353" i="1"/>
  <c r="S369" i="1"/>
  <c r="S385" i="1"/>
  <c r="S401" i="1"/>
  <c r="S417" i="1"/>
  <c r="S433" i="1"/>
  <c r="S449" i="1"/>
  <c r="S465" i="1"/>
  <c r="S481" i="1"/>
  <c r="S497" i="1"/>
  <c r="S513" i="1"/>
  <c r="S529" i="1"/>
  <c r="S215" i="1"/>
  <c r="T129" i="1"/>
  <c r="S288" i="1"/>
  <c r="T19" i="1"/>
  <c r="T35" i="1"/>
  <c r="T51" i="1"/>
  <c r="T67" i="1"/>
  <c r="T83" i="1"/>
  <c r="T99" i="1"/>
  <c r="T115" i="1"/>
  <c r="T131" i="1"/>
  <c r="T147" i="1"/>
  <c r="T163" i="1"/>
  <c r="T179" i="1"/>
  <c r="T195" i="1"/>
  <c r="T211" i="1"/>
  <c r="T227" i="1"/>
  <c r="T243" i="1"/>
  <c r="T259" i="1"/>
  <c r="T275" i="1"/>
  <c r="T291" i="1"/>
  <c r="T307" i="1"/>
  <c r="T323" i="1"/>
  <c r="T339" i="1"/>
  <c r="T355" i="1"/>
  <c r="T371" i="1"/>
  <c r="T387" i="1"/>
  <c r="T403" i="1"/>
  <c r="T419" i="1"/>
  <c r="T435" i="1"/>
  <c r="T451" i="1"/>
  <c r="T467" i="1"/>
  <c r="T483" i="1"/>
  <c r="T499" i="1"/>
  <c r="T515" i="1"/>
  <c r="S18" i="1"/>
  <c r="S34" i="1"/>
  <c r="S50" i="1"/>
  <c r="S66" i="1"/>
  <c r="S82" i="1"/>
  <c r="S98" i="1"/>
  <c r="S114" i="1"/>
  <c r="S130" i="1"/>
  <c r="S146" i="1"/>
  <c r="S162" i="1"/>
  <c r="S178" i="1"/>
  <c r="S194" i="1"/>
  <c r="S210" i="1"/>
  <c r="S226" i="1"/>
  <c r="S242" i="1"/>
  <c r="S258" i="1"/>
  <c r="S274" i="1"/>
  <c r="S290" i="1"/>
  <c r="S306" i="1"/>
  <c r="S322" i="1"/>
  <c r="S338" i="1"/>
  <c r="S354" i="1"/>
  <c r="S370" i="1"/>
  <c r="S386" i="1"/>
  <c r="S402" i="1"/>
  <c r="S418" i="1"/>
  <c r="S434" i="1"/>
  <c r="S450" i="1"/>
  <c r="S466" i="1"/>
  <c r="S482" i="1"/>
  <c r="S498" i="1"/>
  <c r="S514" i="1"/>
  <c r="S530" i="1"/>
  <c r="S487" i="1"/>
  <c r="T481" i="1"/>
  <c r="T20" i="1"/>
  <c r="T36" i="1"/>
  <c r="T52" i="1"/>
  <c r="T68" i="1"/>
  <c r="T84" i="1"/>
  <c r="T100" i="1"/>
  <c r="T116" i="1"/>
  <c r="T132" i="1"/>
  <c r="T148" i="1"/>
  <c r="T164" i="1"/>
  <c r="T180" i="1"/>
  <c r="T196" i="1"/>
  <c r="T212" i="1"/>
  <c r="T228" i="1"/>
  <c r="T244" i="1"/>
  <c r="T260" i="1"/>
  <c r="T276" i="1"/>
  <c r="T292" i="1"/>
  <c r="T308" i="1"/>
  <c r="T324" i="1"/>
  <c r="T340" i="1"/>
  <c r="T356" i="1"/>
  <c r="T372" i="1"/>
  <c r="T388" i="1"/>
  <c r="T404" i="1"/>
  <c r="T420" i="1"/>
  <c r="T436" i="1"/>
  <c r="T452" i="1"/>
  <c r="T468" i="1"/>
  <c r="T484" i="1"/>
  <c r="T500" i="1"/>
  <c r="T516" i="1"/>
  <c r="S19" i="1"/>
  <c r="S35" i="1"/>
  <c r="S51" i="1"/>
  <c r="S67" i="1"/>
  <c r="S83" i="1"/>
  <c r="S99" i="1"/>
  <c r="S115" i="1"/>
  <c r="S131" i="1"/>
  <c r="S147" i="1"/>
  <c r="S163" i="1"/>
  <c r="S179" i="1"/>
  <c r="S195" i="1"/>
  <c r="S211" i="1"/>
  <c r="S227" i="1"/>
  <c r="S243" i="1"/>
  <c r="S259" i="1"/>
  <c r="S275" i="1"/>
  <c r="S291" i="1"/>
  <c r="S307" i="1"/>
  <c r="S323" i="1"/>
  <c r="S339" i="1"/>
  <c r="S355" i="1"/>
  <c r="S371" i="1"/>
  <c r="S387" i="1"/>
  <c r="S403" i="1"/>
  <c r="S419" i="1"/>
  <c r="S435" i="1"/>
  <c r="S451" i="1"/>
  <c r="S467" i="1"/>
  <c r="S483" i="1"/>
  <c r="S499" i="1"/>
  <c r="S515" i="1"/>
  <c r="S199" i="1"/>
  <c r="T113" i="1"/>
  <c r="S176" i="1"/>
  <c r="S528" i="1"/>
  <c r="T21" i="1"/>
  <c r="T37" i="1"/>
  <c r="T53" i="1"/>
  <c r="T69" i="1"/>
  <c r="T85" i="1"/>
  <c r="T101" i="1"/>
  <c r="T117" i="1"/>
  <c r="T133" i="1"/>
  <c r="T149" i="1"/>
  <c r="T165" i="1"/>
  <c r="T181" i="1"/>
  <c r="T197" i="1"/>
  <c r="T213" i="1"/>
  <c r="T229" i="1"/>
  <c r="T245" i="1"/>
  <c r="T261" i="1"/>
  <c r="T277" i="1"/>
  <c r="T293" i="1"/>
  <c r="T309" i="1"/>
  <c r="T325" i="1"/>
  <c r="T341" i="1"/>
  <c r="T357" i="1"/>
  <c r="T373" i="1"/>
  <c r="T389" i="1"/>
  <c r="T405" i="1"/>
  <c r="T421" i="1"/>
  <c r="T437" i="1"/>
  <c r="T453" i="1"/>
  <c r="T469" i="1"/>
  <c r="T485" i="1"/>
  <c r="T501" i="1"/>
  <c r="T517" i="1"/>
  <c r="S20" i="1"/>
  <c r="S36" i="1"/>
  <c r="S52" i="1"/>
  <c r="S68" i="1"/>
  <c r="S84" i="1"/>
  <c r="S100" i="1"/>
  <c r="S116" i="1"/>
  <c r="S132" i="1"/>
  <c r="S148" i="1"/>
  <c r="S164" i="1"/>
  <c r="S180" i="1"/>
  <c r="S196" i="1"/>
  <c r="S212" i="1"/>
  <c r="S228" i="1"/>
  <c r="S244" i="1"/>
  <c r="S260" i="1"/>
  <c r="S276" i="1"/>
  <c r="S292" i="1"/>
  <c r="S308" i="1"/>
  <c r="S324" i="1"/>
  <c r="S340" i="1"/>
  <c r="S356" i="1"/>
  <c r="S372" i="1"/>
  <c r="S388" i="1"/>
  <c r="S404" i="1"/>
  <c r="S420" i="1"/>
  <c r="S436" i="1"/>
  <c r="S452" i="1"/>
  <c r="S468" i="1"/>
  <c r="S484" i="1"/>
  <c r="S500" i="1"/>
  <c r="S516" i="1"/>
  <c r="S327" i="1"/>
  <c r="T273" i="1"/>
  <c r="T22" i="1"/>
  <c r="T38" i="1"/>
  <c r="T54" i="1"/>
  <c r="T70" i="1"/>
  <c r="T86" i="1"/>
  <c r="T102" i="1"/>
  <c r="T118" i="1"/>
  <c r="T134" i="1"/>
  <c r="T150" i="1"/>
  <c r="T166" i="1"/>
  <c r="T182" i="1"/>
  <c r="T198" i="1"/>
  <c r="T214" i="1"/>
  <c r="T230" i="1"/>
  <c r="T246" i="1"/>
  <c r="T262" i="1"/>
  <c r="T278" i="1"/>
  <c r="T294" i="1"/>
  <c r="T310" i="1"/>
  <c r="T326" i="1"/>
  <c r="T342" i="1"/>
  <c r="T358" i="1"/>
  <c r="T374" i="1"/>
  <c r="T390" i="1"/>
  <c r="T406" i="1"/>
  <c r="T422" i="1"/>
  <c r="T438" i="1"/>
  <c r="T454" i="1"/>
  <c r="T470" i="1"/>
  <c r="T486" i="1"/>
  <c r="T502" i="1"/>
  <c r="T518" i="1"/>
  <c r="S21" i="1"/>
  <c r="S37" i="1"/>
  <c r="S53" i="1"/>
  <c r="S69" i="1"/>
  <c r="S85" i="1"/>
  <c r="S101" i="1"/>
  <c r="S117" i="1"/>
  <c r="S133" i="1"/>
  <c r="S149" i="1"/>
  <c r="S165" i="1"/>
  <c r="S181" i="1"/>
  <c r="S197" i="1"/>
  <c r="S213" i="1"/>
  <c r="S229" i="1"/>
  <c r="S245" i="1"/>
  <c r="S261" i="1"/>
  <c r="S277" i="1"/>
  <c r="S293" i="1"/>
  <c r="S309" i="1"/>
  <c r="S325" i="1"/>
  <c r="S341" i="1"/>
  <c r="S357" i="1"/>
  <c r="S373" i="1"/>
  <c r="S389" i="1"/>
  <c r="S405" i="1"/>
  <c r="S421" i="1"/>
  <c r="S437" i="1"/>
  <c r="S453" i="1"/>
  <c r="S469" i="1"/>
  <c r="S485" i="1"/>
  <c r="S501" i="1"/>
  <c r="S517" i="1"/>
  <c r="S135" i="1"/>
  <c r="T23" i="1"/>
  <c r="T39" i="1"/>
  <c r="T55" i="1"/>
  <c r="T71" i="1"/>
  <c r="T87" i="1"/>
  <c r="T103" i="1"/>
  <c r="T119" i="1"/>
  <c r="T135" i="1"/>
  <c r="T151" i="1"/>
  <c r="T167" i="1"/>
  <c r="T183" i="1"/>
  <c r="T199" i="1"/>
  <c r="T215" i="1"/>
  <c r="T231" i="1"/>
  <c r="T247" i="1"/>
  <c r="T263" i="1"/>
  <c r="T279" i="1"/>
  <c r="T295" i="1"/>
  <c r="T311" i="1"/>
  <c r="T327" i="1"/>
  <c r="T343" i="1"/>
  <c r="T359" i="1"/>
  <c r="T375" i="1"/>
  <c r="T391" i="1"/>
  <c r="T407" i="1"/>
  <c r="T423" i="1"/>
  <c r="T439" i="1"/>
  <c r="T455" i="1"/>
  <c r="T471" i="1"/>
  <c r="T487" i="1"/>
  <c r="T503" i="1"/>
  <c r="T519" i="1"/>
  <c r="S22" i="1"/>
  <c r="S38" i="1"/>
  <c r="S54" i="1"/>
  <c r="S70" i="1"/>
  <c r="S86" i="1"/>
  <c r="S102" i="1"/>
  <c r="S118" i="1"/>
  <c r="S134" i="1"/>
  <c r="S150" i="1"/>
  <c r="S166" i="1"/>
  <c r="S182" i="1"/>
  <c r="S198" i="1"/>
  <c r="S214" i="1"/>
  <c r="S230" i="1"/>
  <c r="S246" i="1"/>
  <c r="S262" i="1"/>
  <c r="S278" i="1"/>
  <c r="S294" i="1"/>
  <c r="S310" i="1"/>
  <c r="S326" i="1"/>
  <c r="S342" i="1"/>
  <c r="S358" i="1"/>
  <c r="S374" i="1"/>
  <c r="S390" i="1"/>
  <c r="S406" i="1"/>
  <c r="S422" i="1"/>
  <c r="S438" i="1"/>
  <c r="S454" i="1"/>
  <c r="S470" i="1"/>
  <c r="S486" i="1"/>
  <c r="S502" i="1"/>
  <c r="S518" i="1"/>
  <c r="S39" i="1"/>
  <c r="S231" i="1"/>
  <c r="S263" i="1"/>
  <c r="S295" i="1"/>
  <c r="S311" i="1"/>
  <c r="S343" i="1"/>
  <c r="S375" i="1"/>
  <c r="S391" i="1"/>
  <c r="S423" i="1"/>
  <c r="S439" i="1"/>
  <c r="S471" i="1"/>
  <c r="S503" i="1"/>
  <c r="T49" i="1"/>
  <c r="T497" i="1"/>
  <c r="S192" i="1"/>
  <c r="S336" i="1"/>
  <c r="S464" i="1"/>
  <c r="T24" i="1"/>
  <c r="T40" i="1"/>
  <c r="T56" i="1"/>
  <c r="T72" i="1"/>
  <c r="T88" i="1"/>
  <c r="T104" i="1"/>
  <c r="T120" i="1"/>
  <c r="T136" i="1"/>
  <c r="T152" i="1"/>
  <c r="T168" i="1"/>
  <c r="T184" i="1"/>
  <c r="T200" i="1"/>
  <c r="T216" i="1"/>
  <c r="T232" i="1"/>
  <c r="T248" i="1"/>
  <c r="T264" i="1"/>
  <c r="T280" i="1"/>
  <c r="T296" i="1"/>
  <c r="T312" i="1"/>
  <c r="T328" i="1"/>
  <c r="T344" i="1"/>
  <c r="T360" i="1"/>
  <c r="T376" i="1"/>
  <c r="T392" i="1"/>
  <c r="T408" i="1"/>
  <c r="T424" i="1"/>
  <c r="T440" i="1"/>
  <c r="T456" i="1"/>
  <c r="T472" i="1"/>
  <c r="T488" i="1"/>
  <c r="T504" i="1"/>
  <c r="T520" i="1"/>
  <c r="S23" i="1"/>
  <c r="S55" i="1"/>
  <c r="S71" i="1"/>
  <c r="S87" i="1"/>
  <c r="S103" i="1"/>
  <c r="S119" i="1"/>
  <c r="S151" i="1"/>
  <c r="S167" i="1"/>
  <c r="S183" i="1"/>
  <c r="S247" i="1"/>
  <c r="S279" i="1"/>
  <c r="S359" i="1"/>
  <c r="S407" i="1"/>
  <c r="S455" i="1"/>
  <c r="S519" i="1"/>
  <c r="T161" i="1"/>
  <c r="T25" i="1"/>
  <c r="T41" i="1"/>
  <c r="T57" i="1"/>
  <c r="T73" i="1"/>
  <c r="T89" i="1"/>
  <c r="T105" i="1"/>
  <c r="T121" i="1"/>
  <c r="T137" i="1"/>
  <c r="T153" i="1"/>
  <c r="T169" i="1"/>
  <c r="T185" i="1"/>
  <c r="T201" i="1"/>
  <c r="T217" i="1"/>
  <c r="T233" i="1"/>
  <c r="T249" i="1"/>
  <c r="T265" i="1"/>
  <c r="T281" i="1"/>
  <c r="T297" i="1"/>
  <c r="T313" i="1"/>
  <c r="T329" i="1"/>
  <c r="T345" i="1"/>
  <c r="T361" i="1"/>
  <c r="T377" i="1"/>
  <c r="T393" i="1"/>
  <c r="T409" i="1"/>
  <c r="T425" i="1"/>
  <c r="T441" i="1"/>
  <c r="T457" i="1"/>
  <c r="T473" i="1"/>
  <c r="T489" i="1"/>
  <c r="T505" i="1"/>
  <c r="T521" i="1"/>
  <c r="S24" i="1"/>
  <c r="S40" i="1"/>
  <c r="S56" i="1"/>
  <c r="S72" i="1"/>
  <c r="S88" i="1"/>
  <c r="S104" i="1"/>
  <c r="S120" i="1"/>
  <c r="S136" i="1"/>
  <c r="S152" i="1"/>
  <c r="S168" i="1"/>
  <c r="S184" i="1"/>
  <c r="S200" i="1"/>
  <c r="S216" i="1"/>
  <c r="S232" i="1"/>
  <c r="S248" i="1"/>
  <c r="S264" i="1"/>
  <c r="S280" i="1"/>
  <c r="S296" i="1"/>
  <c r="S312" i="1"/>
  <c r="S328" i="1"/>
  <c r="S344" i="1"/>
  <c r="S360" i="1"/>
  <c r="S376" i="1"/>
  <c r="S392" i="1"/>
  <c r="S408" i="1"/>
  <c r="S424" i="1"/>
  <c r="S440" i="1"/>
  <c r="S456" i="1"/>
  <c r="S472" i="1"/>
  <c r="S488" i="1"/>
  <c r="S504" i="1"/>
  <c r="S520" i="1"/>
  <c r="S415" i="1"/>
  <c r="T97" i="1"/>
  <c r="T337" i="1"/>
  <c r="T449" i="1"/>
  <c r="S32" i="1"/>
  <c r="S96" i="1"/>
  <c r="S160" i="1"/>
  <c r="S256" i="1"/>
  <c r="S368" i="1"/>
  <c r="S432" i="1"/>
  <c r="S512" i="1"/>
  <c r="T26" i="1"/>
  <c r="T42" i="1"/>
  <c r="T58" i="1"/>
  <c r="T74" i="1"/>
  <c r="T90" i="1"/>
  <c r="T106" i="1"/>
  <c r="T122" i="1"/>
  <c r="T138" i="1"/>
  <c r="T154" i="1"/>
  <c r="T170" i="1"/>
  <c r="T186" i="1"/>
  <c r="T202" i="1"/>
  <c r="T218" i="1"/>
  <c r="T234" i="1"/>
  <c r="T250" i="1"/>
  <c r="T266" i="1"/>
  <c r="T282" i="1"/>
  <c r="T298" i="1"/>
  <c r="T314" i="1"/>
  <c r="T330" i="1"/>
  <c r="T346" i="1"/>
  <c r="T362" i="1"/>
  <c r="T378" i="1"/>
  <c r="T394" i="1"/>
  <c r="T410" i="1"/>
  <c r="T426" i="1"/>
  <c r="T442" i="1"/>
  <c r="T458" i="1"/>
  <c r="T474" i="1"/>
  <c r="T490" i="1"/>
  <c r="T506" i="1"/>
  <c r="T522" i="1"/>
  <c r="S25" i="1"/>
  <c r="S41" i="1"/>
  <c r="S57" i="1"/>
  <c r="S73" i="1"/>
  <c r="S89" i="1"/>
  <c r="S105" i="1"/>
  <c r="S121" i="1"/>
  <c r="S137" i="1"/>
  <c r="S153" i="1"/>
  <c r="S169" i="1"/>
  <c r="S185" i="1"/>
  <c r="S201" i="1"/>
  <c r="S217" i="1"/>
  <c r="S233" i="1"/>
  <c r="S249" i="1"/>
  <c r="S265" i="1"/>
  <c r="S281" i="1"/>
  <c r="S297" i="1"/>
  <c r="S313" i="1"/>
  <c r="S329" i="1"/>
  <c r="S345" i="1"/>
  <c r="S361" i="1"/>
  <c r="S377" i="1"/>
  <c r="S393" i="1"/>
  <c r="S409" i="1"/>
  <c r="S425" i="1"/>
  <c r="S441" i="1"/>
  <c r="S457" i="1"/>
  <c r="S473" i="1"/>
  <c r="S489" i="1"/>
  <c r="S505" i="1"/>
  <c r="S521" i="1"/>
  <c r="S448" i="1"/>
  <c r="S352" i="1"/>
  <c r="S208" i="1"/>
  <c r="S64" i="1"/>
  <c r="T401" i="1"/>
  <c r="T65" i="1"/>
  <c r="S463" i="1"/>
  <c r="S399" i="1"/>
  <c r="S367" i="1"/>
  <c r="S335" i="1"/>
  <c r="S319" i="1"/>
  <c r="S303" i="1"/>
  <c r="S287" i="1"/>
  <c r="S271" i="1"/>
  <c r="S255" i="1"/>
  <c r="S239" i="1"/>
  <c r="S223" i="1"/>
  <c r="S207" i="1"/>
  <c r="S191" i="1"/>
  <c r="S175" i="1"/>
  <c r="S159" i="1"/>
  <c r="S127" i="1"/>
  <c r="S111" i="1"/>
  <c r="S95" i="1"/>
  <c r="S79" i="1"/>
  <c r="S63" i="1"/>
  <c r="S47" i="1"/>
  <c r="T528" i="1"/>
  <c r="T480" i="1"/>
  <c r="T464" i="1"/>
  <c r="T448" i="1"/>
  <c r="T432" i="1"/>
  <c r="T416" i="1"/>
  <c r="T400" i="1"/>
  <c r="T384" i="1"/>
  <c r="T368" i="1"/>
  <c r="T352" i="1"/>
  <c r="T336" i="1"/>
  <c r="T320" i="1"/>
  <c r="T304" i="1"/>
  <c r="T288" i="1"/>
  <c r="T272" i="1"/>
  <c r="T256" i="1"/>
  <c r="T240" i="1"/>
  <c r="T224" i="1"/>
  <c r="T208" i="1"/>
  <c r="T192" i="1"/>
  <c r="T176" i="1"/>
  <c r="T160" i="1"/>
  <c r="T144" i="1"/>
  <c r="T128" i="1"/>
  <c r="T112" i="1"/>
  <c r="T96" i="1"/>
  <c r="T80" i="1"/>
  <c r="T64" i="1"/>
  <c r="T48" i="1"/>
  <c r="T32" i="1"/>
  <c r="S496" i="1"/>
  <c r="S400" i="1"/>
  <c r="S304" i="1"/>
  <c r="S224" i="1"/>
  <c r="S144" i="1"/>
  <c r="S112" i="1"/>
  <c r="S48" i="1"/>
  <c r="T513" i="1"/>
  <c r="T433" i="1"/>
  <c r="T369" i="1"/>
  <c r="T321" i="1"/>
  <c r="T257" i="1"/>
  <c r="T225" i="1"/>
  <c r="T177" i="1"/>
  <c r="T33" i="1"/>
  <c r="S527" i="1"/>
  <c r="S495" i="1"/>
  <c r="S383" i="1"/>
  <c r="T512" i="1"/>
  <c r="S526" i="1"/>
  <c r="S510" i="1"/>
  <c r="S494" i="1"/>
  <c r="S478" i="1"/>
  <c r="S462" i="1"/>
  <c r="S446" i="1"/>
  <c r="S430" i="1"/>
  <c r="S414" i="1"/>
  <c r="S398" i="1"/>
  <c r="S382" i="1"/>
  <c r="S366" i="1"/>
  <c r="S350" i="1"/>
  <c r="S334" i="1"/>
  <c r="S318" i="1"/>
  <c r="S302" i="1"/>
  <c r="S286" i="1"/>
  <c r="S270" i="1"/>
  <c r="S254" i="1"/>
  <c r="S238" i="1"/>
  <c r="S222" i="1"/>
  <c r="S206" i="1"/>
  <c r="S190" i="1"/>
  <c r="S174" i="1"/>
  <c r="S158" i="1"/>
  <c r="S142" i="1"/>
  <c r="S126" i="1"/>
  <c r="S110" i="1"/>
  <c r="S94" i="1"/>
  <c r="S78" i="1"/>
  <c r="S62" i="1"/>
  <c r="S46" i="1"/>
  <c r="S30" i="1"/>
  <c r="T527" i="1"/>
  <c r="T511" i="1"/>
  <c r="T495" i="1"/>
  <c r="T479" i="1"/>
  <c r="T463" i="1"/>
  <c r="T447" i="1"/>
  <c r="T431" i="1"/>
  <c r="T415" i="1"/>
  <c r="T399" i="1"/>
  <c r="T383" i="1"/>
  <c r="T367" i="1"/>
  <c r="T351" i="1"/>
  <c r="T335" i="1"/>
  <c r="T319" i="1"/>
  <c r="T303" i="1"/>
  <c r="T287" i="1"/>
  <c r="T271" i="1"/>
  <c r="T255" i="1"/>
  <c r="T239" i="1"/>
  <c r="T223" i="1"/>
  <c r="T207" i="1"/>
  <c r="T191" i="1"/>
  <c r="T175" i="1"/>
  <c r="T159" i="1"/>
  <c r="T143" i="1"/>
  <c r="T127" i="1"/>
  <c r="T111" i="1"/>
  <c r="T95" i="1"/>
  <c r="T79" i="1"/>
  <c r="T63" i="1"/>
  <c r="T47" i="1"/>
  <c r="T31" i="1"/>
  <c r="S384" i="1"/>
  <c r="T145" i="1"/>
  <c r="S447" i="1"/>
  <c r="T496" i="1"/>
  <c r="S525" i="1"/>
  <c r="S509" i="1"/>
  <c r="S493" i="1"/>
  <c r="S477" i="1"/>
  <c r="S461" i="1"/>
  <c r="S445" i="1"/>
  <c r="S429" i="1"/>
  <c r="S413" i="1"/>
  <c r="S397" i="1"/>
  <c r="S381" i="1"/>
  <c r="S365" i="1"/>
  <c r="S349" i="1"/>
  <c r="S333" i="1"/>
  <c r="S317" i="1"/>
  <c r="S301" i="1"/>
  <c r="S285" i="1"/>
  <c r="S269" i="1"/>
  <c r="S253" i="1"/>
  <c r="S237" i="1"/>
  <c r="S221" i="1"/>
  <c r="S205" i="1"/>
  <c r="S189" i="1"/>
  <c r="S173" i="1"/>
  <c r="S157" i="1"/>
  <c r="S141" i="1"/>
  <c r="S125" i="1"/>
  <c r="S109" i="1"/>
  <c r="S93" i="1"/>
  <c r="S77" i="1"/>
  <c r="S61" i="1"/>
  <c r="S45" i="1"/>
  <c r="S29" i="1"/>
  <c r="T526" i="1"/>
  <c r="T510" i="1"/>
  <c r="T494" i="1"/>
  <c r="T478" i="1"/>
  <c r="T462" i="1"/>
  <c r="T446" i="1"/>
  <c r="T430" i="1"/>
  <c r="T414" i="1"/>
  <c r="T398" i="1"/>
  <c r="T382" i="1"/>
  <c r="T366" i="1"/>
  <c r="T350" i="1"/>
  <c r="T334" i="1"/>
  <c r="T318" i="1"/>
  <c r="T302" i="1"/>
  <c r="T286" i="1"/>
  <c r="T270" i="1"/>
  <c r="T254" i="1"/>
  <c r="T238" i="1"/>
  <c r="T222" i="1"/>
  <c r="T206" i="1"/>
  <c r="T190" i="1"/>
  <c r="T174" i="1"/>
  <c r="T158" i="1"/>
  <c r="T142" i="1"/>
  <c r="T126" i="1"/>
  <c r="T110" i="1"/>
  <c r="T94" i="1"/>
  <c r="T78" i="1"/>
  <c r="T62" i="1"/>
  <c r="T46" i="1"/>
  <c r="T30" i="1"/>
  <c r="S272" i="1"/>
  <c r="S143" i="1"/>
  <c r="S524" i="1"/>
  <c r="S508" i="1"/>
  <c r="S492" i="1"/>
  <c r="S476" i="1"/>
  <c r="S460" i="1"/>
  <c r="S444" i="1"/>
  <c r="S428" i="1"/>
  <c r="S412" i="1"/>
  <c r="S396" i="1"/>
  <c r="S380" i="1"/>
  <c r="S364" i="1"/>
  <c r="S348" i="1"/>
  <c r="S332" i="1"/>
  <c r="S316" i="1"/>
  <c r="S300" i="1"/>
  <c r="S284" i="1"/>
  <c r="S268" i="1"/>
  <c r="S252" i="1"/>
  <c r="S236" i="1"/>
  <c r="S220" i="1"/>
  <c r="S204" i="1"/>
  <c r="S188" i="1"/>
  <c r="S172" i="1"/>
  <c r="S156" i="1"/>
  <c r="S140" i="1"/>
  <c r="S124" i="1"/>
  <c r="S108" i="1"/>
  <c r="S92" i="1"/>
  <c r="S76" i="1"/>
  <c r="S60" i="1"/>
  <c r="S44" i="1"/>
  <c r="S28" i="1"/>
  <c r="T525" i="1"/>
  <c r="T509" i="1"/>
  <c r="T493" i="1"/>
  <c r="T477" i="1"/>
  <c r="T461" i="1"/>
  <c r="T445" i="1"/>
  <c r="T429" i="1"/>
  <c r="T413" i="1"/>
  <c r="T397" i="1"/>
  <c r="T381" i="1"/>
  <c r="T365" i="1"/>
  <c r="T349" i="1"/>
  <c r="T333" i="1"/>
  <c r="T317" i="1"/>
  <c r="T301" i="1"/>
  <c r="T285" i="1"/>
  <c r="T269" i="1"/>
  <c r="T253" i="1"/>
  <c r="T237" i="1"/>
  <c r="T221" i="1"/>
  <c r="T205" i="1"/>
  <c r="T189" i="1"/>
  <c r="T173" i="1"/>
  <c r="T157" i="1"/>
  <c r="T141" i="1"/>
  <c r="T125" i="1"/>
  <c r="T109" i="1"/>
  <c r="T93" i="1"/>
  <c r="T77" i="1"/>
  <c r="T61" i="1"/>
  <c r="T45" i="1"/>
  <c r="T29" i="1"/>
  <c r="S480" i="1"/>
  <c r="S416" i="1"/>
  <c r="S320" i="1"/>
  <c r="S240" i="1"/>
  <c r="S128" i="1"/>
  <c r="S80" i="1"/>
  <c r="T529" i="1"/>
  <c r="T465" i="1"/>
  <c r="T385" i="1"/>
  <c r="T353" i="1"/>
  <c r="T305" i="1"/>
  <c r="T241" i="1"/>
  <c r="T209" i="1"/>
  <c r="T193" i="1"/>
  <c r="T81" i="1"/>
  <c r="S511" i="1"/>
  <c r="S479" i="1"/>
  <c r="S431" i="1"/>
  <c r="S351" i="1"/>
  <c r="S31" i="1"/>
  <c r="S523" i="1"/>
  <c r="S507" i="1"/>
  <c r="S491" i="1"/>
  <c r="S475" i="1"/>
  <c r="S459" i="1"/>
  <c r="S443" i="1"/>
  <c r="S427" i="1"/>
  <c r="S411" i="1"/>
  <c r="S395" i="1"/>
  <c r="S379" i="1"/>
  <c r="S363" i="1"/>
  <c r="S347" i="1"/>
  <c r="S331" i="1"/>
  <c r="S315" i="1"/>
  <c r="S299" i="1"/>
  <c r="S283" i="1"/>
  <c r="S267" i="1"/>
  <c r="S251" i="1"/>
  <c r="S235" i="1"/>
  <c r="S219" i="1"/>
  <c r="S203" i="1"/>
  <c r="S187" i="1"/>
  <c r="S171" i="1"/>
  <c r="S155" i="1"/>
  <c r="S139" i="1"/>
  <c r="S123" i="1"/>
  <c r="S107" i="1"/>
  <c r="S91" i="1"/>
  <c r="S75" i="1"/>
  <c r="S59" i="1"/>
  <c r="S43" i="1"/>
  <c r="S27" i="1"/>
  <c r="T524" i="1"/>
  <c r="T508" i="1"/>
  <c r="T492" i="1"/>
  <c r="T476" i="1"/>
  <c r="T460" i="1"/>
  <c r="T444" i="1"/>
  <c r="T428" i="1"/>
  <c r="T412" i="1"/>
  <c r="T396" i="1"/>
  <c r="T380" i="1"/>
  <c r="T364" i="1"/>
  <c r="T348" i="1"/>
  <c r="T332" i="1"/>
  <c r="T316" i="1"/>
  <c r="T300" i="1"/>
  <c r="T284" i="1"/>
  <c r="T268" i="1"/>
  <c r="T252" i="1"/>
  <c r="T236" i="1"/>
  <c r="T220" i="1"/>
  <c r="T204" i="1"/>
  <c r="T188" i="1"/>
  <c r="T172" i="1"/>
  <c r="T156" i="1"/>
  <c r="T140" i="1"/>
  <c r="T124" i="1"/>
  <c r="T108" i="1"/>
  <c r="T92" i="1"/>
  <c r="T76" i="1"/>
  <c r="T60" i="1"/>
  <c r="T44" i="1"/>
  <c r="T28" i="1"/>
  <c r="T417" i="1"/>
  <c r="S522" i="1"/>
  <c r="S506" i="1"/>
  <c r="S490" i="1"/>
  <c r="S474" i="1"/>
  <c r="S458" i="1"/>
  <c r="S442" i="1"/>
  <c r="S426" i="1"/>
  <c r="S410" i="1"/>
  <c r="S394" i="1"/>
  <c r="S378" i="1"/>
  <c r="S362" i="1"/>
  <c r="S346" i="1"/>
  <c r="S330" i="1"/>
  <c r="S314" i="1"/>
  <c r="S298" i="1"/>
  <c r="S282" i="1"/>
  <c r="S266" i="1"/>
  <c r="S250" i="1"/>
  <c r="S234" i="1"/>
  <c r="S218" i="1"/>
  <c r="S202" i="1"/>
  <c r="S186" i="1"/>
  <c r="S170" i="1"/>
  <c r="S154" i="1"/>
  <c r="S138" i="1"/>
  <c r="S122" i="1"/>
  <c r="S106" i="1"/>
  <c r="S90" i="1"/>
  <c r="S74" i="1"/>
  <c r="S58" i="1"/>
  <c r="S42" i="1"/>
  <c r="S26" i="1"/>
  <c r="T523" i="1"/>
  <c r="T507" i="1"/>
  <c r="T491" i="1"/>
  <c r="T475" i="1"/>
  <c r="T459" i="1"/>
  <c r="T443" i="1"/>
  <c r="T427" i="1"/>
  <c r="T411" i="1"/>
  <c r="T395" i="1"/>
  <c r="T379" i="1"/>
  <c r="T363" i="1"/>
  <c r="T347" i="1"/>
  <c r="T331" i="1"/>
  <c r="T315" i="1"/>
  <c r="T299" i="1"/>
  <c r="T283" i="1"/>
  <c r="T267" i="1"/>
  <c r="T251" i="1"/>
  <c r="T235" i="1"/>
  <c r="T219" i="1"/>
  <c r="T203" i="1"/>
  <c r="T187" i="1"/>
  <c r="T171" i="1"/>
  <c r="T155" i="1"/>
  <c r="T139" i="1"/>
  <c r="T123" i="1"/>
  <c r="T107" i="1"/>
  <c r="T91" i="1"/>
  <c r="T75" i="1"/>
  <c r="T59" i="1"/>
  <c r="T43" i="1"/>
  <c r="T27" i="1"/>
  <c r="T289" i="1"/>
  <c r="T3" i="1"/>
  <c r="S3" i="1"/>
  <c r="T4" i="1"/>
  <c r="S4" i="1"/>
  <c r="T5" i="1"/>
  <c r="S5" i="1"/>
  <c r="T6" i="1"/>
  <c r="S6" i="1"/>
  <c r="T7" i="1"/>
  <c r="S7" i="1"/>
  <c r="T8" i="1"/>
  <c r="S8" i="1"/>
  <c r="T9" i="1"/>
  <c r="S9" i="1"/>
  <c r="S17" i="1"/>
  <c r="T17" i="1"/>
  <c r="S16" i="1"/>
  <c r="T16" i="1"/>
  <c r="S15" i="1"/>
  <c r="T15" i="1"/>
  <c r="S14" i="1"/>
  <c r="T14" i="1"/>
  <c r="S13" i="1"/>
  <c r="T13" i="1"/>
  <c r="T12" i="1"/>
  <c r="S12" i="1"/>
  <c r="S11" i="1"/>
  <c r="T11" i="1"/>
  <c r="S10" i="1"/>
  <c r="T10" i="1"/>
  <c r="T2" i="1" l="1"/>
  <c r="S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<sst xmlns="http://schemas.openxmlformats.org/spreadsheetml/2006/main" count="1076" uniqueCount="886">
  <si>
    <t>release_id</t>
  </si>
  <si>
    <t>artist</t>
  </si>
  <si>
    <t>title</t>
  </si>
  <si>
    <t>lowest_price</t>
  </si>
  <si>
    <t>num_for_sale</t>
  </si>
  <si>
    <t>Surfing</t>
  </si>
  <si>
    <t>Deep Fantasy</t>
  </si>
  <si>
    <t>Satin Sheets (2)</t>
  </si>
  <si>
    <t>St. Francis</t>
  </si>
  <si>
    <t>George Clanton</t>
  </si>
  <si>
    <t>Slide</t>
  </si>
  <si>
    <t>Equip (3)</t>
  </si>
  <si>
    <t>Cursebreaker X</t>
  </si>
  <si>
    <t>Cemetery Moonglow</t>
  </si>
  <si>
    <t>Nocturne Catacombs</t>
  </si>
  <si>
    <t>Shadow Dancer</t>
  </si>
  <si>
    <t>Esprit 空想</t>
  </si>
  <si>
    <t>Virtua.zip</t>
  </si>
  <si>
    <t>DJ Yoshizawa Dynamite.jp, Chintam</t>
  </si>
  <si>
    <t>Wamono A To Z Vol. I (Japanese Jazz Funk &amp; Rare Groove 1968-1980)</t>
  </si>
  <si>
    <t>Aphex Twin</t>
  </si>
  <si>
    <t>...I Care Because You Do</t>
  </si>
  <si>
    <t>Daniele Luppi, Parquet Courts</t>
  </si>
  <si>
    <t>Milano</t>
  </si>
  <si>
    <t>The National</t>
  </si>
  <si>
    <t>Sleep Well Beast</t>
  </si>
  <si>
    <t>Grimes (4)</t>
  </si>
  <si>
    <t>Miss Anthropocene</t>
  </si>
  <si>
    <t>The Mountain Goats</t>
  </si>
  <si>
    <t>Tallahassee</t>
  </si>
  <si>
    <t>We Shall All Be Healed</t>
  </si>
  <si>
    <t>The Sunset Tree</t>
  </si>
  <si>
    <t>Get Lonely</t>
  </si>
  <si>
    <t>The Life Of The World To Come</t>
  </si>
  <si>
    <t>Trouble Will Find Me</t>
  </si>
  <si>
    <t>Art Angels</t>
  </si>
  <si>
    <t>Ariel Pink's Haunted Graffiti</t>
  </si>
  <si>
    <t>Before Today</t>
  </si>
  <si>
    <t>Visions</t>
  </si>
  <si>
    <t>Anti-Flag</t>
  </si>
  <si>
    <t>Mobilize</t>
  </si>
  <si>
    <t>Chuck Mangione</t>
  </si>
  <si>
    <t>Feels So Good</t>
  </si>
  <si>
    <t>Bryan Adams</t>
  </si>
  <si>
    <t>Cuts Like A Knife</t>
  </si>
  <si>
    <t>Steely Dan</t>
  </si>
  <si>
    <t>Can't Buy A Thrill</t>
  </si>
  <si>
    <t>Ray Charles</t>
  </si>
  <si>
    <t>Modern Sounds In Country And Western Music</t>
  </si>
  <si>
    <t>Cave Bastard</t>
  </si>
  <si>
    <t>The Bleak Shall Devour The Earth</t>
  </si>
  <si>
    <t>101 Strings</t>
  </si>
  <si>
    <t>Cole Porter</t>
  </si>
  <si>
    <t>Jello Biafra, Melvins</t>
  </si>
  <si>
    <t>Never Breathe What You Can't See</t>
  </si>
  <si>
    <t>Slayer</t>
  </si>
  <si>
    <t>Seasons In The Abyss</t>
  </si>
  <si>
    <t>Blotted Science</t>
  </si>
  <si>
    <t>The Animation Of Entomology</t>
  </si>
  <si>
    <t>The Beatles</t>
  </si>
  <si>
    <t>1962-1966</t>
  </si>
  <si>
    <t>1967-1970</t>
  </si>
  <si>
    <t>Abbey Road</t>
  </si>
  <si>
    <t>Rubber Soul</t>
  </si>
  <si>
    <t>Geidi Primes</t>
  </si>
  <si>
    <t>Halfaxa</t>
  </si>
  <si>
    <t>Tony Orlando &amp; Dawn</t>
  </si>
  <si>
    <t>Greatest Hits</t>
  </si>
  <si>
    <t>Sufjan Stevens</t>
  </si>
  <si>
    <t>Illinois</t>
  </si>
  <si>
    <t>Carrie &amp; Lowell</t>
  </si>
  <si>
    <t>Lemaitre</t>
  </si>
  <si>
    <t>Afterglow</t>
  </si>
  <si>
    <t>Warren Zevon</t>
  </si>
  <si>
    <t>Excitable Boy</t>
  </si>
  <si>
    <t>Eagles</t>
  </si>
  <si>
    <t>Their Greatest Hits 1971-1975</t>
  </si>
  <si>
    <t>Abstract Orchestra</t>
  </si>
  <si>
    <t>Madvillain Vol. 1</t>
  </si>
  <si>
    <t>Gary Numan</t>
  </si>
  <si>
    <t>Telekon</t>
  </si>
  <si>
    <t>The Pleasure Principle</t>
  </si>
  <si>
    <t>Pantera</t>
  </si>
  <si>
    <t>Vulgar Display Of Power</t>
  </si>
  <si>
    <t>Santigold</t>
  </si>
  <si>
    <t>Master Of My Make Believe</t>
  </si>
  <si>
    <t>Charles Mingus</t>
  </si>
  <si>
    <t xml:space="preserve">Blues &amp; Roots </t>
  </si>
  <si>
    <t>John Coltrane</t>
  </si>
  <si>
    <t>Giant Steps</t>
  </si>
  <si>
    <t>Okkervil River</t>
  </si>
  <si>
    <t>Away</t>
  </si>
  <si>
    <t>Notorious B.I.G.</t>
  </si>
  <si>
    <t>Ready To Die</t>
  </si>
  <si>
    <t>M.E.D. (2), Blu (2), Madlib</t>
  </si>
  <si>
    <t>Bad Neighbor</t>
  </si>
  <si>
    <t>Various</t>
  </si>
  <si>
    <t>Our Town: Jazz Fusion, Funky Pop &amp; Bossa Gayo Tracks from Dong-A Records</t>
  </si>
  <si>
    <t>Stains</t>
  </si>
  <si>
    <t>John Wayne Was A Nazi</t>
  </si>
  <si>
    <t>King Ghidra</t>
  </si>
  <si>
    <t>Take Me To Your Leader</t>
  </si>
  <si>
    <t>Young Fathers</t>
  </si>
  <si>
    <t>White Men Are Black Men Too</t>
  </si>
  <si>
    <t>Bikini Kill</t>
  </si>
  <si>
    <t>Revolution Girl Style Now</t>
  </si>
  <si>
    <t>No Motiv</t>
  </si>
  <si>
    <t>Winterlong</t>
  </si>
  <si>
    <t>Maker (6)</t>
  </si>
  <si>
    <t>Maker</t>
  </si>
  <si>
    <t>Banquets</t>
  </si>
  <si>
    <t>Northcote</t>
  </si>
  <si>
    <t>Make War</t>
  </si>
  <si>
    <t>PJ Bond, Brian Bond</t>
  </si>
  <si>
    <t>Brother Bones/Baby Bones</t>
  </si>
  <si>
    <t>The Hunters (11)</t>
  </si>
  <si>
    <t>Art Electric</t>
  </si>
  <si>
    <t>Metallica</t>
  </si>
  <si>
    <t>Ride The Lightning</t>
  </si>
  <si>
    <t>...And Justice For All</t>
  </si>
  <si>
    <t>Kill 'Em All</t>
  </si>
  <si>
    <t>Joan Jett</t>
  </si>
  <si>
    <t>The First Sessions</t>
  </si>
  <si>
    <t>Melvins</t>
  </si>
  <si>
    <t>Ozma</t>
  </si>
  <si>
    <t>Thundercat</t>
  </si>
  <si>
    <t>Drunk</t>
  </si>
  <si>
    <t>Thundercat, OG Ron "C", The Chopstars</t>
  </si>
  <si>
    <t>Drank</t>
  </si>
  <si>
    <t>Czarface</t>
  </si>
  <si>
    <t>Every Hero Needs A Villain</t>
  </si>
  <si>
    <t>Have Heart</t>
  </si>
  <si>
    <t>Lions And Lambs</t>
  </si>
  <si>
    <t>Paint It Black</t>
  </si>
  <si>
    <t>Amnesia</t>
  </si>
  <si>
    <t>Polar Bear Club</t>
  </si>
  <si>
    <t>Chasing Hamburg</t>
  </si>
  <si>
    <t>Mother Of Mercy</t>
  </si>
  <si>
    <t>IV: Symptoms Of Existence</t>
  </si>
  <si>
    <t>Violent Sons</t>
  </si>
  <si>
    <t>Nothing As It Seems</t>
  </si>
  <si>
    <t>Gallows</t>
  </si>
  <si>
    <t>Desolation Sounds</t>
  </si>
  <si>
    <t>True Love (7)</t>
  </si>
  <si>
    <t>Heaven's Too Good For Us</t>
  </si>
  <si>
    <t>Expire (2)</t>
  </si>
  <si>
    <t>With Regret</t>
  </si>
  <si>
    <t>Wall Of Ears</t>
  </si>
  <si>
    <t>Perfect Organ Assembly</t>
  </si>
  <si>
    <t>Ivadell</t>
  </si>
  <si>
    <t>Maybe Tomorrow</t>
  </si>
  <si>
    <t>Hypoluxo (2)</t>
  </si>
  <si>
    <t>If Language</t>
  </si>
  <si>
    <t>Smut (12)</t>
  </si>
  <si>
    <t>End Of Sam-Soon</t>
  </si>
  <si>
    <t>Running On A Fence</t>
  </si>
  <si>
    <t>Gladys Knight And The Pips</t>
  </si>
  <si>
    <t>I Feel A Song</t>
  </si>
  <si>
    <t>Dr. Octagon</t>
  </si>
  <si>
    <t>Moosebumps: An Exploration Into Modern Day Horripilation</t>
  </si>
  <si>
    <t>Wendy Bagwell</t>
  </si>
  <si>
    <t>This, That And The Other</t>
  </si>
  <si>
    <t>Broods</t>
  </si>
  <si>
    <t>Conscious</t>
  </si>
  <si>
    <t>Grand Funk Railroad</t>
  </si>
  <si>
    <t>We're An American Band</t>
  </si>
  <si>
    <t>Merle Haggard, Bonnie Owens, The Strangers (5)</t>
  </si>
  <si>
    <t>The Fightin' Side Of Me</t>
  </si>
  <si>
    <t>Bobby Darin</t>
  </si>
  <si>
    <t>You're The Reason I'm Living</t>
  </si>
  <si>
    <t>Beastie Boys</t>
  </si>
  <si>
    <t>Paul's Boutique</t>
  </si>
  <si>
    <t>Charlie Louvin</t>
  </si>
  <si>
    <t>Less And Less And I Don't Love You Anymore</t>
  </si>
  <si>
    <t>Merle Haggard, The Strangers (5)</t>
  </si>
  <si>
    <t>Mama Tried</t>
  </si>
  <si>
    <t>John Lennon</t>
  </si>
  <si>
    <t>Imagine</t>
  </si>
  <si>
    <t>Sgt. Pepper's Lonely Hearts Club Band</t>
  </si>
  <si>
    <t>Wings (2)</t>
  </si>
  <si>
    <t>Wings Greatest</t>
  </si>
  <si>
    <t>Miles Davis</t>
  </si>
  <si>
    <t>Birth Of The Cool</t>
  </si>
  <si>
    <t>Frank Sinatra</t>
  </si>
  <si>
    <t>All The Way</t>
  </si>
  <si>
    <t>The Wonderful World Of Christmas</t>
  </si>
  <si>
    <t>Misfits</t>
  </si>
  <si>
    <t>Static Age</t>
  </si>
  <si>
    <t>Skylar Spence</t>
  </si>
  <si>
    <t>Prom King</t>
  </si>
  <si>
    <t>Kiss</t>
  </si>
  <si>
    <t>Alive!</t>
  </si>
  <si>
    <t>UFO (5)</t>
  </si>
  <si>
    <t>Lights Out</t>
  </si>
  <si>
    <t>Blondie</t>
  </si>
  <si>
    <t>Parallel Lines</t>
  </si>
  <si>
    <t>Midori (3)</t>
  </si>
  <si>
    <t>セカンド♥</t>
  </si>
  <si>
    <t>清水</t>
  </si>
  <si>
    <t>Low Down (Original Soundtrack)</t>
  </si>
  <si>
    <t>Mike Watt</t>
  </si>
  <si>
    <t>"Hyphenated-Man"</t>
  </si>
  <si>
    <t>Benny Goodman And His Orchestra</t>
  </si>
  <si>
    <t>Man Here Plays Fine Piano / Hora Staccato</t>
  </si>
  <si>
    <t>Lil Nas X</t>
  </si>
  <si>
    <t>Old Town Road</t>
  </si>
  <si>
    <t>Leonard Cohen</t>
  </si>
  <si>
    <t>Songs Of Love And Hate</t>
  </si>
  <si>
    <t>Gladys Tsutsumi, Grace Amemiya (2)</t>
  </si>
  <si>
    <t>Tonko Bushi / Tankoh Bushi</t>
  </si>
  <si>
    <t>Shizuko Kasagi, 服部富子</t>
  </si>
  <si>
    <t>東京ブギウギ / 愛の小凾</t>
  </si>
  <si>
    <t>渡辺はま子, Li Xianglan</t>
  </si>
  <si>
    <t>いとしあの星 / 紅い睡蓮</t>
  </si>
  <si>
    <t>Columbia Orchestra (2), 渡辺はま子</t>
  </si>
  <si>
    <t>純情の丘 / 支那の夜</t>
  </si>
  <si>
    <t>Hibari Misora</t>
  </si>
  <si>
    <t>涙の紅ばら / 私のボーイフレンド</t>
  </si>
  <si>
    <t>The Miles Davis Sextet</t>
  </si>
  <si>
    <t>Someday My Prince Will Come</t>
  </si>
  <si>
    <t>Jimmy Dean</t>
  </si>
  <si>
    <t>Big Bad John And Other Fabulous Songs And Tales</t>
  </si>
  <si>
    <t>Ray Price</t>
  </si>
  <si>
    <t>Ray Price's Greatest Hits</t>
  </si>
  <si>
    <t>Carl Smith (3)</t>
  </si>
  <si>
    <t>The Tall, Tall Gentleman</t>
  </si>
  <si>
    <t>Santana</t>
  </si>
  <si>
    <t>Tommy Tutone</t>
  </si>
  <si>
    <t>Tommy Tutone-2</t>
  </si>
  <si>
    <t>Glenn Miller</t>
  </si>
  <si>
    <t>Collector's Choice (Vintage Glenn Miller)</t>
  </si>
  <si>
    <t>Unknown Artist</t>
  </si>
  <si>
    <t>The Unforgettable Years</t>
  </si>
  <si>
    <t>Kind Of Blue</t>
  </si>
  <si>
    <t>Alice In Chains</t>
  </si>
  <si>
    <t>Dirt</t>
  </si>
  <si>
    <t>Sorcerer</t>
  </si>
  <si>
    <t>Songs From A Room</t>
  </si>
  <si>
    <t>Guru</t>
  </si>
  <si>
    <t>Jazzmatazz (Volume 1)</t>
  </si>
  <si>
    <t>Woodstock - Music From The Original Soundtrack And More</t>
  </si>
  <si>
    <t>Mike Ness</t>
  </si>
  <si>
    <t>Cheating At Solitaire</t>
  </si>
  <si>
    <t>Social Distortion</t>
  </si>
  <si>
    <t>Sex, Love And Rock 'N' Roll</t>
  </si>
  <si>
    <t>Vince Guaraldi</t>
  </si>
  <si>
    <t>A Charlie Brown Christmas</t>
  </si>
  <si>
    <t>Slowdive</t>
  </si>
  <si>
    <t>Japanese Breakfast</t>
  </si>
  <si>
    <t>Soft Sounds From Another Planet</t>
  </si>
  <si>
    <t>Spotify Singles</t>
  </si>
  <si>
    <t>New Goblin</t>
  </si>
  <si>
    <t>Tour 2013 EP</t>
  </si>
  <si>
    <t>Jeff Goldblum, The Mildred Snitzer Orchestra</t>
  </si>
  <si>
    <t>I Shouldn't Be Telling You This</t>
  </si>
  <si>
    <t>Ernest Tubb And His Texas Troubadours, Various</t>
  </si>
  <si>
    <t>Midnight Jamboree</t>
  </si>
  <si>
    <t>Ernest Tubb And His Texas Troubadours</t>
  </si>
  <si>
    <t>Ernest Tubb's Golden Favorites</t>
  </si>
  <si>
    <t>Brenda Lee</t>
  </si>
  <si>
    <t>All Alone Am I</t>
  </si>
  <si>
    <t>Loretta Lynn</t>
  </si>
  <si>
    <t>Your Squaw Is On The Warpath</t>
  </si>
  <si>
    <t>Conway Twitty</t>
  </si>
  <si>
    <t>Conway Twitty's Greatest Hits Vol. I</t>
  </si>
  <si>
    <t>The Capitol Studios Sessions</t>
  </si>
  <si>
    <t>The Singing Nuns Of Jesus And Mary</t>
  </si>
  <si>
    <t>Fugazi</t>
  </si>
  <si>
    <t>Instrument Soundtrack</t>
  </si>
  <si>
    <t>Minor Threat</t>
  </si>
  <si>
    <t>First Demo Tape</t>
  </si>
  <si>
    <t>In On The Kill Taker</t>
  </si>
  <si>
    <t>Out Of Step</t>
  </si>
  <si>
    <t>Salad Days</t>
  </si>
  <si>
    <t>The Argument</t>
  </si>
  <si>
    <t>King Crimson</t>
  </si>
  <si>
    <t>In The Court Of The Crimson King</t>
  </si>
  <si>
    <t>Howlin' Wolf</t>
  </si>
  <si>
    <t>Panda Bear</t>
  </si>
  <si>
    <t>Panda Bear Meets The Grim Reaper</t>
  </si>
  <si>
    <t>Lawrence Welk</t>
  </si>
  <si>
    <t>Calcutta!</t>
  </si>
  <si>
    <t>Leonard Nimoy</t>
  </si>
  <si>
    <t>Presents Mr. Spock's Music From Outer Space</t>
  </si>
  <si>
    <t>Death (8)</t>
  </si>
  <si>
    <t>...For The Whole World To See</t>
  </si>
  <si>
    <t>R23X</t>
  </si>
  <si>
    <t>Veltahl</t>
  </si>
  <si>
    <t>Napalm Death</t>
  </si>
  <si>
    <t>From Enslavement To Obliteration</t>
  </si>
  <si>
    <t>Morbid Angel</t>
  </si>
  <si>
    <t>Altars Of Madness</t>
  </si>
  <si>
    <t>Carcass</t>
  </si>
  <si>
    <t>Choice Cuts</t>
  </si>
  <si>
    <t>Scum</t>
  </si>
  <si>
    <t>Reinventing The Steel</t>
  </si>
  <si>
    <t>Lacing</t>
  </si>
  <si>
    <t>Bummer</t>
  </si>
  <si>
    <t>Joji</t>
  </si>
  <si>
    <t>In Tongues</t>
  </si>
  <si>
    <t>Dan Forden</t>
  </si>
  <si>
    <t>Mortal Kombat I &amp; II (Music From The Arcade Game Soundtracks)</t>
  </si>
  <si>
    <t>Bobby Vinton</t>
  </si>
  <si>
    <t>Bobby Vinton's Greatest Hits</t>
  </si>
  <si>
    <t>Charlie Rich</t>
  </si>
  <si>
    <t>The Silver Fox</t>
  </si>
  <si>
    <t>Don Johnson</t>
  </si>
  <si>
    <t>Heartbeat</t>
  </si>
  <si>
    <t>Culture Club</t>
  </si>
  <si>
    <t>Kissing To Be Clever</t>
  </si>
  <si>
    <t>The Romantics</t>
  </si>
  <si>
    <t>Descendents</t>
  </si>
  <si>
    <t>Everything Sucks</t>
  </si>
  <si>
    <t>Joy Division</t>
  </si>
  <si>
    <t>Unknown Pleasures</t>
  </si>
  <si>
    <t>ConcernedApe</t>
  </si>
  <si>
    <t>Stardew Valley Complete OST</t>
  </si>
  <si>
    <t>Townes Van Zandt</t>
  </si>
  <si>
    <t>Our Mother The Mountain</t>
  </si>
  <si>
    <t>X (5)</t>
  </si>
  <si>
    <t>Los Angeles</t>
  </si>
  <si>
    <t>For The Sake Of The Song</t>
  </si>
  <si>
    <t>Delta Momma Blues</t>
  </si>
  <si>
    <t>Flyin' Shoes</t>
  </si>
  <si>
    <t>Live At The Old Quarter, Houston, Texas</t>
  </si>
  <si>
    <t>Wild Gift</t>
  </si>
  <si>
    <t>Under The Big Black Sun</t>
  </si>
  <si>
    <t>More Fun In The New World</t>
  </si>
  <si>
    <t>Adult Books</t>
  </si>
  <si>
    <t>Rear View Mirror</t>
  </si>
  <si>
    <t>Rebuke (3)</t>
  </si>
  <si>
    <t>45... Not A LP</t>
  </si>
  <si>
    <t>Cool To Be You</t>
  </si>
  <si>
    <t>Mild In The Streets: Fat Music Unplugged</t>
  </si>
  <si>
    <t>Circle Jerks</t>
  </si>
  <si>
    <t>Wild In The Streets</t>
  </si>
  <si>
    <t>Terminal Girls</t>
  </si>
  <si>
    <t>Weird Lights</t>
  </si>
  <si>
    <t>Poppets (2)</t>
  </si>
  <si>
    <t>Steal It Like A Thief</t>
  </si>
  <si>
    <t>The Bad Doctors</t>
  </si>
  <si>
    <t>Burning City</t>
  </si>
  <si>
    <t>Digital Leather</t>
  </si>
  <si>
    <t>All Faded</t>
  </si>
  <si>
    <t>Outer Minds</t>
  </si>
  <si>
    <t>Behind The Mirror</t>
  </si>
  <si>
    <t>Shrugboat</t>
  </si>
  <si>
    <t>Stowaways</t>
  </si>
  <si>
    <t>The Cure</t>
  </si>
  <si>
    <t>Pornography</t>
  </si>
  <si>
    <t>M.O.O.N.</t>
  </si>
  <si>
    <t>Clinically Blasé</t>
  </si>
  <si>
    <t>Suicidal Tendencies</t>
  </si>
  <si>
    <t>Group Sex</t>
  </si>
  <si>
    <t>Adolescents</t>
  </si>
  <si>
    <t>Nirvana</t>
  </si>
  <si>
    <t>MTV Unplugged In New York</t>
  </si>
  <si>
    <t>dead prez</t>
  </si>
  <si>
    <t>Lets Get Free</t>
  </si>
  <si>
    <t>Nas</t>
  </si>
  <si>
    <t>Illmatic</t>
  </si>
  <si>
    <t>KIDS SEE GHOSTS</t>
  </si>
  <si>
    <t>Kids See Ghosts</t>
  </si>
  <si>
    <t>Charge It To The Game</t>
  </si>
  <si>
    <t>Urban Hall Of Fame</t>
  </si>
  <si>
    <t>So Stressed</t>
  </si>
  <si>
    <t>Please Let Me Know</t>
  </si>
  <si>
    <t>Wavves</t>
  </si>
  <si>
    <t>You're Welcome</t>
  </si>
  <si>
    <t>House With A Pool</t>
  </si>
  <si>
    <t>Com Truise</t>
  </si>
  <si>
    <t>Iteration</t>
  </si>
  <si>
    <t>Childish Gambino</t>
  </si>
  <si>
    <t>Camp</t>
  </si>
  <si>
    <t>Daughter (2)</t>
  </si>
  <si>
    <t>If You Leave</t>
  </si>
  <si>
    <t>Because The Internet</t>
  </si>
  <si>
    <t>Phoenix</t>
  </si>
  <si>
    <t>Wolfgang Amadeus Phoenix</t>
  </si>
  <si>
    <t>Woody Guthrie</t>
  </si>
  <si>
    <t>This Machine Kills Fascists</t>
  </si>
  <si>
    <t>Seoul</t>
  </si>
  <si>
    <t>I Become A Shade</t>
  </si>
  <si>
    <t>Pink Ranger</t>
  </si>
  <si>
    <t>Pink Rules Everything Around Me</t>
  </si>
  <si>
    <t>Coffins</t>
  </si>
  <si>
    <t>Perpetual Penance</t>
  </si>
  <si>
    <t>Chastity Belt</t>
  </si>
  <si>
    <t>I Used To Spend So Much Time Alone</t>
  </si>
  <si>
    <t>Jerry Reed</t>
  </si>
  <si>
    <t>I'm Movin' On</t>
  </si>
  <si>
    <t>Discharge</t>
  </si>
  <si>
    <t>Hear Nothing See Nothing Say Nothing</t>
  </si>
  <si>
    <t>Choking Victim</t>
  </si>
  <si>
    <t>No Gods / No Managers</t>
  </si>
  <si>
    <t>Sturgill Simpson</t>
  </si>
  <si>
    <t>Metamodern Sounds In Country Music</t>
  </si>
  <si>
    <t>d'Eon, Grimes (4)</t>
  </si>
  <si>
    <t>Darkbloom</t>
  </si>
  <si>
    <t>Ariel Pink</t>
  </si>
  <si>
    <t>Thrash And Burn</t>
  </si>
  <si>
    <t>Nujabes</t>
  </si>
  <si>
    <t>Metaphorical Music</t>
  </si>
  <si>
    <t>Burial</t>
  </si>
  <si>
    <t>Claustro / State Forest</t>
  </si>
  <si>
    <t>Untrue</t>
  </si>
  <si>
    <t>Dan Golding, Claude Debussy</t>
  </si>
  <si>
    <t>Untitled Goose Game Original Soundtrack</t>
  </si>
  <si>
    <t>The Judas Horse</t>
  </si>
  <si>
    <t>Holy War</t>
  </si>
  <si>
    <t>Red Rooster</t>
  </si>
  <si>
    <t>The Monks</t>
  </si>
  <si>
    <t>Black Time</t>
  </si>
  <si>
    <t>Jurassic 5</t>
  </si>
  <si>
    <t>Power In Numbers</t>
  </si>
  <si>
    <t>Office Space (The Motion Picture Soundtrack)</t>
  </si>
  <si>
    <t>Kendrick Lamar</t>
  </si>
  <si>
    <t>Good Kid, M.A.A.D City</t>
  </si>
  <si>
    <t>Queens Of The Stone Age</t>
  </si>
  <si>
    <t>Songs For The Deaf</t>
  </si>
  <si>
    <t>U2</t>
  </si>
  <si>
    <t>Live "Under A Blood Red Sky"</t>
  </si>
  <si>
    <t>Symmetry (6)</t>
  </si>
  <si>
    <t>Yes / Jackie's Eyes</t>
  </si>
  <si>
    <t>Chromatics</t>
  </si>
  <si>
    <t>Running From The Sun</t>
  </si>
  <si>
    <t>In The City</t>
  </si>
  <si>
    <t>Cherry</t>
  </si>
  <si>
    <t>Johnny Jewel</t>
  </si>
  <si>
    <t>Themes For Television</t>
  </si>
  <si>
    <t>Small Black</t>
  </si>
  <si>
    <t>Real People</t>
  </si>
  <si>
    <t>A Flock Of Seagulls</t>
  </si>
  <si>
    <t>Listen</t>
  </si>
  <si>
    <t>Earl Bostic</t>
  </si>
  <si>
    <t>Harlem Nocturne</t>
  </si>
  <si>
    <t>Freddie King</t>
  </si>
  <si>
    <t>Gives You A Bonanza Of Instrumentals</t>
  </si>
  <si>
    <t>Freddy King Goes Surfin'</t>
  </si>
  <si>
    <t>Bossa Nova And Blues</t>
  </si>
  <si>
    <t>Crystal Castles</t>
  </si>
  <si>
    <t>The Jimi Hendrix Experience</t>
  </si>
  <si>
    <t>Are You Experienced</t>
  </si>
  <si>
    <t>MF Doom</t>
  </si>
  <si>
    <t>Born Like This</t>
  </si>
  <si>
    <t>Eugene McDaniels</t>
  </si>
  <si>
    <t>100 Lbs. Of Clay!</t>
  </si>
  <si>
    <t>Black Monk Time</t>
  </si>
  <si>
    <t>Jim Sullivan (3)</t>
  </si>
  <si>
    <t>U.F.O.</t>
  </si>
  <si>
    <t>Lewis (20)</t>
  </si>
  <si>
    <t>Romantic Times</t>
  </si>
  <si>
    <t>Karin Krog</t>
  </si>
  <si>
    <t>Don't Just Sing | An Anthology: 1963-1999</t>
  </si>
  <si>
    <t>Even A Tree Can Shed Tears: Japanese Folk &amp; Rock 1969-1973</t>
  </si>
  <si>
    <t>Pacific Breeze 2: Japanese City Pop, AOR And Boogie 1972-1986</t>
  </si>
  <si>
    <t>Pacific Breeze: Japanese City Pop, AOR And Boogie 1976-1986</t>
  </si>
  <si>
    <t>Lagniappe Sessions Vol. 1</t>
  </si>
  <si>
    <t>Little Dragon</t>
  </si>
  <si>
    <t>Season High</t>
  </si>
  <si>
    <t>Discover America</t>
  </si>
  <si>
    <t>Future Paths</t>
  </si>
  <si>
    <t>Karen O, Danger Mouse</t>
  </si>
  <si>
    <t>Lux Prima</t>
  </si>
  <si>
    <t>Dead Kennedys</t>
  </si>
  <si>
    <t>Bedtime For Democracy</t>
  </si>
  <si>
    <t>Fresh Fruit For Rotting Vegetables</t>
  </si>
  <si>
    <t>Run The Jewels</t>
  </si>
  <si>
    <t>Coal Miner’s Daughter</t>
  </si>
  <si>
    <t>Elton John</t>
  </si>
  <si>
    <t>Don't Shoot Me I'm Only The Piano Player</t>
  </si>
  <si>
    <t>Madman Across The Water</t>
  </si>
  <si>
    <t>Conway Twitty &amp; Loretta Lynn</t>
  </si>
  <si>
    <t>Country Partners</t>
  </si>
  <si>
    <t>L'Orange, Stik Figa</t>
  </si>
  <si>
    <t>The City Under The City</t>
  </si>
  <si>
    <t>L'Orange, Jeremiah Jae</t>
  </si>
  <si>
    <t>The Night Took Us In Like Family</t>
  </si>
  <si>
    <t>Oddisee</t>
  </si>
  <si>
    <t>The Odd Tape</t>
  </si>
  <si>
    <t>Lando Chill</t>
  </si>
  <si>
    <t>For Mark, Your Son</t>
  </si>
  <si>
    <t>Marlowe (11)</t>
  </si>
  <si>
    <t>Marlowe</t>
  </si>
  <si>
    <t>Complicate Your Life With Violence</t>
  </si>
  <si>
    <t>Mr. Lif</t>
  </si>
  <si>
    <t>I Phantom</t>
  </si>
  <si>
    <t>L'Orange</t>
  </si>
  <si>
    <t>The Ordinary Man</t>
  </si>
  <si>
    <t>Pete Rock</t>
  </si>
  <si>
    <t>Petestrumentals 2</t>
  </si>
  <si>
    <t>Tom T. Hall</t>
  </si>
  <si>
    <t>In Search Of A Song</t>
  </si>
  <si>
    <t>Transcendental Youth</t>
  </si>
  <si>
    <t>All Hail West Texas</t>
  </si>
  <si>
    <t>Beat The Champ</t>
  </si>
  <si>
    <t>Goths</t>
  </si>
  <si>
    <t>In League With Dragons</t>
  </si>
  <si>
    <t>Welcome To Passaic</t>
  </si>
  <si>
    <t>Getting Into Knives</t>
  </si>
  <si>
    <t>Dark In Here</t>
  </si>
  <si>
    <t>Songs For Pierre Chuvin</t>
  </si>
  <si>
    <t>Death (2)</t>
  </si>
  <si>
    <t>Symbolic</t>
  </si>
  <si>
    <t>Cattle Decapitation</t>
  </si>
  <si>
    <t>To Serve Man</t>
  </si>
  <si>
    <t>Special Blends N°S 1 &amp; 2</t>
  </si>
  <si>
    <t>Operation: Doomsday</t>
  </si>
  <si>
    <t>Danger Doom</t>
  </si>
  <si>
    <t>The Mouse And The Mask</t>
  </si>
  <si>
    <t>Hank Williams</t>
  </si>
  <si>
    <t>The Very Best Of Hank Williams</t>
  </si>
  <si>
    <t>Hank Williams On Stage: Recorded Live!</t>
  </si>
  <si>
    <t>Eric Burdon &amp; The Animals</t>
  </si>
  <si>
    <t>The Best Of Eric Burdon And The Animals Vol. II</t>
  </si>
  <si>
    <t>The Seatbelts</t>
  </si>
  <si>
    <t>Cowboy Bebop (Original Series Soundtrack)</t>
  </si>
  <si>
    <t>Space Waves</t>
  </si>
  <si>
    <t>Sing My Song</t>
  </si>
  <si>
    <t>Night Til Day</t>
  </si>
  <si>
    <t>DJ Shadow</t>
  </si>
  <si>
    <t>Endtroducing.....</t>
  </si>
  <si>
    <t>Digable Planets</t>
  </si>
  <si>
    <t>Reachin' (A New Refutation Of Time And Space)</t>
  </si>
  <si>
    <t>Bob Adams (11)</t>
  </si>
  <si>
    <t>Almost Persuaded</t>
  </si>
  <si>
    <t>The Avalanches</t>
  </si>
  <si>
    <t>Wildflower</t>
  </si>
  <si>
    <t>Neon Indian</t>
  </si>
  <si>
    <t>Vega Intl. Night School</t>
  </si>
  <si>
    <t>Sleater-Kinney</t>
  </si>
  <si>
    <t>The Center Won't Hold</t>
  </si>
  <si>
    <t>Hippies Is Punks</t>
  </si>
  <si>
    <t>Mary Wells</t>
  </si>
  <si>
    <t>Tadao Sawai, Kazue Sawai, Takeshi Inomata, Norio Maeda, Hozan Yamamoto</t>
  </si>
  <si>
    <t>Jazz Rock 琴 / 日本の民謡</t>
  </si>
  <si>
    <t>Dolly Parton</t>
  </si>
  <si>
    <t>Jolene</t>
  </si>
  <si>
    <t>Obituary</t>
  </si>
  <si>
    <t>Slowly We Rot</t>
  </si>
  <si>
    <t>John Lee Hooker</t>
  </si>
  <si>
    <t>Never Get Out Of These Blues Alive</t>
  </si>
  <si>
    <t>Somewhere Between Heaven And Hell</t>
  </si>
  <si>
    <t>Type O Negative</t>
  </si>
  <si>
    <t>Bloody Kisses</t>
  </si>
  <si>
    <t>Kino Kimino</t>
  </si>
  <si>
    <t>Bait Is For Sissies</t>
  </si>
  <si>
    <t>Flamingo Funk Volume 1</t>
  </si>
  <si>
    <t>Yung Bae</t>
  </si>
  <si>
    <t>BAE 2</t>
  </si>
  <si>
    <t>Metal Fingers</t>
  </si>
  <si>
    <t>Special Herbs Volume 3 &amp; 4</t>
  </si>
  <si>
    <t>Special Herbs (Volume 1 &amp; 2)</t>
  </si>
  <si>
    <t>Desired</t>
  </si>
  <si>
    <t>The Sweetest Dream</t>
  </si>
  <si>
    <t>Moe Shop</t>
  </si>
  <si>
    <t>Moe Moe</t>
  </si>
  <si>
    <t>Timeless</t>
  </si>
  <si>
    <t>Carpenter Brut</t>
  </si>
  <si>
    <t>Trilogy</t>
  </si>
  <si>
    <t>Carpenter Brut I</t>
  </si>
  <si>
    <t>Carpenter Brut II</t>
  </si>
  <si>
    <t>Carpenter Brut III</t>
  </si>
  <si>
    <t>Excrementory Grindfuckers</t>
  </si>
  <si>
    <t>Ohne Kostet Extra</t>
  </si>
  <si>
    <t>Eddie Nash (2), Joy King (3)</t>
  </si>
  <si>
    <t>By Request</t>
  </si>
  <si>
    <t>Chance The Rapper</t>
  </si>
  <si>
    <t>Acid Rap</t>
  </si>
  <si>
    <t>MC Chris</t>
  </si>
  <si>
    <t>Part Six Part Three</t>
  </si>
  <si>
    <t>Race Wars</t>
  </si>
  <si>
    <t>Moonweather</t>
  </si>
  <si>
    <t>Sit Down Be Small</t>
  </si>
  <si>
    <t>Overgrown</t>
  </si>
  <si>
    <t>US Golf 95</t>
  </si>
  <si>
    <t>Bae</t>
  </si>
  <si>
    <t>Nine Inch Nails</t>
  </si>
  <si>
    <t>Broken</t>
  </si>
  <si>
    <t>Municipal Waste</t>
  </si>
  <si>
    <t>The Fatal Feast (Waste In Space)</t>
  </si>
  <si>
    <t>Brujeria</t>
  </si>
  <si>
    <t>Pocho Aztlan</t>
  </si>
  <si>
    <t>Hüsker Dü</t>
  </si>
  <si>
    <t>Savage Young Dü</t>
  </si>
  <si>
    <t>Asobi Seksu</t>
  </si>
  <si>
    <t>Strawberries</t>
  </si>
  <si>
    <t>Budy Maglione, Roberto Donati (2)</t>
  </si>
  <si>
    <t>Cannibal Ferox (Original 1981 Motion Picture Soundtrack)</t>
  </si>
  <si>
    <t>Metavari</t>
  </si>
  <si>
    <t>Symmetri</t>
  </si>
  <si>
    <t>Ball-Hog Or Tugboat?</t>
  </si>
  <si>
    <t>Mike Watt &amp; The Secondmen, The Chronics (2)</t>
  </si>
  <si>
    <t>Back In The Microwave</t>
  </si>
  <si>
    <t>Mike Watt, The Bobblymen</t>
  </si>
  <si>
    <t>The Bobblymen EP</t>
  </si>
  <si>
    <t>Coltrane Jazz</t>
  </si>
  <si>
    <t>Thelonious Monk</t>
  </si>
  <si>
    <t>The Unique Thelonious Monk</t>
  </si>
  <si>
    <t>Jesse Crawford, Paul Taubman</t>
  </si>
  <si>
    <t>Organ Interludes</t>
  </si>
  <si>
    <t>J Dilla</t>
  </si>
  <si>
    <t>The Diary</t>
  </si>
  <si>
    <t>Paul Wurzinger Und Seine Instrumental-Gruppe</t>
  </si>
  <si>
    <t>Aus Der Alpenbar - Music In An Alpine Bar</t>
  </si>
  <si>
    <t>Wire</t>
  </si>
  <si>
    <t>Pink Flag</t>
  </si>
  <si>
    <t>テレヴァペ</t>
  </si>
  <si>
    <t>永</t>
  </si>
  <si>
    <t>Vaperror</t>
  </si>
  <si>
    <t>Mana Pool</t>
  </si>
  <si>
    <t>Polychromatic Compiler</t>
  </si>
  <si>
    <t>Love Potion (4)</t>
  </si>
  <si>
    <t>XXX</t>
  </si>
  <si>
    <t>Scared Of The Dark</t>
  </si>
  <si>
    <t>Arthur Fiedler, Boston Pops Orchestra</t>
  </si>
  <si>
    <t>Encore (Fiedler's Greatest Hits)</t>
  </si>
  <si>
    <t>Bram Tchaikovsky</t>
  </si>
  <si>
    <t>Pressure</t>
  </si>
  <si>
    <t>Grapetooth</t>
  </si>
  <si>
    <t>Trouble</t>
  </si>
  <si>
    <t>Kero Kero Bonito</t>
  </si>
  <si>
    <t>Flamingo</t>
  </si>
  <si>
    <t>Of Montreal</t>
  </si>
  <si>
    <t>Hissing Fauna, Are You The Destroyer?</t>
  </si>
  <si>
    <t>Japandroids</t>
  </si>
  <si>
    <t>Celebration Rock</t>
  </si>
  <si>
    <t>Deerhoof, Deerhoof</t>
  </si>
  <si>
    <t>Fever 121614</t>
  </si>
  <si>
    <t>Tancred</t>
  </si>
  <si>
    <t>Out Of The Garden</t>
  </si>
  <si>
    <t>Starfucker (2)</t>
  </si>
  <si>
    <t>Being No One, Going Nowhere</t>
  </si>
  <si>
    <t>Bonito Generation</t>
  </si>
  <si>
    <t>TOTEP (The One True EP)</t>
  </si>
  <si>
    <t>Time 'n' Place</t>
  </si>
  <si>
    <t>Flame 1</t>
  </si>
  <si>
    <t>Fog / Shrine</t>
  </si>
  <si>
    <t>Neckbeard Deathcamp</t>
  </si>
  <si>
    <t>White Nationalism Is For Basement Dwelling Losers</t>
  </si>
  <si>
    <t>Mos Def</t>
  </si>
  <si>
    <t>Black On Both Sides</t>
  </si>
  <si>
    <t>Arthur Rubinstein, The Philadelphia Orchestra, Eugene Ormandy, Manuel De Falla, Camille Saint-Saëns</t>
  </si>
  <si>
    <t>Nights In The Gardens Of Spain / Piano Concerto No. 2</t>
  </si>
  <si>
    <t>David Bowie</t>
  </si>
  <si>
    <t>"Heroes"</t>
  </si>
  <si>
    <t>Eddy Arnold</t>
  </si>
  <si>
    <t>A Dozen Hits</t>
  </si>
  <si>
    <t>Carolyn Franklin</t>
  </si>
  <si>
    <t>I'd Rather Be Lonely</t>
  </si>
  <si>
    <t>Porter Wagoner And Dolly Parton</t>
  </si>
  <si>
    <t>The Best Of Porter Wagoner &amp; Dolly Parton</t>
  </si>
  <si>
    <t>The Guess Who</t>
  </si>
  <si>
    <t>The Best Of The Guess Who</t>
  </si>
  <si>
    <t>Perry Como</t>
  </si>
  <si>
    <t>Saturday Night With Mr. C.</t>
  </si>
  <si>
    <t>The Sabres (5)</t>
  </si>
  <si>
    <t>Ridin' High With The Sabres</t>
  </si>
  <si>
    <t>ChangesOneBowie</t>
  </si>
  <si>
    <t>John Denver</t>
  </si>
  <si>
    <t>Windsong</t>
  </si>
  <si>
    <t>Mantovani And His Orchestra</t>
  </si>
  <si>
    <t>Mantovani Encores</t>
  </si>
  <si>
    <t>Johann Sebastian Bach, Ludwig van Beethoven, Johannes Brahms, Frédéric Chopin, Wolfgang Amadeus Mozart, Sergei Vasilyevich Rachmaninoff, Johann Strauss Jr., Pyotr Ilyich Tchaikovsky</t>
  </si>
  <si>
    <t>An Old-Fashioned Christmas</t>
  </si>
  <si>
    <t>Pig Destroyer</t>
  </si>
  <si>
    <t>Phantom Limb</t>
  </si>
  <si>
    <t>Human</t>
  </si>
  <si>
    <t>Scream Bloody Gore</t>
  </si>
  <si>
    <t>Skinless</t>
  </si>
  <si>
    <t>Savagery</t>
  </si>
  <si>
    <t>Leprosy</t>
  </si>
  <si>
    <t>Jethro Tull</t>
  </si>
  <si>
    <t>Aqualung</t>
  </si>
  <si>
    <t>Are You Experienced?</t>
  </si>
  <si>
    <t>Fear (3)</t>
  </si>
  <si>
    <t>The Record</t>
  </si>
  <si>
    <t>Domination</t>
  </si>
  <si>
    <t>Dr. Demento</t>
  </si>
  <si>
    <t>Dr. Demento's Dementia Royale</t>
  </si>
  <si>
    <t>Dr Demento Presents The Greatest Novelty Records Of All Time Volume II The 1950s</t>
  </si>
  <si>
    <t>Dr. Demento Presents: The Greatest Novelty Records Of All Time Volume IV The 1970s</t>
  </si>
  <si>
    <t>Atmosphere (2)</t>
  </si>
  <si>
    <t>Trying To Find A Balance</t>
  </si>
  <si>
    <t>MM..Food</t>
  </si>
  <si>
    <t>Overcast EP</t>
  </si>
  <si>
    <t>Anaïs Mitchell</t>
  </si>
  <si>
    <t>Hadestown</t>
  </si>
  <si>
    <t>Electric Wizard (2)</t>
  </si>
  <si>
    <t>Dopethrone</t>
  </si>
  <si>
    <t>John Cougar Mellencamp</t>
  </si>
  <si>
    <t>Uh-Huh</t>
  </si>
  <si>
    <t>Type O Negative, Trivium</t>
  </si>
  <si>
    <t xml:space="preserve">I Don't Wanna Be Me </t>
  </si>
  <si>
    <t>Slow, Deep And Hard</t>
  </si>
  <si>
    <t>Kanye West</t>
  </si>
  <si>
    <t>My Beautiful Dark Twisted Fantasy</t>
  </si>
  <si>
    <t>White Ring</t>
  </si>
  <si>
    <t>Gate Of Grief</t>
  </si>
  <si>
    <t>Bad Brains</t>
  </si>
  <si>
    <t>Sun Kil Moon</t>
  </si>
  <si>
    <t>Ghosts Of The Great Highway</t>
  </si>
  <si>
    <t>Boris (3)</t>
  </si>
  <si>
    <t>Attention Please</t>
  </si>
  <si>
    <t>Dear</t>
  </si>
  <si>
    <t>"Weird Al" Yankovic</t>
  </si>
  <si>
    <t>Bad Hair Day</t>
  </si>
  <si>
    <t>Abbath (2)</t>
  </si>
  <si>
    <t>Abbath</t>
  </si>
  <si>
    <t>Podacter</t>
  </si>
  <si>
    <t>Plays The Millennial Blues</t>
  </si>
  <si>
    <t>Regina Spektor</t>
  </si>
  <si>
    <t>What We Saw From The Cheap Seats</t>
  </si>
  <si>
    <t>Surfer Blood</t>
  </si>
  <si>
    <t>Pythons</t>
  </si>
  <si>
    <t>A Cosmic Gift</t>
  </si>
  <si>
    <t>Hologram</t>
  </si>
  <si>
    <t>Hazy Mountains</t>
  </si>
  <si>
    <t>Small Hours</t>
  </si>
  <si>
    <t>Way Yes</t>
  </si>
  <si>
    <t>Tuna Hair</t>
  </si>
  <si>
    <t>Opus Science Collective</t>
  </si>
  <si>
    <t>Girls On Bikes</t>
  </si>
  <si>
    <t>Counterfeit Jeans</t>
  </si>
  <si>
    <t>DAAP Girls</t>
  </si>
  <si>
    <t>Look Inside Your Love</t>
  </si>
  <si>
    <t>Viktor Vaughn</t>
  </si>
  <si>
    <t>Vaudeville Villain</t>
  </si>
  <si>
    <t>Excel (3)</t>
  </si>
  <si>
    <t>The Jokes On You</t>
  </si>
  <si>
    <t>Perez Prado And His Orchestra</t>
  </si>
  <si>
    <t>Dance Party</t>
  </si>
  <si>
    <t>Botticelli (2)</t>
  </si>
  <si>
    <t>Organ And Chimes</t>
  </si>
  <si>
    <t>Black Flag</t>
  </si>
  <si>
    <t>My War</t>
  </si>
  <si>
    <t>Slip It In</t>
  </si>
  <si>
    <t>MinuteFlag</t>
  </si>
  <si>
    <t>Milo Goes To College</t>
  </si>
  <si>
    <t>Ourra</t>
  </si>
  <si>
    <t>Crystal Palms</t>
  </si>
  <si>
    <t>Ourra, Andre Espeut</t>
  </si>
  <si>
    <t>When There's No Love</t>
  </si>
  <si>
    <t>Don't Back Down</t>
  </si>
  <si>
    <t>Madvillain</t>
  </si>
  <si>
    <t>Four Tet Remixes</t>
  </si>
  <si>
    <t>Donuts</t>
  </si>
  <si>
    <t>Washed Out</t>
  </si>
  <si>
    <t>Mister Mellow</t>
  </si>
  <si>
    <t>Joe Hisaishi</t>
  </si>
  <si>
    <t>となりのトトロ (イメージ・ソング集)</t>
  </si>
  <si>
    <t>となりのトトロ サウンドトラック集 = My Neighbor Totoro</t>
  </si>
  <si>
    <t>となりのトトロ サウンド・ブック</t>
  </si>
  <si>
    <t>Paracosm</t>
  </si>
  <si>
    <t>All Hands On The Bad One</t>
  </si>
  <si>
    <t>One Beat</t>
  </si>
  <si>
    <t>Bob's Burgers</t>
  </si>
  <si>
    <t>The Bob's Burgers Music Album</t>
  </si>
  <si>
    <t>Flight Of The Conchords</t>
  </si>
  <si>
    <t>Fleet Foxes</t>
  </si>
  <si>
    <t>Helplessness Blues</t>
  </si>
  <si>
    <t>Within And Without</t>
  </si>
  <si>
    <t>I Told You I Was Freaky</t>
  </si>
  <si>
    <t>Nazi Punks Fuck Off! / Moral Majority</t>
  </si>
  <si>
    <t>The Coathangers</t>
  </si>
  <si>
    <t>Nosebleed Weekend</t>
  </si>
  <si>
    <t>Scramble</t>
  </si>
  <si>
    <t>La Luz (2)</t>
  </si>
  <si>
    <t>Brainwash</t>
  </si>
  <si>
    <t>David Bazan</t>
  </si>
  <si>
    <t>Dark Sacred Night</t>
  </si>
  <si>
    <t>L.A. Witch</t>
  </si>
  <si>
    <t>The Ventures</t>
  </si>
  <si>
    <t>Hawaii Five-O</t>
  </si>
  <si>
    <t>Another Smash</t>
  </si>
  <si>
    <t>Sings Blues</t>
  </si>
  <si>
    <t>Albert King</t>
  </si>
  <si>
    <t>The Big Blues</t>
  </si>
  <si>
    <t>Marvin Gaye</t>
  </si>
  <si>
    <t>What's Going On</t>
  </si>
  <si>
    <t>Sigh (2)</t>
  </si>
  <si>
    <t>A Tribute To Venom</t>
  </si>
  <si>
    <t>B4E</t>
  </si>
  <si>
    <t>Ba3</t>
  </si>
  <si>
    <t>R23X, Drew Wise</t>
  </si>
  <si>
    <t>EarthCade</t>
  </si>
  <si>
    <t>Re-Gen</t>
  </si>
  <si>
    <t>Sleep</t>
  </si>
  <si>
    <t>Leagues Beneath</t>
  </si>
  <si>
    <t>Hamburg Recordings 1967</t>
  </si>
  <si>
    <t>Houdini</t>
  </si>
  <si>
    <t>The Body (3)</t>
  </si>
  <si>
    <t>I Have Fought Against It, But I Can’t Any Longer.</t>
  </si>
  <si>
    <t>Maitro</t>
  </si>
  <si>
    <t>Dragonball Wave</t>
  </si>
  <si>
    <t>Susumu Hirasawa</t>
  </si>
  <si>
    <t>Berserk 剣風伝奇ベルセルク Original Soundtrack</t>
  </si>
  <si>
    <t>Yuji Toriyama, Yuji Toriyama</t>
  </si>
  <si>
    <t>Choice Works 1982 - 1985</t>
  </si>
  <si>
    <t>Island Sounds From Japan 2009 - 2016</t>
  </si>
  <si>
    <t>De La Soul</t>
  </si>
  <si>
    <t>3 Feet High And Rising</t>
  </si>
  <si>
    <t>Negative Approach</t>
  </si>
  <si>
    <t>Big Black</t>
  </si>
  <si>
    <t>Songs About Fucking</t>
  </si>
  <si>
    <t>The Replacements</t>
  </si>
  <si>
    <t>Let It Be</t>
  </si>
  <si>
    <t>Pretty Hate Machine</t>
  </si>
  <si>
    <t>Windows彡96</t>
  </si>
  <si>
    <t>Gradient Horizont</t>
  </si>
  <si>
    <t>Jim Andron</t>
  </si>
  <si>
    <t>Tetris</t>
  </si>
  <si>
    <t>The Spencer Davis Group</t>
  </si>
  <si>
    <t>The Very Best Of The Spencer Davis Group</t>
  </si>
  <si>
    <t>John Barry</t>
  </si>
  <si>
    <t>Goldfinger (Original Motion Picture Soundtrack)</t>
  </si>
  <si>
    <t>Bobby Goldsboro</t>
  </si>
  <si>
    <t>Honey</t>
  </si>
  <si>
    <t>Kid Cudi</t>
  </si>
  <si>
    <t>Man On The Moon: The End Of Day</t>
  </si>
  <si>
    <t>Introducing... The Beatles</t>
  </si>
  <si>
    <t>Wes Montgomery</t>
  </si>
  <si>
    <t>The Best Of Wes Montgomery Vol. 2</t>
  </si>
  <si>
    <t>灰田勝彦, Hideko Takamine</t>
  </si>
  <si>
    <t>わが夢わが歌 / 銀座カンカン娘</t>
  </si>
  <si>
    <t>Omega Sessions</t>
  </si>
  <si>
    <t>Bae Tapes 1-4</t>
  </si>
  <si>
    <t>Limes (3)</t>
  </si>
  <si>
    <t>Fresh Squeezed</t>
  </si>
  <si>
    <t>Moanin' In The Moonlight</t>
  </si>
  <si>
    <t>Fish Bowl</t>
  </si>
  <si>
    <t>A Goofy Movie</t>
  </si>
  <si>
    <t>Dolly Parton, Linda Ronstadt, Emmylou Harris</t>
  </si>
  <si>
    <t>Trio</t>
  </si>
  <si>
    <t>Black Sabbath</t>
  </si>
  <si>
    <t>We Sold Our Soul For Rock 'N' Roll</t>
  </si>
  <si>
    <t>Deep Purple</t>
  </si>
  <si>
    <t>Machine Head</t>
  </si>
  <si>
    <t>Alice Cooper</t>
  </si>
  <si>
    <t>School's Out</t>
  </si>
  <si>
    <t>James Taylor (2)</t>
  </si>
  <si>
    <t>Earth, Wind &amp; Fire</t>
  </si>
  <si>
    <t>The Need Of Love</t>
  </si>
  <si>
    <t>Afraid Of Heights</t>
  </si>
  <si>
    <t>Sex Pistols</t>
  </si>
  <si>
    <t>Never Mind The Bollocks Here's The Sex Pistols</t>
  </si>
  <si>
    <t>Emmylou Harris</t>
  </si>
  <si>
    <t>Blue Kentucky Girl</t>
  </si>
  <si>
    <t>The Flaming Lips</t>
  </si>
  <si>
    <t>The Soft Bulletin</t>
  </si>
  <si>
    <t>Super Stars Of The 70's</t>
  </si>
  <si>
    <t>Windowlicker</t>
  </si>
  <si>
    <t>Flying Lotus</t>
  </si>
  <si>
    <t>Reset</t>
  </si>
  <si>
    <t>Richard D. James Album</t>
  </si>
  <si>
    <t>Cosmogramma</t>
  </si>
  <si>
    <t>You're Dead!</t>
  </si>
  <si>
    <t>Flamagra</t>
  </si>
  <si>
    <t>Krzysztof Komeda</t>
  </si>
  <si>
    <t>Rosemary's Baby (Music From The Motion Picture)</t>
  </si>
  <si>
    <t>Goblin</t>
  </si>
  <si>
    <t>George A. Romero's Dawn Of The Dead (Original Motion Picture Soundtrack)</t>
  </si>
  <si>
    <t>Joe Renzetti</t>
  </si>
  <si>
    <t>Child's Play (Original MGM Motion Picture Soundtrack)</t>
  </si>
  <si>
    <t>Funkadelic</t>
  </si>
  <si>
    <t>Maggot Brain</t>
  </si>
  <si>
    <t>Parquet Courts</t>
  </si>
  <si>
    <t>Light Up Gold</t>
  </si>
  <si>
    <t>First Aid Kit</t>
  </si>
  <si>
    <t>The Lion's Roar</t>
  </si>
  <si>
    <t>Thom Yorke</t>
  </si>
  <si>
    <t>Suspiria</t>
  </si>
  <si>
    <t>Equip (3), Drew Wise</t>
  </si>
  <si>
    <t>Synthetic Core 88</t>
  </si>
  <si>
    <t>OST (1).rar</t>
  </si>
  <si>
    <t>Terra_II</t>
  </si>
  <si>
    <t>Artist</t>
  </si>
  <si>
    <t>Title</t>
  </si>
  <si>
    <t>Release ID</t>
  </si>
  <si>
    <t>Lowest Price</t>
  </si>
  <si>
    <t>Collection Price</t>
  </si>
  <si>
    <t>Lowest ROI</t>
  </si>
  <si>
    <t>Profit</t>
  </si>
  <si>
    <t>Market</t>
  </si>
  <si>
    <t>Release</t>
  </si>
  <si>
    <t>Doom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</si>
</sst>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11" x14ac:knownFonts="1">
    <font>
      <sz val="11"/>
      <color theme="1"/>
      <name val="Calibri"/>
      <family val="2"/>
      <scheme val="minor"/>
    </font>
    <font>
      <i/>
      <sz val="11"/>
      <color rgb="FF969696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theme="2" tint="-0.749992370372631"/>
      <name val="Calibri"/>
      <family val="2"/>
      <scheme val="minor"/>
    </font>
    <font>
      <strike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44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4" fillId="2" borderId="0" applyNumberFormat="0" applyBorder="0" applyAlignment="0" applyProtection="0"/>
  </cellStyleXfs>
  <cellXfs count="28">
    <xf numFmtId="0" fontId="0" fillId="0" borderId="0" xfId="0"/>
    <xf numFmtId="2" fontId="0" fillId="0" borderId="0" xfId="0" applyNumberFormat="1"/>
    <xf numFmtId="44" fontId="0" fillId="0" borderId="0" xfId="0" applyNumberFormat="1"/>
    <xf numFmtId="0" fontId="1" fillId="0" borderId="0" xfId="0" applyFont="1"/>
    <xf numFmtId="9" fontId="0" fillId="0" borderId="0" xfId="2" applyFont="1"/>
    <xf numFmtId="9" fontId="2" fillId="0" borderId="0" xfId="2" applyFont="1"/>
    <xf numFmtId="44" fontId="0" fillId="0" borderId="0" xfId="2" applyNumberFormat="1" applyFont="1"/>
    <xf numFmtId="44" fontId="2" fillId="0" borderId="0" xfId="2" applyNumberFormat="1" applyFont="1"/>
    <xf numFmtId="44" fontId="0" fillId="0" borderId="0" xfId="1" applyFont="1"/>
    <xf numFmtId="0" fontId="0" fillId="0" borderId="0" xfId="0" applyAlignment="1">
      <alignment horizontal="center"/>
    </xf>
    <xf numFmtId="0" fontId="4" fillId="2" borderId="0" xfId="3"/>
    <xf numFmtId="44" fontId="4" fillId="2" borderId="0" xfId="3" applyNumberFormat="1"/>
    <xf numFmtId="9" fontId="4" fillId="2" borderId="0" xfId="3" applyNumberFormat="1"/>
    <xf numFmtId="2" fontId="1" fillId="0" borderId="0" xfId="0" applyNumberFormat="1" applyFont="1"/>
    <xf numFmtId="0" fontId="5" fillId="0" borderId="1" xfId="0" applyFont="1" applyBorder="1" applyAlignment="1">
      <alignment horizontal="center"/>
    </xf>
    <xf numFmtId="0" fontId="0" fillId="0" borderId="0" xfId="0" applyAlignment="1">
      <alignment horizontal="left"/>
    </xf>
    <xf numFmtId="0" fontId="7" fillId="0" borderId="1" xfId="0" applyFont="1" applyBorder="1" applyAlignment="1">
      <alignment horizontal="center"/>
    </xf>
    <xf numFmtId="0" fontId="8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0" fontId="2" fillId="0" borderId="0" xfId="0" applyFont="1"/>
    <xf numFmtId="0" fontId="10" fillId="0" borderId="0" xfId="0" applyFont="1"/>
    <xf numFmtId="44" fontId="10" fillId="0" borderId="0" xfId="0" applyNumberFormat="1" applyFont="1"/>
    <xf numFmtId="9" fontId="10" fillId="0" borderId="0" xfId="2" applyFont="1"/>
    <xf numFmtId="44" fontId="10" fillId="0" borderId="0" xfId="2" applyNumberFormat="1" applyFont="1"/>
    <xf numFmtId="0" fontId="0" fillId="0" borderId="0" xfId="2" applyNumberFormat="1" applyFont="1" applyAlignment="1">
      <alignment horizontal="center"/>
    </xf>
    <xf numFmtId="0" fontId="4" fillId="2" borderId="0" xfId="3" applyAlignment="1">
      <alignment horizontal="center"/>
    </xf>
    <xf numFmtId="0" fontId="10" fillId="0" borderId="0" xfId="0" applyFont="1" applyAlignment="1">
      <alignment horizontal="center"/>
    </xf>
    <xf numFmtId="0" fontId="1" fillId="0" borderId="0" xfId="0" applyFont="1" applyAlignment="1">
      <alignment horizontal="center"/>
    </xf>
  </cellXfs>
  <cellStyles count="4">
    <cellStyle name="Currency" xfId="1" builtinId="4"/>
    <cellStyle name="Neutral" xfId="3" builtinId="28"/>
    <cellStyle name="Normal" xfId="0" builtinId="0"/>
    <cellStyle name="Percent" xfId="2" builtinId="5"/>
  </cellStyles>
  <dxfs count="16"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</dxf>
    <dxf>
      <numFmt numFmtId="34" formatCode="_(&quot;$&quot;* #,##0.00_);_(&quot;$&quot;* \(#,##0.00\);_(&quot;$&quot;* &quot;-&quot;??_);_(@_)"/>
    </dxf>
    <dxf>
      <numFmt numFmtId="0" formatCode="General"/>
    </dxf>
    <dxf>
      <numFmt numFmtId="13" formatCode="0%"/>
    </dxf>
    <dxf>
      <numFmt numFmtId="0" formatCode="General"/>
    </dxf>
    <dxf>
      <numFmt numFmtId="34" formatCode="_(&quot;$&quot;* #,##0.00_);_(&quot;$&quot;* \(#,##0.00\);_(&quot;$&quot;* &quot;-&quot;??_);_(@_)"/>
    </dxf>
    <dxf>
      <numFmt numFmtId="0" formatCode="General"/>
    </dxf>
    <dxf>
      <numFmt numFmtId="34" formatCode="_(&quot;$&quot;* #,##0.00_);_(&quot;$&quot;* \(#,##0.00\);_(&quot;$&quot;* &quot;-&quot;??_);_(@_)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9" defaultPivotStyle="PivotStyleLight16"/>
  <colors>
    <mruColors>
      <color rgb="FF808000"/>
      <color rgb="FFCCCC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CollectionTable" displayName="CollectionTable" ref="A1:J532" headerRowDxfId="15" dataDxfId="14" totalsRowDxfId="13">
  <autoFilter ref="A1:J532" xr:uid="{00000000-0009-0000-0100-000001000000}"/>
  <sortState xmlns:xlrd2="http://schemas.microsoft.com/office/spreadsheetml/2017/richdata2" ref="A2:J532">
    <sortCondition ref="B1:B532"/>
  </sortState>
  <tableColumns count="10">
    <tableColumn id="1" xr3:uid="{00000000-0010-0000-0000-000001000000}" name="release_id" dataDxfId="12"/>
    <tableColumn id="2" xr3:uid="{00000000-0010-0000-0000-000002000000}" name="artist" dataDxfId="11"/>
    <tableColumn id="3" xr3:uid="{00000000-0010-0000-0000-000003000000}" name="title" dataDxfId="10"/>
    <tableColumn id="4" xr3:uid="{00000000-0010-0000-0000-000004000000}" name="lowest_price" dataDxfId="9"/>
    <tableColumn id="5" xr3:uid="{00000000-0010-0000-0000-000005000000}" name="num_for_sale" dataDxfId="8"/>
    <tableColumn id="6" xr3:uid="{3DA9016E-F917-44FC-843D-9538419A9534}" name="Collection Price" dataDxfId="7" totalsRowDxfId="6"/>
    <tableColumn id="7" xr3:uid="{92EDDCDA-C096-4C87-9972-F5E5D5A8FA8C}" name="Lowest ROI" dataDxfId="5" totalsRowDxfId="4" dataCellStyle="Percent">
      <calculatedColumnFormula>IF(F2=0,1,(D2-F2)/F2)</calculatedColumnFormula>
    </tableColumn>
    <tableColumn id="8" xr3:uid="{8A5AE774-66C8-4B53-9A1F-79402A15B019}" name="Profit" dataDxfId="3" totalsRowDxfId="2">
      <calculatedColumnFormula>D2 - F2</calculatedColumnFormula>
    </tableColumn>
    <tableColumn id="9" xr3:uid="{FC353734-768A-43B0-87F6-215C6DEBB562}" name="Market" dataDxfId="1">
      <calculatedColumnFormula>IF(OR(A2="", A2="Not Found"), "", HYPERLINK("http://discogs.com/sell/release/" &amp; A2, "Market"))</calculatedColumnFormula>
    </tableColumn>
    <tableColumn id="10" xr3:uid="{76B1CE41-B53B-42D0-9911-F365A7EEDEAC}" name="Release" dataDxfId="0">
      <calculatedColumnFormula>IF(OR(A2="", A2="Not Found"), "", HYPERLINK("http://discogs.com/release/" &amp; A2, "Release"))</calculatedColumnFormula>
    </tableColumn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T532"/>
  <sheetViews>
    <sheetView tabSelected="1" workbookViewId="0">
      <selection activeCell="N6" sqref="N6"/>
    </sheetView>
  </sheetViews>
  <sheetFormatPr defaultRowHeight="15" x14ac:dyDescent="0.25"/>
  <cols>
    <col min="1" max="1" width="12.5703125" bestFit="1" customWidth="1"/>
    <col min="2" max="2" width="26.85546875" customWidth="1"/>
    <col min="3" max="3" width="25.85546875" customWidth="1"/>
    <col min="4" max="4" width="15.140625" style="2" customWidth="1"/>
    <col min="5" max="5" width="14.85546875" customWidth="1"/>
    <col min="6" max="6" width="18.42578125" style="2" customWidth="1"/>
    <col min="7" max="7" width="13" style="4" customWidth="1"/>
    <col min="8" max="8" width="11.42578125" style="2" customWidth="1"/>
    <col min="9" max="9" width="10.140625" style="9" customWidth="1"/>
    <col min="10" max="10" width="11.85546875" style="9" customWidth="1"/>
    <col min="11" max="11" width="1.28515625" style="1" customWidth="1"/>
    <col min="12" max="12" width="0.85546875" style="9" customWidth="1"/>
    <col min="13" max="13" width="1.28515625" style="9" customWidth="1"/>
    <col min="14" max="14" width="21" style="9" customWidth="1"/>
    <col min="15" max="15" width="14" style="9" customWidth="1"/>
    <col min="16" max="16" width="17.85546875" style="15" customWidth="1"/>
    <col min="17" max="17" width="19" style="15" customWidth="1"/>
    <col min="18" max="18" width="11.85546875" style="2" customWidth="1"/>
    <col min="19" max="19" width="8.7109375" style="17" customWidth="1"/>
    <col min="20" max="20" width="9.140625" style="18"/>
  </cols>
  <sheetData>
    <row r="1" spans="1:20" x14ac:dyDescent="0.25">
      <c r="A1" t="s">
        <v>0</v>
      </c>
      <c r="B1" t="s">
        <v>1</v>
      </c>
      <c r="C1" t="s">
        <v>2</v>
      </c>
      <c r="D1" s="2" t="s">
        <v>3</v>
      </c>
      <c r="E1" t="s">
        <v>4</v>
      </c>
      <c r="F1" s="2" t="s">
        <v>880</v>
      </c>
      <c r="G1" s="4" t="s">
        <v>881</v>
      </c>
      <c r="H1" s="6" t="s">
        <v>882</v>
      </c>
      <c r="I1" s="24" t="s">
        <v>883</v>
      </c>
      <c r="J1" s="24" t="s">
        <v>884</v>
      </c>
      <c r="K1"/>
      <c r="L1"/>
      <c r="M1" s="1"/>
      <c r="N1" s="27"/>
      <c r="O1" s="14" t="s">
        <v>878</v>
      </c>
      <c r="P1" s="14" t="s">
        <v>876</v>
      </c>
      <c r="Q1" s="14" t="s">
        <v>877</v>
      </c>
      <c r="R1" s="14" t="s">
        <v>879</v>
      </c>
      <c r="S1" s="16" t="s">
        <v>883</v>
      </c>
      <c r="T1" s="16" t="s">
        <v>884</v>
      </c>
    </row>
    <row r="2" spans="1:20" x14ac:dyDescent="0.25">
      <c r="A2">
        <v>2886270</v>
      </c>
      <c r="B2" t="s">
        <v>705</v>
      </c>
      <c r="C2" t="s">
        <v>706</v>
      </c>
      <c r="D2" s="2">
        <v>9.99</v>
      </c>
      <c r="E2">
        <v>2</v>
      </c>
      <c r="G2" s="4">
        <f t="shared" ref="G2:G65" si="0">IF(F2=0,1,(D2-F2)/F2)</f>
        <v>1</v>
      </c>
      <c r="H2" s="6">
        <f t="shared" ref="H2:H65" si="1">D2 - F2</f>
        <v>9.99</v>
      </c>
      <c r="I2" s="9" t="str">
        <f t="shared" ref="I2:I65" si="2">IF(OR(A2="", A2="Not Found"), "", HYPERLINK("http://discogs.com/sell/release/" &amp; A2, "Market"))</f>
        <v>Market</v>
      </c>
      <c r="J2" s="9" t="str">
        <f t="shared" ref="J2:J65" si="3">IF(OR(A2="", A2="Not Found"), "", HYPERLINK("http://discogs.com/release/" &amp; A2, "Release"))</f>
        <v>Release</v>
      </c>
      <c r="K2" s="3"/>
      <c r="L2" s="3"/>
      <c r="M2" s="13"/>
      <c r="N2" s="19"/>
      <c r="O2" s="9" t="str" cm="1">
        <f t="array" ref="O2">IF(OR($N$1="", $N$1="Search"), "", IFERROR(_xlfn._xlws.SORT(_xlfn._xlws.FILTER(CollectionTable[[release_id]:[lowest_price]], (ISNUMBER(SEARCH($N$1, CollectionTable[artist]))) + (ISNUMBER(SEARCH($N$1, CollectionTable[title])))), 4, -1), "Not found"))</f>
        <v/>
      </c>
      <c r="S2" s="17" t="str">
        <f>IF(OR(O2="", O2="Not Found"), "", HYPERLINK("http://discogs.com/sell/release/" &amp; O2, "Market"))</f>
        <v/>
      </c>
      <c r="T2" s="18" t="str">
        <f>IF(OR(O2="", O2="Not Found"), "", HYPERLINK("http://discogs.com/release/" &amp; O2, "Release"))</f>
        <v/>
      </c>
    </row>
    <row r="3" spans="1:20" x14ac:dyDescent="0.25">
      <c r="A3">
        <v>4308347</v>
      </c>
      <c r="B3" t="s">
        <v>51</v>
      </c>
      <c r="C3" t="s">
        <v>52</v>
      </c>
      <c r="D3" s="2">
        <v>1.5</v>
      </c>
      <c r="E3">
        <v>10</v>
      </c>
      <c r="F3" s="2">
        <v>0.66666666666666663</v>
      </c>
      <c r="G3" s="4">
        <f t="shared" si="0"/>
        <v>1.2500000000000002</v>
      </c>
      <c r="H3" s="6">
        <f t="shared" si="1"/>
        <v>0.83333333333333337</v>
      </c>
      <c r="I3" s="9" t="str">
        <f t="shared" si="2"/>
        <v>Market</v>
      </c>
      <c r="J3" s="9" t="str">
        <f t="shared" si="3"/>
        <v>Release</v>
      </c>
      <c r="K3"/>
      <c r="L3"/>
      <c r="M3" s="1"/>
      <c r="N3"/>
      <c r="S3" s="17" t="str">
        <f t="shared" ref="S3:S66" si="4">IF(OR(O3="", O3="Not Found"), "", HYPERLINK("http://discogs.com/sell/release/" &amp; O3, "Market"))</f>
        <v/>
      </c>
      <c r="T3" s="18" t="str">
        <f t="shared" ref="T3:T66" si="5">IF(OR(O3="", O3="Not Found"), "", HYPERLINK("http://discogs.com/release/" &amp; O3, "Release"))</f>
        <v/>
      </c>
    </row>
    <row r="4" spans="1:20" x14ac:dyDescent="0.25">
      <c r="A4">
        <v>9676937</v>
      </c>
      <c r="B4" t="s">
        <v>715</v>
      </c>
      <c r="C4" t="s">
        <v>716</v>
      </c>
      <c r="D4" s="2">
        <v>14</v>
      </c>
      <c r="E4">
        <v>6</v>
      </c>
      <c r="F4" s="2">
        <v>15</v>
      </c>
      <c r="G4" s="4">
        <f t="shared" si="0"/>
        <v>-6.6666666666666666E-2</v>
      </c>
      <c r="H4" s="6">
        <f t="shared" si="1"/>
        <v>-1</v>
      </c>
      <c r="I4" s="9" t="str">
        <f t="shared" si="2"/>
        <v>Market</v>
      </c>
      <c r="J4" s="9" t="str">
        <f t="shared" si="3"/>
        <v>Release</v>
      </c>
      <c r="K4"/>
      <c r="L4"/>
      <c r="M4" s="1"/>
      <c r="S4" s="17" t="str">
        <f t="shared" si="4"/>
        <v/>
      </c>
      <c r="T4" s="18" t="str">
        <f t="shared" si="5"/>
        <v/>
      </c>
    </row>
    <row r="5" spans="1:20" x14ac:dyDescent="0.25">
      <c r="A5">
        <v>121476</v>
      </c>
      <c r="B5" t="s">
        <v>432</v>
      </c>
      <c r="C5" t="s">
        <v>433</v>
      </c>
      <c r="D5" s="2">
        <v>6</v>
      </c>
      <c r="E5">
        <v>68</v>
      </c>
      <c r="G5" s="4">
        <f t="shared" si="0"/>
        <v>1</v>
      </c>
      <c r="H5" s="6">
        <f t="shared" si="1"/>
        <v>6</v>
      </c>
      <c r="I5" s="9" t="str">
        <f t="shared" si="2"/>
        <v>Market</v>
      </c>
      <c r="J5" s="9" t="str">
        <f t="shared" si="3"/>
        <v>Release</v>
      </c>
      <c r="K5"/>
      <c r="L5"/>
      <c r="M5"/>
      <c r="S5" s="17" t="str">
        <f t="shared" si="4"/>
        <v/>
      </c>
      <c r="T5" s="18" t="str">
        <f t="shared" si="5"/>
        <v/>
      </c>
    </row>
    <row r="6" spans="1:20" x14ac:dyDescent="0.25">
      <c r="A6">
        <v>7996791</v>
      </c>
      <c r="B6" t="s">
        <v>707</v>
      </c>
      <c r="C6" t="s">
        <v>708</v>
      </c>
      <c r="D6" s="2">
        <v>12.32</v>
      </c>
      <c r="E6">
        <v>35</v>
      </c>
      <c r="F6" s="2">
        <v>17.989999999999998</v>
      </c>
      <c r="G6" s="4">
        <f t="shared" si="0"/>
        <v>-0.31517509727626453</v>
      </c>
      <c r="H6" s="6">
        <f t="shared" si="1"/>
        <v>-5.6699999999999982</v>
      </c>
      <c r="I6" s="9" t="str">
        <f t="shared" si="2"/>
        <v>Market</v>
      </c>
      <c r="J6" s="9" t="str">
        <f t="shared" si="3"/>
        <v>Release</v>
      </c>
      <c r="K6"/>
      <c r="L6"/>
      <c r="M6"/>
      <c r="S6" s="17" t="str">
        <f t="shared" si="4"/>
        <v/>
      </c>
      <c r="T6" s="18" t="str">
        <f t="shared" si="5"/>
        <v/>
      </c>
    </row>
    <row r="7" spans="1:20" x14ac:dyDescent="0.25">
      <c r="A7">
        <v>12770987</v>
      </c>
      <c r="B7" t="s">
        <v>77</v>
      </c>
      <c r="C7" t="s">
        <v>78</v>
      </c>
      <c r="D7" s="2">
        <v>24.32</v>
      </c>
      <c r="E7">
        <v>22</v>
      </c>
      <c r="F7" s="2">
        <v>20.99</v>
      </c>
      <c r="G7" s="4">
        <f t="shared" si="0"/>
        <v>0.15864697474988099</v>
      </c>
      <c r="H7" s="6">
        <f t="shared" si="1"/>
        <v>3.3300000000000018</v>
      </c>
      <c r="I7" s="9" t="str">
        <f t="shared" si="2"/>
        <v>Market</v>
      </c>
      <c r="J7" s="9" t="str">
        <f t="shared" si="3"/>
        <v>Release</v>
      </c>
      <c r="K7"/>
      <c r="L7"/>
      <c r="M7"/>
      <c r="S7" s="17" t="str">
        <f t="shared" si="4"/>
        <v/>
      </c>
      <c r="T7" s="18" t="str">
        <f t="shared" si="5"/>
        <v/>
      </c>
    </row>
    <row r="8" spans="1:20" x14ac:dyDescent="0.25">
      <c r="A8">
        <v>6921642</v>
      </c>
      <c r="B8" t="s">
        <v>354</v>
      </c>
      <c r="C8" t="s">
        <v>354</v>
      </c>
      <c r="D8" s="2">
        <v>24.99</v>
      </c>
      <c r="E8">
        <v>6</v>
      </c>
      <c r="F8" s="2">
        <v>12.48</v>
      </c>
      <c r="G8" s="4">
        <f t="shared" si="0"/>
        <v>1.002403846153846</v>
      </c>
      <c r="H8" s="6">
        <f t="shared" si="1"/>
        <v>12.509999999999998</v>
      </c>
      <c r="I8" s="9" t="str">
        <f t="shared" si="2"/>
        <v>Market</v>
      </c>
      <c r="J8" s="9" t="str">
        <f t="shared" si="3"/>
        <v>Release</v>
      </c>
      <c r="K8"/>
      <c r="L8"/>
      <c r="M8"/>
      <c r="S8" s="17" t="str">
        <f t="shared" si="4"/>
        <v/>
      </c>
      <c r="T8" s="18" t="str">
        <f t="shared" si="5"/>
        <v/>
      </c>
    </row>
    <row r="9" spans="1:20" x14ac:dyDescent="0.25">
      <c r="A9">
        <v>4261094</v>
      </c>
      <c r="B9" t="s">
        <v>776</v>
      </c>
      <c r="C9" t="s">
        <v>777</v>
      </c>
      <c r="D9" s="2">
        <v>19.989999999999998</v>
      </c>
      <c r="E9">
        <v>9</v>
      </c>
      <c r="F9" s="2">
        <v>12.49</v>
      </c>
      <c r="G9" s="4">
        <f t="shared" si="0"/>
        <v>0.60048038430744577</v>
      </c>
      <c r="H9" s="6">
        <f t="shared" si="1"/>
        <v>7.4999999999999982</v>
      </c>
      <c r="I9" s="9" t="str">
        <f t="shared" si="2"/>
        <v>Market</v>
      </c>
      <c r="J9" s="9" t="str">
        <f t="shared" si="3"/>
        <v>Release</v>
      </c>
      <c r="K9"/>
      <c r="L9"/>
      <c r="M9"/>
      <c r="S9" s="17" t="str">
        <f t="shared" si="4"/>
        <v/>
      </c>
      <c r="T9" s="18" t="str">
        <f t="shared" si="5"/>
        <v/>
      </c>
    </row>
    <row r="10" spans="1:20" x14ac:dyDescent="0.25">
      <c r="A10">
        <v>638121</v>
      </c>
      <c r="B10" t="s">
        <v>838</v>
      </c>
      <c r="C10" t="s">
        <v>839</v>
      </c>
      <c r="D10" s="2">
        <v>0.9</v>
      </c>
      <c r="E10">
        <v>145</v>
      </c>
      <c r="G10" s="4">
        <f t="shared" si="0"/>
        <v>1</v>
      </c>
      <c r="H10" s="6">
        <f t="shared" si="1"/>
        <v>0.9</v>
      </c>
      <c r="I10" s="9" t="str">
        <f t="shared" si="2"/>
        <v>Market</v>
      </c>
      <c r="J10" s="9" t="str">
        <f t="shared" si="3"/>
        <v>Release</v>
      </c>
      <c r="K10"/>
      <c r="L10"/>
      <c r="M10"/>
      <c r="S10" s="17" t="str">
        <f t="shared" si="4"/>
        <v/>
      </c>
      <c r="T10" s="18" t="str">
        <f t="shared" si="5"/>
        <v/>
      </c>
    </row>
    <row r="11" spans="1:20" x14ac:dyDescent="0.25">
      <c r="A11">
        <v>2055654</v>
      </c>
      <c r="B11" t="s">
        <v>234</v>
      </c>
      <c r="C11" t="s">
        <v>235</v>
      </c>
      <c r="D11" s="2">
        <v>33.78</v>
      </c>
      <c r="E11">
        <v>79</v>
      </c>
      <c r="F11" s="2">
        <v>14.6</v>
      </c>
      <c r="G11" s="4">
        <f t="shared" si="0"/>
        <v>1.3136986301369864</v>
      </c>
      <c r="H11" s="6">
        <f t="shared" si="1"/>
        <v>19.18</v>
      </c>
      <c r="I11" s="9" t="str">
        <f t="shared" si="2"/>
        <v>Market</v>
      </c>
      <c r="J11" s="9" t="str">
        <f t="shared" si="3"/>
        <v>Release</v>
      </c>
      <c r="K11"/>
      <c r="L11"/>
      <c r="M11"/>
      <c r="S11" s="17" t="str">
        <f t="shared" si="4"/>
        <v/>
      </c>
      <c r="T11" s="18" t="str">
        <f t="shared" si="5"/>
        <v/>
      </c>
    </row>
    <row r="12" spans="1:20" x14ac:dyDescent="0.25">
      <c r="A12">
        <v>3889696</v>
      </c>
      <c r="B12" t="s">
        <v>686</v>
      </c>
      <c r="C12" t="s">
        <v>687</v>
      </c>
      <c r="D12" s="2">
        <v>101.34</v>
      </c>
      <c r="E12">
        <v>2</v>
      </c>
      <c r="F12" s="2">
        <v>25</v>
      </c>
      <c r="G12" s="4">
        <f t="shared" si="0"/>
        <v>3.0536000000000003</v>
      </c>
      <c r="H12" s="6">
        <f t="shared" si="1"/>
        <v>76.34</v>
      </c>
      <c r="I12" s="9" t="str">
        <f t="shared" si="2"/>
        <v>Market</v>
      </c>
      <c r="J12" s="9" t="str">
        <f t="shared" si="3"/>
        <v>Release</v>
      </c>
      <c r="K12"/>
      <c r="L12"/>
      <c r="M12"/>
      <c r="S12" s="17" t="str">
        <f t="shared" si="4"/>
        <v/>
      </c>
      <c r="T12" s="18" t="str">
        <f t="shared" si="5"/>
        <v/>
      </c>
    </row>
    <row r="13" spans="1:20" x14ac:dyDescent="0.25">
      <c r="A13">
        <v>2147634</v>
      </c>
      <c r="B13" t="s">
        <v>39</v>
      </c>
      <c r="C13" t="s">
        <v>40</v>
      </c>
      <c r="D13" s="2">
        <v>7.48</v>
      </c>
      <c r="E13">
        <v>17</v>
      </c>
      <c r="F13" s="2">
        <v>5</v>
      </c>
      <c r="G13" s="4">
        <f t="shared" si="0"/>
        <v>0.49600000000000011</v>
      </c>
      <c r="H13" s="6">
        <f t="shared" si="1"/>
        <v>2.4800000000000004</v>
      </c>
      <c r="I13" s="9" t="str">
        <f t="shared" si="2"/>
        <v>Market</v>
      </c>
      <c r="J13" s="9" t="str">
        <f t="shared" si="3"/>
        <v>Release</v>
      </c>
      <c r="K13"/>
      <c r="L13"/>
      <c r="M13"/>
      <c r="S13" s="17" t="str">
        <f t="shared" si="4"/>
        <v/>
      </c>
      <c r="T13" s="18" t="str">
        <f t="shared" si="5"/>
        <v/>
      </c>
    </row>
    <row r="14" spans="1:20" x14ac:dyDescent="0.25">
      <c r="A14">
        <v>8635690</v>
      </c>
      <c r="B14" t="s">
        <v>20</v>
      </c>
      <c r="C14" t="s">
        <v>851</v>
      </c>
      <c r="D14" s="2">
        <v>21.73</v>
      </c>
      <c r="E14">
        <v>20</v>
      </c>
      <c r="G14" s="4">
        <f t="shared" si="0"/>
        <v>1</v>
      </c>
      <c r="H14" s="6">
        <f t="shared" si="1"/>
        <v>21.73</v>
      </c>
      <c r="I14" s="9" t="str">
        <f t="shared" si="2"/>
        <v>Market</v>
      </c>
      <c r="J14" s="9" t="str">
        <f t="shared" si="3"/>
        <v>Release</v>
      </c>
      <c r="K14"/>
      <c r="L14"/>
      <c r="M14"/>
      <c r="S14" s="17" t="str">
        <f t="shared" si="4"/>
        <v/>
      </c>
      <c r="T14" s="18" t="str">
        <f t="shared" si="5"/>
        <v/>
      </c>
    </row>
    <row r="15" spans="1:20" x14ac:dyDescent="0.25">
      <c r="A15">
        <v>3979643</v>
      </c>
      <c r="B15" t="s">
        <v>20</v>
      </c>
      <c r="C15" t="s">
        <v>854</v>
      </c>
      <c r="D15" s="2">
        <v>18.399999999999999</v>
      </c>
      <c r="E15">
        <v>64</v>
      </c>
      <c r="F15" s="2">
        <v>9.85</v>
      </c>
      <c r="G15" s="4">
        <f t="shared" si="0"/>
        <v>0.86802030456852786</v>
      </c>
      <c r="H15" s="6">
        <f t="shared" si="1"/>
        <v>8.5499999999999989</v>
      </c>
      <c r="I15" s="9" t="str">
        <f t="shared" si="2"/>
        <v>Market</v>
      </c>
      <c r="J15" s="9" t="str">
        <f t="shared" si="3"/>
        <v>Release</v>
      </c>
      <c r="K15"/>
      <c r="L15"/>
      <c r="M15"/>
      <c r="S15" s="17" t="str">
        <f t="shared" si="4"/>
        <v/>
      </c>
      <c r="T15" s="18" t="str">
        <f t="shared" si="5"/>
        <v/>
      </c>
    </row>
    <row r="16" spans="1:20" x14ac:dyDescent="0.25">
      <c r="A16">
        <v>3909105</v>
      </c>
      <c r="B16" t="s">
        <v>20</v>
      </c>
      <c r="C16" t="s">
        <v>21</v>
      </c>
      <c r="D16" s="2">
        <v>22.99</v>
      </c>
      <c r="E16">
        <v>13</v>
      </c>
      <c r="F16" s="2">
        <v>23.99</v>
      </c>
      <c r="G16" s="4">
        <f t="shared" si="0"/>
        <v>-4.1684035014589414E-2</v>
      </c>
      <c r="H16" s="6">
        <f t="shared" si="1"/>
        <v>-1</v>
      </c>
      <c r="I16" s="9" t="str">
        <f t="shared" si="2"/>
        <v>Market</v>
      </c>
      <c r="J16" s="9" t="str">
        <f t="shared" si="3"/>
        <v>Release</v>
      </c>
      <c r="K16"/>
      <c r="L16"/>
      <c r="M16"/>
      <c r="S16" s="17" t="str">
        <f t="shared" si="4"/>
        <v/>
      </c>
      <c r="T16" s="18" t="str">
        <f t="shared" si="5"/>
        <v/>
      </c>
    </row>
    <row r="17" spans="1:20" x14ac:dyDescent="0.25">
      <c r="A17">
        <v>5120850</v>
      </c>
      <c r="B17" t="s">
        <v>399</v>
      </c>
      <c r="C17" t="s">
        <v>400</v>
      </c>
      <c r="D17" s="2">
        <v>9.9600000000000009</v>
      </c>
      <c r="E17">
        <v>24</v>
      </c>
      <c r="F17" s="2">
        <v>20</v>
      </c>
      <c r="G17" s="4">
        <f t="shared" si="0"/>
        <v>-0.502</v>
      </c>
      <c r="H17" s="6">
        <f t="shared" si="1"/>
        <v>-10.039999999999999</v>
      </c>
      <c r="I17" s="9" t="str">
        <f t="shared" si="2"/>
        <v>Market</v>
      </c>
      <c r="J17" s="9" t="str">
        <f t="shared" si="3"/>
        <v>Release</v>
      </c>
      <c r="K17"/>
      <c r="L17"/>
      <c r="M17"/>
      <c r="S17" s="17" t="str">
        <f t="shared" si="4"/>
        <v/>
      </c>
      <c r="T17" s="18" t="str">
        <f t="shared" si="5"/>
        <v/>
      </c>
    </row>
    <row r="18" spans="1:20" x14ac:dyDescent="0.25">
      <c r="A18">
        <v>2305175</v>
      </c>
      <c r="B18" t="s">
        <v>36</v>
      </c>
      <c r="C18" t="s">
        <v>37</v>
      </c>
      <c r="D18" s="2">
        <v>14.86</v>
      </c>
      <c r="E18">
        <v>56</v>
      </c>
      <c r="F18" s="2">
        <v>14.98</v>
      </c>
      <c r="G18" s="4">
        <f t="shared" si="0"/>
        <v>-8.0106809078772361E-3</v>
      </c>
      <c r="H18" s="6">
        <f t="shared" si="1"/>
        <v>-0.12000000000000099</v>
      </c>
      <c r="I18" s="9" t="str">
        <f t="shared" si="2"/>
        <v>Market</v>
      </c>
      <c r="J18" s="9" t="str">
        <f t="shared" si="3"/>
        <v>Release</v>
      </c>
      <c r="K18"/>
      <c r="L18"/>
      <c r="M18"/>
      <c r="S18" s="17" t="str">
        <f t="shared" si="4"/>
        <v/>
      </c>
      <c r="T18" s="18" t="str">
        <f t="shared" si="5"/>
        <v/>
      </c>
    </row>
    <row r="19" spans="1:20" x14ac:dyDescent="0.25">
      <c r="A19">
        <v>3006036</v>
      </c>
      <c r="B19" t="s">
        <v>615</v>
      </c>
      <c r="C19" t="s">
        <v>616</v>
      </c>
      <c r="D19" s="2">
        <v>0.97</v>
      </c>
      <c r="E19">
        <v>52</v>
      </c>
      <c r="F19" s="2">
        <v>0.66666666666666663</v>
      </c>
      <c r="G19" s="4">
        <f t="shared" si="0"/>
        <v>0.45500000000000002</v>
      </c>
      <c r="H19" s="6">
        <f t="shared" si="1"/>
        <v>0.30333333333333334</v>
      </c>
      <c r="I19" s="9" t="str">
        <f t="shared" si="2"/>
        <v>Market</v>
      </c>
      <c r="J19" s="9" t="str">
        <f t="shared" si="3"/>
        <v>Release</v>
      </c>
      <c r="K19"/>
      <c r="L19"/>
      <c r="M19"/>
      <c r="S19" s="17" t="str">
        <f t="shared" si="4"/>
        <v/>
      </c>
      <c r="T19" s="18" t="str">
        <f t="shared" si="5"/>
        <v/>
      </c>
    </row>
    <row r="20" spans="1:20" x14ac:dyDescent="0.25">
      <c r="A20">
        <v>10685771</v>
      </c>
      <c r="B20" t="s">
        <v>642</v>
      </c>
      <c r="C20" t="s">
        <v>643</v>
      </c>
      <c r="D20" s="2">
        <v>3.94</v>
      </c>
      <c r="E20">
        <v>11</v>
      </c>
      <c r="F20" s="2">
        <v>0.99</v>
      </c>
      <c r="G20" s="4">
        <f t="shared" si="0"/>
        <v>2.9797979797979801</v>
      </c>
      <c r="H20" s="6">
        <f t="shared" si="1"/>
        <v>2.95</v>
      </c>
      <c r="I20" s="9" t="str">
        <f t="shared" si="2"/>
        <v>Market</v>
      </c>
      <c r="J20" s="9" t="str">
        <f t="shared" si="3"/>
        <v>Release</v>
      </c>
      <c r="K20"/>
      <c r="L20"/>
      <c r="M20"/>
      <c r="S20" s="17" t="str">
        <f t="shared" si="4"/>
        <v/>
      </c>
      <c r="T20" s="18" t="str">
        <f t="shared" si="5"/>
        <v/>
      </c>
    </row>
    <row r="21" spans="1:20" x14ac:dyDescent="0.25">
      <c r="A21">
        <v>1192271</v>
      </c>
      <c r="B21" t="s">
        <v>585</v>
      </c>
      <c r="C21" t="s">
        <v>586</v>
      </c>
      <c r="D21" s="2">
        <v>2.7</v>
      </c>
      <c r="E21">
        <v>33</v>
      </c>
      <c r="F21" s="2">
        <v>6.86</v>
      </c>
      <c r="G21" s="4">
        <f t="shared" si="0"/>
        <v>-0.60641399416909625</v>
      </c>
      <c r="H21" s="6">
        <f t="shared" si="1"/>
        <v>-4.16</v>
      </c>
      <c r="I21" s="9" t="str">
        <f t="shared" si="2"/>
        <v>Market</v>
      </c>
      <c r="J21" s="9" t="str">
        <f t="shared" si="3"/>
        <v>Release</v>
      </c>
      <c r="K21"/>
      <c r="L21"/>
      <c r="M21"/>
      <c r="S21" s="17" t="str">
        <f t="shared" si="4"/>
        <v/>
      </c>
      <c r="T21" s="18" t="str">
        <f t="shared" si="5"/>
        <v/>
      </c>
    </row>
    <row r="22" spans="1:20" x14ac:dyDescent="0.25">
      <c r="A22">
        <v>1598299</v>
      </c>
      <c r="B22" t="s">
        <v>682</v>
      </c>
      <c r="C22" t="s">
        <v>685</v>
      </c>
      <c r="D22" s="2">
        <v>17.649999999999999</v>
      </c>
      <c r="E22">
        <v>11</v>
      </c>
      <c r="F22" s="2">
        <v>13.22</v>
      </c>
      <c r="G22" s="4">
        <f t="shared" si="0"/>
        <v>0.33509833585476534</v>
      </c>
      <c r="H22" s="6">
        <f t="shared" si="1"/>
        <v>4.4299999999999979</v>
      </c>
      <c r="I22" s="9" t="str">
        <f t="shared" si="2"/>
        <v>Market</v>
      </c>
      <c r="J22" s="9" t="str">
        <f t="shared" si="3"/>
        <v>Release</v>
      </c>
      <c r="K22"/>
      <c r="L22"/>
      <c r="M22"/>
      <c r="S22" s="17" t="str">
        <f t="shared" si="4"/>
        <v/>
      </c>
      <c r="T22" s="18" t="str">
        <f t="shared" si="5"/>
        <v/>
      </c>
    </row>
    <row r="23" spans="1:20" x14ac:dyDescent="0.25">
      <c r="A23">
        <v>242235</v>
      </c>
      <c r="B23" t="s">
        <v>682</v>
      </c>
      <c r="C23" t="s">
        <v>683</v>
      </c>
      <c r="D23" s="2">
        <v>7.06</v>
      </c>
      <c r="E23">
        <v>18</v>
      </c>
      <c r="F23" s="8">
        <v>10</v>
      </c>
      <c r="G23" s="4">
        <f t="shared" si="0"/>
        <v>-0.29400000000000004</v>
      </c>
      <c r="H23" s="6">
        <f t="shared" si="1"/>
        <v>-2.9400000000000004</v>
      </c>
      <c r="I23" s="9" t="str">
        <f t="shared" si="2"/>
        <v>Market</v>
      </c>
      <c r="J23" s="9" t="str">
        <f t="shared" si="3"/>
        <v>Release</v>
      </c>
      <c r="K23"/>
      <c r="L23"/>
      <c r="M23"/>
      <c r="S23" s="17" t="str">
        <f t="shared" si="4"/>
        <v/>
      </c>
      <c r="T23" s="18" t="str">
        <f t="shared" si="5"/>
        <v/>
      </c>
    </row>
    <row r="24" spans="1:20" x14ac:dyDescent="0.25">
      <c r="A24">
        <v>1374939</v>
      </c>
      <c r="B24" t="s">
        <v>699</v>
      </c>
      <c r="C24" t="s">
        <v>699</v>
      </c>
      <c r="D24" s="2">
        <v>25</v>
      </c>
      <c r="E24">
        <v>14</v>
      </c>
      <c r="G24" s="4">
        <f t="shared" si="0"/>
        <v>1</v>
      </c>
      <c r="H24" s="6">
        <f t="shared" si="1"/>
        <v>25</v>
      </c>
      <c r="I24" s="9" t="str">
        <f t="shared" si="2"/>
        <v>Market</v>
      </c>
      <c r="J24" s="9" t="str">
        <f t="shared" si="3"/>
        <v>Release</v>
      </c>
      <c r="K24"/>
      <c r="L24"/>
      <c r="M24"/>
      <c r="S24" s="17" t="str">
        <f t="shared" si="4"/>
        <v/>
      </c>
      <c r="T24" s="18" t="str">
        <f t="shared" si="5"/>
        <v/>
      </c>
    </row>
    <row r="25" spans="1:20" x14ac:dyDescent="0.25">
      <c r="A25">
        <v>11726232</v>
      </c>
      <c r="B25" t="s">
        <v>699</v>
      </c>
      <c r="C25" t="s">
        <v>825</v>
      </c>
      <c r="D25" s="2">
        <v>17.989999999999998</v>
      </c>
      <c r="E25">
        <v>2</v>
      </c>
      <c r="F25" s="2">
        <v>11.99</v>
      </c>
      <c r="G25" s="4">
        <f t="shared" si="0"/>
        <v>0.50041701417848194</v>
      </c>
      <c r="H25" s="6">
        <f t="shared" si="1"/>
        <v>5.9999999999999982</v>
      </c>
      <c r="I25" s="9" t="str">
        <f t="shared" si="2"/>
        <v>Market</v>
      </c>
      <c r="J25" s="9" t="str">
        <f t="shared" si="3"/>
        <v>Release</v>
      </c>
      <c r="K25"/>
      <c r="L25"/>
      <c r="M25"/>
      <c r="S25" s="17" t="str">
        <f t="shared" si="4"/>
        <v/>
      </c>
      <c r="T25" s="18" t="str">
        <f t="shared" si="5"/>
        <v/>
      </c>
    </row>
    <row r="26" spans="1:20" x14ac:dyDescent="0.25">
      <c r="A26">
        <v>8670638</v>
      </c>
      <c r="B26" t="s">
        <v>110</v>
      </c>
      <c r="C26" t="s">
        <v>110</v>
      </c>
      <c r="D26" s="2">
        <v>7.12</v>
      </c>
      <c r="E26">
        <v>5</v>
      </c>
      <c r="F26" s="2">
        <v>3</v>
      </c>
      <c r="G26" s="4">
        <f t="shared" si="0"/>
        <v>1.3733333333333333</v>
      </c>
      <c r="H26" s="6">
        <f t="shared" si="1"/>
        <v>4.12</v>
      </c>
      <c r="I26" s="9" t="str">
        <f t="shared" si="2"/>
        <v>Market</v>
      </c>
      <c r="J26" s="9" t="str">
        <f t="shared" si="3"/>
        <v>Release</v>
      </c>
      <c r="K26"/>
      <c r="L26"/>
      <c r="M26"/>
      <c r="S26" s="17" t="str">
        <f t="shared" si="4"/>
        <v/>
      </c>
      <c r="T26" s="18" t="str">
        <f t="shared" si="5"/>
        <v/>
      </c>
    </row>
    <row r="27" spans="1:20" x14ac:dyDescent="0.25">
      <c r="A27">
        <v>1651542</v>
      </c>
      <c r="B27" t="s">
        <v>170</v>
      </c>
      <c r="C27" t="s">
        <v>171</v>
      </c>
      <c r="D27" s="2">
        <v>24</v>
      </c>
      <c r="E27">
        <v>43</v>
      </c>
      <c r="F27" s="2">
        <v>25.99</v>
      </c>
      <c r="G27" s="4">
        <f t="shared" si="0"/>
        <v>-7.6567910734897979E-2</v>
      </c>
      <c r="H27" s="6">
        <f t="shared" si="1"/>
        <v>-1.9899999999999984</v>
      </c>
      <c r="I27" s="9" t="str">
        <f t="shared" si="2"/>
        <v>Market</v>
      </c>
      <c r="J27" s="9" t="str">
        <f t="shared" si="3"/>
        <v>Release</v>
      </c>
      <c r="K27"/>
      <c r="L27"/>
      <c r="M27"/>
      <c r="S27" s="17" t="str">
        <f t="shared" si="4"/>
        <v/>
      </c>
      <c r="T27" s="18" t="str">
        <f t="shared" si="5"/>
        <v/>
      </c>
    </row>
    <row r="28" spans="1:20" x14ac:dyDescent="0.25">
      <c r="A28">
        <v>4202376</v>
      </c>
      <c r="B28" t="s">
        <v>202</v>
      </c>
      <c r="C28" t="s">
        <v>203</v>
      </c>
      <c r="D28" s="2">
        <v>1.75</v>
      </c>
      <c r="E28">
        <v>11</v>
      </c>
      <c r="F28" s="2">
        <v>0.66666666666666663</v>
      </c>
      <c r="G28" s="4">
        <f t="shared" si="0"/>
        <v>1.6250000000000002</v>
      </c>
      <c r="H28" s="6">
        <f t="shared" si="1"/>
        <v>1.0833333333333335</v>
      </c>
      <c r="I28" s="9" t="str">
        <f t="shared" si="2"/>
        <v>Market</v>
      </c>
      <c r="J28" s="9" t="str">
        <f t="shared" si="3"/>
        <v>Release</v>
      </c>
      <c r="K28"/>
      <c r="L28"/>
      <c r="M28"/>
      <c r="S28" s="17" t="str">
        <f t="shared" si="4"/>
        <v/>
      </c>
      <c r="T28" s="18" t="str">
        <f t="shared" si="5"/>
        <v/>
      </c>
    </row>
    <row r="29" spans="1:20" x14ac:dyDescent="0.25">
      <c r="A29">
        <v>3994293</v>
      </c>
      <c r="B29" t="s">
        <v>803</v>
      </c>
      <c r="C29" t="s">
        <v>804</v>
      </c>
      <c r="D29" s="2">
        <v>15.25</v>
      </c>
      <c r="E29">
        <v>36</v>
      </c>
      <c r="F29" s="2">
        <v>18.989999999999998</v>
      </c>
      <c r="G29" s="4">
        <f t="shared" si="0"/>
        <v>-0.19694576092680352</v>
      </c>
      <c r="H29" s="6">
        <f t="shared" si="1"/>
        <v>-3.7399999999999984</v>
      </c>
      <c r="I29" s="9" t="str">
        <f t="shared" si="2"/>
        <v>Market</v>
      </c>
      <c r="J29" s="9" t="str">
        <f t="shared" si="3"/>
        <v>Release</v>
      </c>
      <c r="K29"/>
      <c r="L29"/>
      <c r="M29"/>
      <c r="S29" s="17" t="str">
        <f t="shared" si="4"/>
        <v/>
      </c>
      <c r="T29" s="18" t="str">
        <f t="shared" si="5"/>
        <v/>
      </c>
    </row>
    <row r="30" spans="1:20" x14ac:dyDescent="0.25">
      <c r="A30">
        <v>7432218</v>
      </c>
      <c r="B30" t="s">
        <v>104</v>
      </c>
      <c r="C30" t="s">
        <v>105</v>
      </c>
      <c r="D30" s="2">
        <v>12.95</v>
      </c>
      <c r="E30">
        <v>93</v>
      </c>
      <c r="F30" s="2">
        <v>13.99</v>
      </c>
      <c r="G30" s="4">
        <f t="shared" si="0"/>
        <v>-7.4338813438170184E-2</v>
      </c>
      <c r="H30" s="6">
        <f t="shared" si="1"/>
        <v>-1.0400000000000009</v>
      </c>
      <c r="I30" s="9" t="str">
        <f t="shared" si="2"/>
        <v>Market</v>
      </c>
      <c r="J30" s="9" t="str">
        <f t="shared" si="3"/>
        <v>Release</v>
      </c>
      <c r="K30"/>
      <c r="L30"/>
      <c r="M30"/>
      <c r="S30" s="17" t="str">
        <f t="shared" si="4"/>
        <v/>
      </c>
      <c r="T30" s="18" t="str">
        <f t="shared" si="5"/>
        <v/>
      </c>
    </row>
    <row r="31" spans="1:20" x14ac:dyDescent="0.25">
      <c r="A31">
        <v>4065289</v>
      </c>
      <c r="B31" t="s">
        <v>104</v>
      </c>
      <c r="C31" t="s">
        <v>104</v>
      </c>
      <c r="D31" s="2">
        <v>10.75</v>
      </c>
      <c r="E31">
        <v>34</v>
      </c>
      <c r="F31" s="2">
        <v>13.99</v>
      </c>
      <c r="G31" s="4">
        <f t="shared" si="0"/>
        <v>-0.2315939957112223</v>
      </c>
      <c r="H31" s="6">
        <f t="shared" si="1"/>
        <v>-3.24</v>
      </c>
      <c r="I31" s="9" t="str">
        <f t="shared" si="2"/>
        <v>Market</v>
      </c>
      <c r="J31" s="9" t="str">
        <f t="shared" si="3"/>
        <v>Release</v>
      </c>
      <c r="K31"/>
      <c r="L31"/>
      <c r="M31"/>
      <c r="S31" s="17" t="str">
        <f t="shared" si="4"/>
        <v/>
      </c>
      <c r="T31" s="18" t="str">
        <f t="shared" si="5"/>
        <v/>
      </c>
    </row>
    <row r="32" spans="1:20" x14ac:dyDescent="0.25">
      <c r="A32">
        <v>3689267</v>
      </c>
      <c r="B32" t="s">
        <v>734</v>
      </c>
      <c r="C32" t="s">
        <v>735</v>
      </c>
      <c r="D32" s="2">
        <v>23.89</v>
      </c>
      <c r="E32">
        <v>46</v>
      </c>
      <c r="F32" s="2">
        <v>19.22</v>
      </c>
      <c r="G32" s="4">
        <f t="shared" si="0"/>
        <v>0.24297606659729459</v>
      </c>
      <c r="H32" s="6">
        <f t="shared" si="1"/>
        <v>4.6700000000000017</v>
      </c>
      <c r="I32" s="9" t="str">
        <f t="shared" si="2"/>
        <v>Market</v>
      </c>
      <c r="J32" s="9" t="str">
        <f t="shared" si="3"/>
        <v>Release</v>
      </c>
      <c r="K32"/>
      <c r="L32"/>
      <c r="M32"/>
      <c r="S32" s="17" t="str">
        <f t="shared" si="4"/>
        <v/>
      </c>
      <c r="T32" s="18" t="str">
        <f t="shared" si="5"/>
        <v/>
      </c>
    </row>
    <row r="33" spans="1:20" x14ac:dyDescent="0.25">
      <c r="A33">
        <v>8575217</v>
      </c>
      <c r="B33" t="s">
        <v>734</v>
      </c>
      <c r="C33" t="s">
        <v>736</v>
      </c>
      <c r="D33" s="2">
        <v>22.99</v>
      </c>
      <c r="E33">
        <v>11</v>
      </c>
      <c r="F33" s="2">
        <v>19.850000000000001</v>
      </c>
      <c r="G33" s="4">
        <f t="shared" si="0"/>
        <v>0.15818639798488648</v>
      </c>
      <c r="H33" s="6">
        <f t="shared" si="1"/>
        <v>3.139999999999997</v>
      </c>
      <c r="I33" s="9" t="str">
        <f t="shared" si="2"/>
        <v>Market</v>
      </c>
      <c r="J33" s="9" t="str">
        <f t="shared" si="3"/>
        <v>Release</v>
      </c>
      <c r="K33"/>
      <c r="L33"/>
      <c r="M33"/>
      <c r="S33" s="17" t="str">
        <f t="shared" si="4"/>
        <v/>
      </c>
      <c r="T33" s="18" t="str">
        <f t="shared" si="5"/>
        <v/>
      </c>
    </row>
    <row r="34" spans="1:20" x14ac:dyDescent="0.25">
      <c r="A34">
        <v>4850416</v>
      </c>
      <c r="B34" t="s">
        <v>834</v>
      </c>
      <c r="C34" t="s">
        <v>835</v>
      </c>
      <c r="D34" s="2">
        <v>1.81</v>
      </c>
      <c r="E34">
        <v>19</v>
      </c>
      <c r="G34" s="4">
        <f t="shared" si="0"/>
        <v>1</v>
      </c>
      <c r="H34" s="6">
        <f t="shared" si="1"/>
        <v>1.81</v>
      </c>
      <c r="I34" s="9" t="str">
        <f t="shared" si="2"/>
        <v>Market</v>
      </c>
      <c r="J34" s="9" t="str">
        <f t="shared" si="3"/>
        <v>Release</v>
      </c>
      <c r="K34"/>
      <c r="L34"/>
      <c r="M34"/>
      <c r="S34" s="17" t="str">
        <f t="shared" si="4"/>
        <v/>
      </c>
      <c r="T34" s="18" t="str">
        <f t="shared" si="5"/>
        <v/>
      </c>
    </row>
    <row r="35" spans="1:20" x14ac:dyDescent="0.25">
      <c r="A35">
        <v>204856</v>
      </c>
      <c r="B35" t="s">
        <v>194</v>
      </c>
      <c r="C35" t="s">
        <v>195</v>
      </c>
      <c r="D35" s="2">
        <v>2.17</v>
      </c>
      <c r="E35">
        <v>39</v>
      </c>
      <c r="G35" s="4">
        <f t="shared" si="0"/>
        <v>1</v>
      </c>
      <c r="H35" s="6">
        <f t="shared" si="1"/>
        <v>2.17</v>
      </c>
      <c r="I35" s="9" t="str">
        <f t="shared" si="2"/>
        <v>Market</v>
      </c>
      <c r="J35" s="9" t="str">
        <f t="shared" si="3"/>
        <v>Release</v>
      </c>
      <c r="K35"/>
      <c r="L35"/>
      <c r="M35"/>
      <c r="S35" s="17" t="str">
        <f t="shared" si="4"/>
        <v/>
      </c>
      <c r="T35" s="18" t="str">
        <f t="shared" si="5"/>
        <v/>
      </c>
    </row>
    <row r="36" spans="1:20" x14ac:dyDescent="0.25">
      <c r="A36">
        <v>5284929</v>
      </c>
      <c r="B36" t="s">
        <v>57</v>
      </c>
      <c r="C36" t="s">
        <v>58</v>
      </c>
      <c r="D36" s="2">
        <v>99.99</v>
      </c>
      <c r="E36">
        <v>2</v>
      </c>
      <c r="F36" s="2">
        <v>9.6</v>
      </c>
      <c r="G36" s="4">
        <f t="shared" si="0"/>
        <v>9.4156250000000004</v>
      </c>
      <c r="H36" s="6">
        <f t="shared" si="1"/>
        <v>90.39</v>
      </c>
      <c r="I36" s="9" t="str">
        <f t="shared" si="2"/>
        <v>Market</v>
      </c>
      <c r="J36" s="9" t="str">
        <f t="shared" si="3"/>
        <v>Release</v>
      </c>
      <c r="K36"/>
      <c r="L36"/>
      <c r="M36"/>
      <c r="S36" s="17" t="str">
        <f t="shared" si="4"/>
        <v/>
      </c>
      <c r="T36" s="18" t="str">
        <f t="shared" si="5"/>
        <v/>
      </c>
    </row>
    <row r="37" spans="1:20" x14ac:dyDescent="0.25">
      <c r="A37">
        <v>9406056</v>
      </c>
      <c r="B37" t="s">
        <v>524</v>
      </c>
      <c r="C37" t="s">
        <v>525</v>
      </c>
      <c r="D37" s="2">
        <v>3</v>
      </c>
      <c r="E37">
        <v>3</v>
      </c>
      <c r="G37" s="4">
        <f t="shared" si="0"/>
        <v>1</v>
      </c>
      <c r="H37" s="6">
        <f t="shared" si="1"/>
        <v>3</v>
      </c>
      <c r="I37" s="9" t="str">
        <f t="shared" si="2"/>
        <v>Market</v>
      </c>
      <c r="J37" s="9" t="str">
        <f t="shared" si="3"/>
        <v>Release</v>
      </c>
      <c r="K37"/>
      <c r="L37"/>
      <c r="M37"/>
      <c r="S37" s="17" t="str">
        <f t="shared" si="4"/>
        <v/>
      </c>
      <c r="T37" s="18" t="str">
        <f t="shared" si="5"/>
        <v/>
      </c>
    </row>
    <row r="38" spans="1:20" x14ac:dyDescent="0.25">
      <c r="A38">
        <v>4306440</v>
      </c>
      <c r="B38" t="s">
        <v>168</v>
      </c>
      <c r="C38" t="s">
        <v>169</v>
      </c>
      <c r="D38" s="2">
        <v>1.5</v>
      </c>
      <c r="E38">
        <v>46</v>
      </c>
      <c r="F38" s="2">
        <v>0.99</v>
      </c>
      <c r="G38" s="4">
        <f t="shared" si="0"/>
        <v>0.51515151515151514</v>
      </c>
      <c r="H38" s="6">
        <f t="shared" si="1"/>
        <v>0.51</v>
      </c>
      <c r="I38" s="9" t="str">
        <f t="shared" si="2"/>
        <v>Market</v>
      </c>
      <c r="J38" s="9" t="str">
        <f t="shared" si="3"/>
        <v>Release</v>
      </c>
      <c r="K38"/>
      <c r="L38"/>
      <c r="M38"/>
      <c r="S38" s="17" t="str">
        <f t="shared" si="4"/>
        <v/>
      </c>
      <c r="T38" s="18" t="str">
        <f t="shared" si="5"/>
        <v/>
      </c>
    </row>
    <row r="39" spans="1:20" x14ac:dyDescent="0.25">
      <c r="A39">
        <v>1532125</v>
      </c>
      <c r="B39" t="s">
        <v>816</v>
      </c>
      <c r="C39" t="s">
        <v>817</v>
      </c>
      <c r="D39" s="2">
        <v>0.88</v>
      </c>
      <c r="E39">
        <v>139</v>
      </c>
      <c r="G39" s="4">
        <f t="shared" si="0"/>
        <v>1</v>
      </c>
      <c r="H39" s="6">
        <f t="shared" si="1"/>
        <v>0.88</v>
      </c>
      <c r="I39" s="9" t="str">
        <f t="shared" si="2"/>
        <v>Market</v>
      </c>
      <c r="J39" s="9" t="str">
        <f t="shared" si="3"/>
        <v>Release</v>
      </c>
      <c r="K39"/>
      <c r="L39"/>
      <c r="M39"/>
      <c r="S39" s="17" t="str">
        <f t="shared" si="4"/>
        <v/>
      </c>
      <c r="T39" s="18" t="str">
        <f t="shared" si="5"/>
        <v/>
      </c>
    </row>
    <row r="40" spans="1:20" x14ac:dyDescent="0.25">
      <c r="A40">
        <v>2196121</v>
      </c>
      <c r="B40" t="s">
        <v>302</v>
      </c>
      <c r="C40" t="s">
        <v>303</v>
      </c>
      <c r="D40" s="2">
        <v>0.99</v>
      </c>
      <c r="E40">
        <v>46</v>
      </c>
      <c r="G40" s="4">
        <f t="shared" si="0"/>
        <v>1</v>
      </c>
      <c r="H40" s="6">
        <f t="shared" si="1"/>
        <v>0.99</v>
      </c>
      <c r="I40" s="9" t="str">
        <f t="shared" si="2"/>
        <v>Market</v>
      </c>
      <c r="J40" s="9" t="str">
        <f t="shared" si="3"/>
        <v>Release</v>
      </c>
      <c r="K40"/>
      <c r="L40"/>
      <c r="M40"/>
      <c r="S40" s="17" t="str">
        <f t="shared" si="4"/>
        <v/>
      </c>
      <c r="T40" s="18" t="str">
        <f t="shared" si="5"/>
        <v/>
      </c>
    </row>
    <row r="41" spans="1:20" x14ac:dyDescent="0.25">
      <c r="A41">
        <v>10271950</v>
      </c>
      <c r="B41" t="s">
        <v>756</v>
      </c>
      <c r="C41" t="s">
        <v>757</v>
      </c>
      <c r="D41" s="2">
        <v>68</v>
      </c>
      <c r="E41">
        <v>15</v>
      </c>
      <c r="F41" s="2">
        <v>55.2</v>
      </c>
      <c r="G41" s="4">
        <f t="shared" si="0"/>
        <v>0.23188405797101444</v>
      </c>
      <c r="H41" s="6">
        <f t="shared" si="1"/>
        <v>12.799999999999997</v>
      </c>
      <c r="I41" s="9" t="str">
        <f t="shared" si="2"/>
        <v>Market</v>
      </c>
      <c r="J41" s="9" t="str">
        <f t="shared" si="3"/>
        <v>Release</v>
      </c>
      <c r="K41"/>
      <c r="L41"/>
      <c r="M41"/>
      <c r="S41" s="17" t="str">
        <f t="shared" si="4"/>
        <v/>
      </c>
      <c r="T41" s="18" t="str">
        <f t="shared" si="5"/>
        <v/>
      </c>
    </row>
    <row r="42" spans="1:20" x14ac:dyDescent="0.25">
      <c r="A42">
        <v>10564197</v>
      </c>
      <c r="B42" t="s">
        <v>702</v>
      </c>
      <c r="C42" t="s">
        <v>704</v>
      </c>
      <c r="D42" s="2">
        <v>25</v>
      </c>
      <c r="E42">
        <v>15</v>
      </c>
      <c r="F42" s="2">
        <v>12.99</v>
      </c>
      <c r="G42" s="4">
        <f t="shared" si="0"/>
        <v>0.92455735180908383</v>
      </c>
      <c r="H42" s="6">
        <f t="shared" si="1"/>
        <v>12.01</v>
      </c>
      <c r="I42" s="9" t="str">
        <f t="shared" si="2"/>
        <v>Market</v>
      </c>
      <c r="J42" s="9" t="str">
        <f t="shared" si="3"/>
        <v>Release</v>
      </c>
      <c r="K42"/>
      <c r="L42"/>
      <c r="M42"/>
      <c r="S42" s="17" t="str">
        <f t="shared" si="4"/>
        <v/>
      </c>
      <c r="T42" s="18" t="str">
        <f t="shared" si="5"/>
        <v/>
      </c>
    </row>
    <row r="43" spans="1:20" x14ac:dyDescent="0.25">
      <c r="A43">
        <v>2900682</v>
      </c>
      <c r="B43" t="s">
        <v>702</v>
      </c>
      <c r="C43" t="s">
        <v>703</v>
      </c>
      <c r="D43" s="2">
        <v>13</v>
      </c>
      <c r="E43">
        <v>55</v>
      </c>
      <c r="F43" s="2">
        <v>9.9499999999999993</v>
      </c>
      <c r="G43" s="4">
        <f t="shared" si="0"/>
        <v>0.30653266331658302</v>
      </c>
      <c r="H43" s="6">
        <f t="shared" si="1"/>
        <v>3.0500000000000007</v>
      </c>
      <c r="I43" s="9" t="str">
        <f t="shared" si="2"/>
        <v>Market</v>
      </c>
      <c r="J43" s="9" t="str">
        <f t="shared" si="3"/>
        <v>Release</v>
      </c>
      <c r="K43"/>
      <c r="L43"/>
      <c r="M43"/>
      <c r="S43" s="17" t="str">
        <f t="shared" si="4"/>
        <v/>
      </c>
      <c r="T43" s="18" t="str">
        <f t="shared" si="5"/>
        <v/>
      </c>
    </row>
    <row r="44" spans="1:20" x14ac:dyDescent="0.25">
      <c r="A44">
        <v>5472136</v>
      </c>
      <c r="B44" t="s">
        <v>732</v>
      </c>
      <c r="C44" t="s">
        <v>733</v>
      </c>
      <c r="D44" s="2">
        <v>2.86</v>
      </c>
      <c r="E44">
        <v>3</v>
      </c>
      <c r="F44" s="2">
        <v>0.66666666666666663</v>
      </c>
      <c r="G44" s="4">
        <f t="shared" si="0"/>
        <v>3.29</v>
      </c>
      <c r="H44" s="6">
        <f t="shared" si="1"/>
        <v>2.1933333333333334</v>
      </c>
      <c r="I44" s="9" t="str">
        <f t="shared" si="2"/>
        <v>Market</v>
      </c>
      <c r="J44" s="9" t="str">
        <f t="shared" si="3"/>
        <v>Release</v>
      </c>
      <c r="K44"/>
      <c r="L44"/>
      <c r="M44"/>
      <c r="S44" s="17" t="str">
        <f t="shared" si="4"/>
        <v/>
      </c>
      <c r="T44" s="18" t="str">
        <f t="shared" si="5"/>
        <v/>
      </c>
    </row>
    <row r="45" spans="1:20" x14ac:dyDescent="0.25">
      <c r="A45">
        <v>2636156</v>
      </c>
      <c r="B45" t="s">
        <v>617</v>
      </c>
      <c r="C45" t="s">
        <v>618</v>
      </c>
      <c r="D45" s="2">
        <v>2</v>
      </c>
      <c r="E45">
        <v>77</v>
      </c>
      <c r="G45" s="4">
        <f t="shared" si="0"/>
        <v>1</v>
      </c>
      <c r="H45" s="6">
        <f t="shared" si="1"/>
        <v>2</v>
      </c>
      <c r="I45" s="9" t="str">
        <f t="shared" si="2"/>
        <v>Market</v>
      </c>
      <c r="J45" s="9" t="str">
        <f t="shared" si="3"/>
        <v>Release</v>
      </c>
      <c r="K45"/>
      <c r="L45"/>
      <c r="M45"/>
      <c r="S45" s="17" t="str">
        <f t="shared" si="4"/>
        <v/>
      </c>
      <c r="T45" s="18" t="str">
        <f t="shared" si="5"/>
        <v/>
      </c>
    </row>
    <row r="46" spans="1:20" x14ac:dyDescent="0.25">
      <c r="A46">
        <v>3036469</v>
      </c>
      <c r="B46" t="s">
        <v>259</v>
      </c>
      <c r="C46" t="s">
        <v>260</v>
      </c>
      <c r="D46" s="2">
        <v>2.9</v>
      </c>
      <c r="E46">
        <v>30</v>
      </c>
      <c r="G46" s="4">
        <f t="shared" si="0"/>
        <v>1</v>
      </c>
      <c r="H46" s="6">
        <f t="shared" si="1"/>
        <v>2.9</v>
      </c>
      <c r="I46" s="9" t="str">
        <f t="shared" si="2"/>
        <v>Market</v>
      </c>
      <c r="J46" s="9" t="str">
        <f t="shared" si="3"/>
        <v>Release</v>
      </c>
      <c r="K46"/>
      <c r="L46"/>
      <c r="M46"/>
      <c r="S46" s="17" t="str">
        <f t="shared" si="4"/>
        <v/>
      </c>
      <c r="T46" s="18" t="str">
        <f t="shared" si="5"/>
        <v/>
      </c>
    </row>
    <row r="47" spans="1:20" x14ac:dyDescent="0.25">
      <c r="A47">
        <v>8833252</v>
      </c>
      <c r="B47" t="s">
        <v>162</v>
      </c>
      <c r="C47" t="s">
        <v>163</v>
      </c>
      <c r="D47" s="2">
        <v>2.5</v>
      </c>
      <c r="E47">
        <v>15</v>
      </c>
      <c r="G47" s="4">
        <f t="shared" si="0"/>
        <v>1</v>
      </c>
      <c r="H47" s="6">
        <f t="shared" si="1"/>
        <v>2.5</v>
      </c>
      <c r="I47" s="9" t="str">
        <f t="shared" si="2"/>
        <v>Market</v>
      </c>
      <c r="J47" s="9" t="str">
        <f t="shared" si="3"/>
        <v>Release</v>
      </c>
      <c r="K47"/>
      <c r="L47"/>
      <c r="M47"/>
      <c r="S47" s="17" t="str">
        <f t="shared" si="4"/>
        <v/>
      </c>
      <c r="T47" s="18" t="str">
        <f t="shared" si="5"/>
        <v/>
      </c>
    </row>
    <row r="48" spans="1:20" x14ac:dyDescent="0.25">
      <c r="A48">
        <v>9231476</v>
      </c>
      <c r="B48" t="s">
        <v>581</v>
      </c>
      <c r="C48" t="s">
        <v>582</v>
      </c>
      <c r="D48" s="2">
        <v>31.08</v>
      </c>
      <c r="E48">
        <v>11</v>
      </c>
      <c r="F48" s="2">
        <v>20.99</v>
      </c>
      <c r="G48" s="4">
        <f t="shared" si="0"/>
        <v>0.48070509766555508</v>
      </c>
      <c r="H48" s="6">
        <f t="shared" si="1"/>
        <v>10.09</v>
      </c>
      <c r="I48" s="9" t="str">
        <f t="shared" si="2"/>
        <v>Market</v>
      </c>
      <c r="J48" s="9" t="str">
        <f t="shared" si="3"/>
        <v>Release</v>
      </c>
      <c r="K48"/>
      <c r="L48"/>
      <c r="M48"/>
      <c r="S48" s="17" t="str">
        <f t="shared" si="4"/>
        <v/>
      </c>
      <c r="T48" s="18" t="str">
        <f t="shared" si="5"/>
        <v/>
      </c>
    </row>
    <row r="49" spans="1:20" x14ac:dyDescent="0.25">
      <c r="A49">
        <v>1567509</v>
      </c>
      <c r="B49" t="s">
        <v>43</v>
      </c>
      <c r="C49" t="s">
        <v>44</v>
      </c>
      <c r="D49" s="2">
        <v>2.54</v>
      </c>
      <c r="E49">
        <v>41</v>
      </c>
      <c r="G49" s="4">
        <f t="shared" si="0"/>
        <v>1</v>
      </c>
      <c r="H49" s="6">
        <f t="shared" si="1"/>
        <v>2.54</v>
      </c>
      <c r="I49" s="9" t="str">
        <f t="shared" si="2"/>
        <v>Market</v>
      </c>
      <c r="J49" s="9" t="str">
        <f t="shared" si="3"/>
        <v>Release</v>
      </c>
      <c r="K49"/>
      <c r="L49"/>
      <c r="M49"/>
      <c r="S49" s="17" t="str">
        <f t="shared" si="4"/>
        <v/>
      </c>
      <c r="T49" s="18" t="str">
        <f t="shared" si="5"/>
        <v/>
      </c>
    </row>
    <row r="50" spans="1:20" x14ac:dyDescent="0.25">
      <c r="A50">
        <v>12389911</v>
      </c>
      <c r="B50" t="s">
        <v>587</v>
      </c>
      <c r="C50" t="s">
        <v>588</v>
      </c>
      <c r="D50" s="2">
        <v>33</v>
      </c>
      <c r="E50">
        <v>2</v>
      </c>
      <c r="F50" s="2">
        <v>12</v>
      </c>
      <c r="G50" s="4">
        <f t="shared" si="0"/>
        <v>1.75</v>
      </c>
      <c r="H50" s="6">
        <f t="shared" si="1"/>
        <v>21</v>
      </c>
      <c r="I50" s="9" t="str">
        <f t="shared" si="2"/>
        <v>Market</v>
      </c>
      <c r="J50" s="9" t="str">
        <f t="shared" si="3"/>
        <v>Release</v>
      </c>
      <c r="K50"/>
      <c r="L50"/>
      <c r="M50"/>
      <c r="S50" s="17" t="str">
        <f t="shared" si="4"/>
        <v/>
      </c>
      <c r="T50" s="18" t="str">
        <f t="shared" si="5"/>
        <v/>
      </c>
    </row>
    <row r="51" spans="1:20" x14ac:dyDescent="0.25">
      <c r="A51">
        <v>8312002</v>
      </c>
      <c r="B51" t="s">
        <v>403</v>
      </c>
      <c r="C51" t="s">
        <v>405</v>
      </c>
      <c r="D51" s="2">
        <v>32.94</v>
      </c>
      <c r="E51">
        <v>31</v>
      </c>
      <c r="F51" s="2">
        <v>17.54</v>
      </c>
      <c r="G51" s="4">
        <f t="shared" si="0"/>
        <v>0.87799315849486881</v>
      </c>
      <c r="H51" s="6">
        <f t="shared" si="1"/>
        <v>15.399999999999999</v>
      </c>
      <c r="I51" s="9" t="str">
        <f t="shared" si="2"/>
        <v>Market</v>
      </c>
      <c r="J51" s="9" t="str">
        <f t="shared" si="3"/>
        <v>Release</v>
      </c>
      <c r="K51"/>
      <c r="L51"/>
      <c r="M51"/>
      <c r="S51" s="17" t="str">
        <f t="shared" si="4"/>
        <v/>
      </c>
      <c r="T51" s="18" t="str">
        <f t="shared" si="5"/>
        <v/>
      </c>
    </row>
    <row r="52" spans="1:20" x14ac:dyDescent="0.25">
      <c r="A52">
        <v>13737178</v>
      </c>
      <c r="B52" t="s">
        <v>403</v>
      </c>
      <c r="C52" t="s">
        <v>404</v>
      </c>
      <c r="D52" s="2">
        <v>8.09</v>
      </c>
      <c r="E52">
        <v>30</v>
      </c>
      <c r="F52" s="2">
        <v>14.99</v>
      </c>
      <c r="G52" s="4">
        <f t="shared" si="0"/>
        <v>-0.46030687124749836</v>
      </c>
      <c r="H52" s="6">
        <f t="shared" si="1"/>
        <v>-6.9</v>
      </c>
      <c r="I52" s="9" t="str">
        <f t="shared" si="2"/>
        <v>Market</v>
      </c>
      <c r="J52" s="9" t="str">
        <f t="shared" si="3"/>
        <v>Release</v>
      </c>
      <c r="K52"/>
      <c r="L52"/>
      <c r="M52"/>
      <c r="S52" s="17" t="str">
        <f t="shared" si="4"/>
        <v/>
      </c>
      <c r="T52" s="18" t="str">
        <f t="shared" si="5"/>
        <v/>
      </c>
    </row>
    <row r="53" spans="1:20" x14ac:dyDescent="0.25">
      <c r="A53">
        <v>8913439</v>
      </c>
      <c r="B53" t="s">
        <v>292</v>
      </c>
      <c r="C53" t="s">
        <v>293</v>
      </c>
      <c r="D53" s="2">
        <v>15.95</v>
      </c>
      <c r="E53">
        <v>45</v>
      </c>
      <c r="F53" s="2">
        <v>22.99</v>
      </c>
      <c r="G53" s="4">
        <f t="shared" si="0"/>
        <v>-0.30622009569377989</v>
      </c>
      <c r="H53" s="6">
        <f t="shared" si="1"/>
        <v>-7.0399999999999991</v>
      </c>
      <c r="I53" s="9" t="str">
        <f t="shared" si="2"/>
        <v>Market</v>
      </c>
      <c r="J53" s="9" t="str">
        <f t="shared" si="3"/>
        <v>Release</v>
      </c>
      <c r="K53"/>
      <c r="L53"/>
      <c r="M53"/>
      <c r="S53" s="17" t="str">
        <f t="shared" si="4"/>
        <v/>
      </c>
      <c r="T53" s="18" t="str">
        <f t="shared" si="5"/>
        <v/>
      </c>
    </row>
    <row r="54" spans="1:20" x14ac:dyDescent="0.25">
      <c r="A54">
        <v>2018754</v>
      </c>
      <c r="B54" t="s">
        <v>224</v>
      </c>
      <c r="C54" t="s">
        <v>225</v>
      </c>
      <c r="D54" s="2">
        <v>0.49</v>
      </c>
      <c r="E54">
        <v>20</v>
      </c>
      <c r="G54" s="4">
        <f t="shared" si="0"/>
        <v>1</v>
      </c>
      <c r="H54" s="6">
        <f t="shared" si="1"/>
        <v>0.49</v>
      </c>
      <c r="I54" s="9" t="str">
        <f t="shared" si="2"/>
        <v>Market</v>
      </c>
      <c r="J54" s="9" t="str">
        <f t="shared" si="3"/>
        <v>Release</v>
      </c>
      <c r="K54"/>
      <c r="L54"/>
      <c r="M54"/>
      <c r="S54" s="17" t="str">
        <f t="shared" si="4"/>
        <v/>
      </c>
      <c r="T54" s="18" t="str">
        <f t="shared" si="5"/>
        <v/>
      </c>
    </row>
    <row r="55" spans="1:20" x14ac:dyDescent="0.25">
      <c r="A55">
        <v>1845555</v>
      </c>
      <c r="B55" t="s">
        <v>648</v>
      </c>
      <c r="C55" t="s">
        <v>649</v>
      </c>
      <c r="D55" s="2">
        <v>15</v>
      </c>
      <c r="E55">
        <v>11</v>
      </c>
      <c r="F55" s="2">
        <v>8.99</v>
      </c>
      <c r="G55" s="4">
        <f t="shared" si="0"/>
        <v>0.66852057842046719</v>
      </c>
      <c r="H55" s="6">
        <f t="shared" si="1"/>
        <v>6.01</v>
      </c>
      <c r="I55" s="9" t="str">
        <f t="shared" si="2"/>
        <v>Market</v>
      </c>
      <c r="J55" s="9" t="str">
        <f t="shared" si="3"/>
        <v>Release</v>
      </c>
      <c r="K55"/>
      <c r="L55"/>
      <c r="M55"/>
      <c r="S55" s="17" t="str">
        <f t="shared" si="4"/>
        <v/>
      </c>
      <c r="T55" s="18" t="str">
        <f t="shared" si="5"/>
        <v/>
      </c>
    </row>
    <row r="56" spans="1:20" x14ac:dyDescent="0.25">
      <c r="A56">
        <v>13304745</v>
      </c>
      <c r="B56" t="s">
        <v>558</v>
      </c>
      <c r="C56" t="s">
        <v>560</v>
      </c>
      <c r="D56" s="2">
        <v>112.94</v>
      </c>
      <c r="E56">
        <v>2</v>
      </c>
      <c r="F56" s="2">
        <v>13.67</v>
      </c>
      <c r="G56" s="4">
        <f t="shared" si="0"/>
        <v>7.2618873445501091</v>
      </c>
      <c r="H56" s="6">
        <f t="shared" si="1"/>
        <v>99.27</v>
      </c>
      <c r="I56" s="9" t="str">
        <f t="shared" si="2"/>
        <v>Market</v>
      </c>
      <c r="J56" s="9" t="str">
        <f t="shared" si="3"/>
        <v>Release</v>
      </c>
      <c r="K56"/>
      <c r="L56"/>
      <c r="M56"/>
      <c r="S56" s="17" t="str">
        <f t="shared" si="4"/>
        <v/>
      </c>
      <c r="T56" s="18" t="str">
        <f t="shared" si="5"/>
        <v/>
      </c>
    </row>
    <row r="57" spans="1:20" x14ac:dyDescent="0.25">
      <c r="A57">
        <v>13304654</v>
      </c>
      <c r="B57" t="s">
        <v>558</v>
      </c>
      <c r="C57" t="s">
        <v>562</v>
      </c>
      <c r="D57" s="2">
        <v>112.94</v>
      </c>
      <c r="E57">
        <v>2</v>
      </c>
      <c r="F57" s="2">
        <v>13.67</v>
      </c>
      <c r="G57" s="4">
        <f t="shared" si="0"/>
        <v>7.2618873445501091</v>
      </c>
      <c r="H57" s="6">
        <f t="shared" si="1"/>
        <v>99.27</v>
      </c>
      <c r="I57" s="9" t="str">
        <f t="shared" si="2"/>
        <v>Market</v>
      </c>
      <c r="J57" s="9" t="str">
        <f t="shared" si="3"/>
        <v>Release</v>
      </c>
      <c r="K57"/>
      <c r="L57"/>
      <c r="M57"/>
      <c r="S57" s="17" t="str">
        <f t="shared" si="4"/>
        <v/>
      </c>
      <c r="T57" s="18" t="str">
        <f t="shared" si="5"/>
        <v/>
      </c>
    </row>
    <row r="58" spans="1:20" x14ac:dyDescent="0.25">
      <c r="A58">
        <v>13304723</v>
      </c>
      <c r="B58" t="s">
        <v>558</v>
      </c>
      <c r="C58" t="s">
        <v>561</v>
      </c>
      <c r="D58" s="2">
        <v>100</v>
      </c>
      <c r="E58">
        <v>3</v>
      </c>
      <c r="F58" s="2">
        <v>13.67</v>
      </c>
      <c r="G58" s="4">
        <f t="shared" si="0"/>
        <v>6.3152889539136794</v>
      </c>
      <c r="H58" s="6">
        <f t="shared" si="1"/>
        <v>86.33</v>
      </c>
      <c r="I58" s="9" t="str">
        <f t="shared" si="2"/>
        <v>Market</v>
      </c>
      <c r="J58" s="9" t="str">
        <f t="shared" si="3"/>
        <v>Release</v>
      </c>
      <c r="K58"/>
      <c r="L58"/>
      <c r="M58"/>
      <c r="S58" s="17" t="str">
        <f t="shared" si="4"/>
        <v/>
      </c>
      <c r="T58" s="18" t="str">
        <f t="shared" si="5"/>
        <v/>
      </c>
    </row>
    <row r="59" spans="1:20" x14ac:dyDescent="0.25">
      <c r="A59">
        <v>13431402</v>
      </c>
      <c r="B59" t="s">
        <v>558</v>
      </c>
      <c r="C59" t="s">
        <v>559</v>
      </c>
      <c r="D59" s="2">
        <v>100</v>
      </c>
      <c r="E59">
        <v>3</v>
      </c>
      <c r="F59" s="2">
        <v>40.94</v>
      </c>
      <c r="G59" s="4">
        <f t="shared" si="0"/>
        <v>1.442598925256473</v>
      </c>
      <c r="H59" s="6">
        <f t="shared" si="1"/>
        <v>59.06</v>
      </c>
      <c r="I59" s="9" t="str">
        <f t="shared" si="2"/>
        <v>Market</v>
      </c>
      <c r="J59" s="9" t="str">
        <f t="shared" si="3"/>
        <v>Release</v>
      </c>
      <c r="K59"/>
      <c r="L59"/>
      <c r="M59"/>
      <c r="S59" s="17" t="str">
        <f t="shared" si="4"/>
        <v/>
      </c>
      <c r="T59" s="18" t="str">
        <f t="shared" si="5"/>
        <v/>
      </c>
    </row>
    <row r="60" spans="1:20" x14ac:dyDescent="0.25">
      <c r="A60">
        <v>22623080</v>
      </c>
      <c r="B60" t="s">
        <v>504</v>
      </c>
      <c r="C60" t="s">
        <v>505</v>
      </c>
      <c r="D60" s="2">
        <v>11.94</v>
      </c>
      <c r="E60">
        <v>23</v>
      </c>
      <c r="F60" s="2">
        <v>32</v>
      </c>
      <c r="G60" s="4">
        <f t="shared" si="0"/>
        <v>-0.62687500000000007</v>
      </c>
      <c r="H60" s="6">
        <f t="shared" si="1"/>
        <v>-20.060000000000002</v>
      </c>
      <c r="I60" s="9" t="str">
        <f t="shared" si="2"/>
        <v>Market</v>
      </c>
      <c r="J60" s="9" t="str">
        <f t="shared" si="3"/>
        <v>Release</v>
      </c>
      <c r="K60"/>
      <c r="L60"/>
      <c r="M60"/>
      <c r="S60" s="17" t="str">
        <f t="shared" si="4"/>
        <v/>
      </c>
      <c r="T60" s="18" t="str">
        <f t="shared" si="5"/>
        <v/>
      </c>
    </row>
    <row r="61" spans="1:20" x14ac:dyDescent="0.25">
      <c r="A61">
        <v>11786032</v>
      </c>
      <c r="B61" t="s">
        <v>49</v>
      </c>
      <c r="C61" t="s">
        <v>50</v>
      </c>
      <c r="D61" s="2">
        <v>10</v>
      </c>
      <c r="E61">
        <v>3</v>
      </c>
      <c r="F61" s="2">
        <v>18</v>
      </c>
      <c r="G61" s="4">
        <f t="shared" si="0"/>
        <v>-0.44444444444444442</v>
      </c>
      <c r="H61" s="6">
        <f t="shared" si="1"/>
        <v>-8</v>
      </c>
      <c r="I61" s="9" t="str">
        <f t="shared" si="2"/>
        <v>Market</v>
      </c>
      <c r="J61" s="9" t="str">
        <f t="shared" si="3"/>
        <v>Release</v>
      </c>
      <c r="K61"/>
      <c r="L61"/>
      <c r="M61"/>
      <c r="S61" s="17" t="str">
        <f t="shared" si="4"/>
        <v/>
      </c>
      <c r="T61" s="18" t="str">
        <f t="shared" si="5"/>
        <v/>
      </c>
    </row>
    <row r="62" spans="1:20" x14ac:dyDescent="0.25">
      <c r="A62">
        <v>14602654</v>
      </c>
      <c r="B62" t="s">
        <v>567</v>
      </c>
      <c r="C62" t="s">
        <v>568</v>
      </c>
      <c r="D62" s="2">
        <v>64.98</v>
      </c>
      <c r="E62">
        <v>19</v>
      </c>
      <c r="F62" s="2">
        <v>49.98</v>
      </c>
      <c r="G62" s="4">
        <f t="shared" si="0"/>
        <v>0.30012004801920783</v>
      </c>
      <c r="H62" s="6">
        <f t="shared" si="1"/>
        <v>15.000000000000007</v>
      </c>
      <c r="I62" s="9" t="str">
        <f t="shared" si="2"/>
        <v>Market</v>
      </c>
      <c r="J62" s="9" t="str">
        <f t="shared" si="3"/>
        <v>Release</v>
      </c>
      <c r="K62"/>
      <c r="L62"/>
      <c r="M62"/>
      <c r="S62" s="17" t="str">
        <f t="shared" si="4"/>
        <v/>
      </c>
      <c r="T62" s="18" t="str">
        <f t="shared" si="5"/>
        <v/>
      </c>
    </row>
    <row r="63" spans="1:20" x14ac:dyDescent="0.25">
      <c r="A63">
        <v>11731411</v>
      </c>
      <c r="B63" t="s">
        <v>363</v>
      </c>
      <c r="C63" t="s">
        <v>364</v>
      </c>
      <c r="D63" s="2">
        <v>29.99</v>
      </c>
      <c r="E63">
        <v>1</v>
      </c>
      <c r="F63" s="2">
        <v>0</v>
      </c>
      <c r="G63" s="4">
        <f t="shared" si="0"/>
        <v>1</v>
      </c>
      <c r="H63" s="6">
        <f t="shared" si="1"/>
        <v>29.99</v>
      </c>
      <c r="I63" s="9" t="str">
        <f t="shared" si="2"/>
        <v>Market</v>
      </c>
      <c r="J63" s="9" t="str">
        <f t="shared" si="3"/>
        <v>Release</v>
      </c>
      <c r="K63"/>
      <c r="L63"/>
      <c r="M63"/>
      <c r="S63" s="17" t="str">
        <f t="shared" si="4"/>
        <v/>
      </c>
      <c r="T63" s="18" t="str">
        <f t="shared" si="5"/>
        <v/>
      </c>
    </row>
    <row r="64" spans="1:20" x14ac:dyDescent="0.25">
      <c r="A64">
        <v>12656797</v>
      </c>
      <c r="B64" t="s">
        <v>363</v>
      </c>
      <c r="C64" t="s">
        <v>369</v>
      </c>
      <c r="D64" s="2">
        <v>9.41</v>
      </c>
      <c r="E64">
        <v>13</v>
      </c>
      <c r="F64" s="2">
        <v>18</v>
      </c>
      <c r="G64" s="4">
        <f t="shared" si="0"/>
        <v>-0.47722222222222221</v>
      </c>
      <c r="H64" s="6">
        <f t="shared" si="1"/>
        <v>-8.59</v>
      </c>
      <c r="I64" s="9" t="str">
        <f t="shared" si="2"/>
        <v>Market</v>
      </c>
      <c r="J64" s="9" t="str">
        <f t="shared" si="3"/>
        <v>Release</v>
      </c>
      <c r="K64"/>
      <c r="L64"/>
      <c r="M64"/>
      <c r="S64" s="17" t="str">
        <f t="shared" si="4"/>
        <v/>
      </c>
      <c r="T64" s="18" t="str">
        <f t="shared" si="5"/>
        <v/>
      </c>
    </row>
    <row r="65" spans="1:20" x14ac:dyDescent="0.25">
      <c r="A65">
        <v>8871441</v>
      </c>
      <c r="B65" t="s">
        <v>86</v>
      </c>
      <c r="C65" t="s">
        <v>87</v>
      </c>
      <c r="D65" s="2">
        <v>38</v>
      </c>
      <c r="E65">
        <v>13</v>
      </c>
      <c r="F65" s="2">
        <v>8.84</v>
      </c>
      <c r="G65" s="4">
        <f t="shared" si="0"/>
        <v>3.2986425339366519</v>
      </c>
      <c r="H65" s="6">
        <f t="shared" si="1"/>
        <v>29.16</v>
      </c>
      <c r="I65" s="9" t="str">
        <f t="shared" si="2"/>
        <v>Market</v>
      </c>
      <c r="J65" s="9" t="str">
        <f t="shared" si="3"/>
        <v>Release</v>
      </c>
      <c r="K65"/>
      <c r="L65"/>
      <c r="M65"/>
      <c r="S65" s="17" t="str">
        <f t="shared" si="4"/>
        <v/>
      </c>
      <c r="T65" s="18" t="str">
        <f t="shared" si="5"/>
        <v/>
      </c>
    </row>
    <row r="66" spans="1:20" x14ac:dyDescent="0.25">
      <c r="A66">
        <v>4642638</v>
      </c>
      <c r="B66" t="s">
        <v>172</v>
      </c>
      <c r="C66" t="s">
        <v>173</v>
      </c>
      <c r="D66" s="2">
        <v>5.99</v>
      </c>
      <c r="E66">
        <v>8</v>
      </c>
      <c r="G66" s="4">
        <f t="shared" ref="G66:G129" si="6">IF(F66=0,1,(D66-F66)/F66)</f>
        <v>1</v>
      </c>
      <c r="H66" s="6">
        <f t="shared" ref="H66:H129" si="7">D66 - F66</f>
        <v>5.99</v>
      </c>
      <c r="I66" s="9" t="str">
        <f t="shared" ref="I66:I129" si="8">IF(OR(A66="", A66="Not Found"), "", HYPERLINK("http://discogs.com/sell/release/" &amp; A66, "Market"))</f>
        <v>Market</v>
      </c>
      <c r="J66" s="9" t="str">
        <f t="shared" ref="J66:J129" si="9">IF(OR(A66="", A66="Not Found"), "", HYPERLINK("http://discogs.com/release/" &amp; A66, "Release"))</f>
        <v>Release</v>
      </c>
      <c r="K66"/>
      <c r="L66"/>
      <c r="M66"/>
      <c r="S66" s="17" t="str">
        <f t="shared" si="4"/>
        <v/>
      </c>
      <c r="T66" s="18" t="str">
        <f t="shared" si="5"/>
        <v/>
      </c>
    </row>
    <row r="67" spans="1:20" x14ac:dyDescent="0.25">
      <c r="A67">
        <v>2304226</v>
      </c>
      <c r="B67" t="s">
        <v>304</v>
      </c>
      <c r="C67" t="s">
        <v>305</v>
      </c>
      <c r="D67" s="2">
        <v>0.49</v>
      </c>
      <c r="E67">
        <v>96</v>
      </c>
      <c r="G67" s="4">
        <f t="shared" si="6"/>
        <v>1</v>
      </c>
      <c r="H67" s="6">
        <f t="shared" si="7"/>
        <v>0.49</v>
      </c>
      <c r="I67" s="9" t="str">
        <f t="shared" si="8"/>
        <v>Market</v>
      </c>
      <c r="J67" s="9" t="str">
        <f t="shared" si="9"/>
        <v>Release</v>
      </c>
      <c r="K67"/>
      <c r="L67"/>
      <c r="M67"/>
      <c r="S67" s="17" t="str">
        <f t="shared" ref="S67:S130" si="10">IF(OR(O67="", O67="Not Found"), "", HYPERLINK("http://discogs.com/sell/release/" &amp; O67, "Market"))</f>
        <v/>
      </c>
      <c r="T67" s="18" t="str">
        <f t="shared" ref="T67:T130" si="11">IF(OR(O67="", O67="Not Found"), "", HYPERLINK("http://discogs.com/release/" &amp; O67, "Release"))</f>
        <v/>
      </c>
    </row>
    <row r="68" spans="1:20" x14ac:dyDescent="0.25">
      <c r="A68">
        <v>10347709</v>
      </c>
      <c r="B68" t="s">
        <v>387</v>
      </c>
      <c r="C68" t="s">
        <v>388</v>
      </c>
      <c r="D68" s="2">
        <v>25</v>
      </c>
      <c r="E68">
        <v>6</v>
      </c>
      <c r="F68" s="2">
        <v>17</v>
      </c>
      <c r="G68" s="4">
        <f t="shared" si="6"/>
        <v>0.47058823529411764</v>
      </c>
      <c r="H68" s="6">
        <f t="shared" si="7"/>
        <v>8</v>
      </c>
      <c r="I68" s="9" t="str">
        <f t="shared" si="8"/>
        <v>Market</v>
      </c>
      <c r="J68" s="9" t="str">
        <f t="shared" si="9"/>
        <v>Release</v>
      </c>
      <c r="K68"/>
      <c r="L68"/>
      <c r="M68"/>
      <c r="S68" s="17" t="str">
        <f t="shared" si="10"/>
        <v/>
      </c>
      <c r="T68" s="18" t="str">
        <f t="shared" si="11"/>
        <v/>
      </c>
    </row>
    <row r="69" spans="1:20" x14ac:dyDescent="0.25">
      <c r="A69">
        <v>5595031</v>
      </c>
      <c r="B69" t="s">
        <v>372</v>
      </c>
      <c r="C69" t="s">
        <v>376</v>
      </c>
      <c r="D69" s="2">
        <v>40</v>
      </c>
      <c r="E69">
        <v>36</v>
      </c>
      <c r="F69" s="2">
        <v>29.99</v>
      </c>
      <c r="G69" s="4">
        <f t="shared" si="6"/>
        <v>0.33377792597532518</v>
      </c>
      <c r="H69" s="6">
        <f t="shared" si="7"/>
        <v>10.010000000000002</v>
      </c>
      <c r="I69" s="9" t="str">
        <f t="shared" si="8"/>
        <v>Market</v>
      </c>
      <c r="J69" s="9" t="str">
        <f t="shared" si="9"/>
        <v>Release</v>
      </c>
      <c r="K69"/>
      <c r="L69"/>
      <c r="M69"/>
      <c r="S69" s="17" t="str">
        <f t="shared" si="10"/>
        <v/>
      </c>
      <c r="T69" s="18" t="str">
        <f t="shared" si="11"/>
        <v/>
      </c>
    </row>
    <row r="70" spans="1:20" x14ac:dyDescent="0.25">
      <c r="A70">
        <v>10095821</v>
      </c>
      <c r="B70" t="s">
        <v>372</v>
      </c>
      <c r="C70" t="s">
        <v>373</v>
      </c>
      <c r="D70" s="2">
        <v>10</v>
      </c>
      <c r="E70">
        <v>17</v>
      </c>
      <c r="F70" s="2">
        <v>19</v>
      </c>
      <c r="G70" s="4">
        <f t="shared" si="6"/>
        <v>-0.47368421052631576</v>
      </c>
      <c r="H70" s="6">
        <f t="shared" si="7"/>
        <v>-9</v>
      </c>
      <c r="I70" s="9" t="str">
        <f t="shared" si="8"/>
        <v>Market</v>
      </c>
      <c r="J70" s="9" t="str">
        <f t="shared" si="9"/>
        <v>Release</v>
      </c>
      <c r="K70"/>
      <c r="L70"/>
      <c r="M70"/>
      <c r="S70" s="17" t="str">
        <f t="shared" si="10"/>
        <v/>
      </c>
      <c r="T70" s="18" t="str">
        <f t="shared" si="11"/>
        <v/>
      </c>
    </row>
    <row r="71" spans="1:20" x14ac:dyDescent="0.25">
      <c r="A71">
        <v>475705</v>
      </c>
      <c r="B71" t="s">
        <v>393</v>
      </c>
      <c r="C71" t="s">
        <v>394</v>
      </c>
      <c r="D71" s="2">
        <v>19.93</v>
      </c>
      <c r="E71">
        <v>12</v>
      </c>
      <c r="F71" s="2">
        <v>10.98</v>
      </c>
      <c r="G71" s="4">
        <f t="shared" si="6"/>
        <v>0.81511839708561007</v>
      </c>
      <c r="H71" s="6">
        <f t="shared" si="7"/>
        <v>8.9499999999999993</v>
      </c>
      <c r="I71" s="9" t="str">
        <f t="shared" si="8"/>
        <v>Market</v>
      </c>
      <c r="J71" s="9" t="str">
        <f t="shared" si="9"/>
        <v>Release</v>
      </c>
      <c r="K71"/>
      <c r="L71"/>
      <c r="M71"/>
      <c r="S71" s="17" t="str">
        <f t="shared" si="10"/>
        <v/>
      </c>
      <c r="T71" s="18" t="str">
        <f t="shared" si="11"/>
        <v/>
      </c>
    </row>
    <row r="72" spans="1:20" x14ac:dyDescent="0.25">
      <c r="A72" s="10">
        <v>11559650</v>
      </c>
      <c r="B72" s="10" t="s">
        <v>424</v>
      </c>
      <c r="C72" s="10" t="s">
        <v>427</v>
      </c>
      <c r="D72" s="11">
        <v>200</v>
      </c>
      <c r="E72" s="10">
        <v>2</v>
      </c>
      <c r="F72" s="11">
        <v>20</v>
      </c>
      <c r="G72" s="12">
        <f t="shared" si="6"/>
        <v>9</v>
      </c>
      <c r="H72" s="11">
        <f t="shared" si="7"/>
        <v>180</v>
      </c>
      <c r="I72" s="25" t="str">
        <f t="shared" si="8"/>
        <v>Market</v>
      </c>
      <c r="J72" s="25" t="str">
        <f t="shared" si="9"/>
        <v>Release</v>
      </c>
      <c r="K72"/>
      <c r="L72"/>
      <c r="M72"/>
      <c r="S72" s="17" t="str">
        <f t="shared" si="10"/>
        <v/>
      </c>
      <c r="T72" s="18" t="str">
        <f t="shared" si="11"/>
        <v/>
      </c>
    </row>
    <row r="73" spans="1:20" x14ac:dyDescent="0.25">
      <c r="A73">
        <v>7705657</v>
      </c>
      <c r="B73" t="s">
        <v>424</v>
      </c>
      <c r="C73" t="s">
        <v>425</v>
      </c>
      <c r="D73" s="2">
        <v>33</v>
      </c>
      <c r="E73">
        <v>3</v>
      </c>
      <c r="F73" s="2">
        <v>12</v>
      </c>
      <c r="G73" s="4">
        <f t="shared" si="6"/>
        <v>1.75</v>
      </c>
      <c r="H73" s="6">
        <f t="shared" si="7"/>
        <v>21</v>
      </c>
      <c r="I73" s="9" t="str">
        <f t="shared" si="8"/>
        <v>Market</v>
      </c>
      <c r="J73" s="9" t="str">
        <f t="shared" si="9"/>
        <v>Release</v>
      </c>
      <c r="K73"/>
      <c r="L73"/>
      <c r="M73"/>
      <c r="S73" s="17" t="str">
        <f t="shared" si="10"/>
        <v/>
      </c>
      <c r="T73" s="18" t="str">
        <f t="shared" si="11"/>
        <v/>
      </c>
    </row>
    <row r="74" spans="1:20" x14ac:dyDescent="0.25">
      <c r="A74">
        <v>11559660</v>
      </c>
      <c r="B74" t="s">
        <v>424</v>
      </c>
      <c r="C74" t="s">
        <v>426</v>
      </c>
      <c r="D74" s="2">
        <v>47.3</v>
      </c>
      <c r="E74">
        <v>2</v>
      </c>
      <c r="F74" s="2">
        <v>20</v>
      </c>
      <c r="G74" s="4">
        <f t="shared" si="6"/>
        <v>1.3649999999999998</v>
      </c>
      <c r="H74" s="6">
        <f t="shared" si="7"/>
        <v>27.299999999999997</v>
      </c>
      <c r="I74" s="9" t="str">
        <f t="shared" si="8"/>
        <v>Market</v>
      </c>
      <c r="J74" s="9" t="str">
        <f t="shared" si="9"/>
        <v>Release</v>
      </c>
      <c r="K74"/>
      <c r="L74"/>
      <c r="M74"/>
      <c r="S74" s="17" t="str">
        <f t="shared" si="10"/>
        <v/>
      </c>
      <c r="T74" s="18" t="str">
        <f t="shared" si="11"/>
        <v/>
      </c>
    </row>
    <row r="75" spans="1:20" x14ac:dyDescent="0.25">
      <c r="A75">
        <v>3651202</v>
      </c>
      <c r="B75" t="s">
        <v>41</v>
      </c>
      <c r="C75" t="s">
        <v>42</v>
      </c>
      <c r="D75" s="2">
        <v>8.8800000000000008</v>
      </c>
      <c r="E75">
        <v>5</v>
      </c>
      <c r="F75" s="2">
        <v>1</v>
      </c>
      <c r="G75" s="4">
        <f t="shared" si="6"/>
        <v>7.8800000000000008</v>
      </c>
      <c r="H75" s="6">
        <f t="shared" si="7"/>
        <v>7.8800000000000008</v>
      </c>
      <c r="I75" s="9" t="str">
        <f t="shared" si="8"/>
        <v>Market</v>
      </c>
      <c r="J75" s="9" t="str">
        <f t="shared" si="9"/>
        <v>Release</v>
      </c>
      <c r="K75"/>
      <c r="L75"/>
      <c r="M75"/>
      <c r="S75" s="17" t="str">
        <f t="shared" si="10"/>
        <v/>
      </c>
      <c r="T75" s="18" t="str">
        <f t="shared" si="11"/>
        <v/>
      </c>
    </row>
    <row r="76" spans="1:20" x14ac:dyDescent="0.25">
      <c r="A76">
        <v>2881970</v>
      </c>
      <c r="B76" t="s">
        <v>334</v>
      </c>
      <c r="C76" t="s">
        <v>353</v>
      </c>
      <c r="D76" s="2">
        <v>28</v>
      </c>
      <c r="E76">
        <v>2</v>
      </c>
      <c r="F76" s="2">
        <v>16</v>
      </c>
      <c r="G76" s="4">
        <f t="shared" si="6"/>
        <v>0.75</v>
      </c>
      <c r="H76" s="6">
        <f t="shared" si="7"/>
        <v>12</v>
      </c>
      <c r="I76" s="9" t="str">
        <f t="shared" si="8"/>
        <v>Market</v>
      </c>
      <c r="J76" s="9" t="str">
        <f t="shared" si="9"/>
        <v>Release</v>
      </c>
      <c r="K76"/>
      <c r="L76"/>
      <c r="M76"/>
      <c r="S76" s="17" t="str">
        <f t="shared" si="10"/>
        <v/>
      </c>
      <c r="T76" s="18" t="str">
        <f t="shared" si="11"/>
        <v/>
      </c>
    </row>
    <row r="77" spans="1:20" x14ac:dyDescent="0.25">
      <c r="A77">
        <v>1073237</v>
      </c>
      <c r="B77" t="s">
        <v>334</v>
      </c>
      <c r="C77" t="s">
        <v>335</v>
      </c>
      <c r="D77" s="2">
        <v>20</v>
      </c>
      <c r="E77">
        <v>22</v>
      </c>
      <c r="F77" s="2">
        <v>30</v>
      </c>
      <c r="G77" s="4">
        <f t="shared" si="6"/>
        <v>-0.33333333333333331</v>
      </c>
      <c r="H77" s="6">
        <f t="shared" si="7"/>
        <v>-10</v>
      </c>
      <c r="I77" s="9" t="str">
        <f t="shared" si="8"/>
        <v>Market</v>
      </c>
      <c r="J77" s="9" t="str">
        <f t="shared" si="9"/>
        <v>Release</v>
      </c>
      <c r="K77"/>
      <c r="L77"/>
      <c r="M77"/>
      <c r="S77" s="17" t="str">
        <f t="shared" si="10"/>
        <v/>
      </c>
      <c r="T77" s="18" t="str">
        <f t="shared" si="11"/>
        <v/>
      </c>
    </row>
    <row r="78" spans="1:20" x14ac:dyDescent="0.25">
      <c r="A78">
        <v>8240918</v>
      </c>
      <c r="B78" t="s">
        <v>385</v>
      </c>
      <c r="C78" t="s">
        <v>386</v>
      </c>
      <c r="D78" s="2">
        <v>13</v>
      </c>
      <c r="E78">
        <v>8</v>
      </c>
      <c r="F78" s="2">
        <v>18.989999999999998</v>
      </c>
      <c r="G78" s="4">
        <f t="shared" si="6"/>
        <v>-0.31542917324907843</v>
      </c>
      <c r="H78" s="6">
        <f t="shared" si="7"/>
        <v>-5.9899999999999984</v>
      </c>
      <c r="I78" s="9" t="str">
        <f t="shared" si="8"/>
        <v>Market</v>
      </c>
      <c r="J78" s="9" t="str">
        <f t="shared" si="9"/>
        <v>Release</v>
      </c>
      <c r="K78"/>
      <c r="L78"/>
      <c r="M78"/>
      <c r="S78" s="17" t="str">
        <f t="shared" si="10"/>
        <v/>
      </c>
      <c r="T78" s="18" t="str">
        <f t="shared" si="11"/>
        <v/>
      </c>
    </row>
    <row r="79" spans="1:20" x14ac:dyDescent="0.25">
      <c r="A79">
        <v>4529905</v>
      </c>
      <c r="B79" t="s">
        <v>214</v>
      </c>
      <c r="C79" t="s">
        <v>215</v>
      </c>
      <c r="D79" s="2">
        <v>4</v>
      </c>
      <c r="E79">
        <v>8</v>
      </c>
      <c r="F79" s="2">
        <v>0.71</v>
      </c>
      <c r="G79" s="4">
        <f t="shared" si="6"/>
        <v>4.6338028169014089</v>
      </c>
      <c r="H79" s="6">
        <f t="shared" si="7"/>
        <v>3.29</v>
      </c>
      <c r="I79" s="9" t="str">
        <f t="shared" si="8"/>
        <v>Market</v>
      </c>
      <c r="J79" s="9" t="str">
        <f t="shared" si="9"/>
        <v>Release</v>
      </c>
      <c r="K79"/>
      <c r="L79"/>
      <c r="M79"/>
      <c r="S79" s="17" t="str">
        <f t="shared" si="10"/>
        <v/>
      </c>
      <c r="T79" s="18" t="str">
        <f t="shared" si="11"/>
        <v/>
      </c>
    </row>
    <row r="80" spans="1:20" x14ac:dyDescent="0.25">
      <c r="A80">
        <v>10449487</v>
      </c>
      <c r="B80" t="s">
        <v>370</v>
      </c>
      <c r="C80" t="s">
        <v>371</v>
      </c>
      <c r="D80" s="2">
        <v>15</v>
      </c>
      <c r="E80">
        <v>41</v>
      </c>
      <c r="F80" s="2">
        <v>16.29</v>
      </c>
      <c r="G80" s="4">
        <f t="shared" si="6"/>
        <v>-7.9189686924493505E-2</v>
      </c>
      <c r="H80" s="6">
        <f t="shared" si="7"/>
        <v>-1.2899999999999991</v>
      </c>
      <c r="I80" s="9" t="str">
        <f t="shared" si="8"/>
        <v>Market</v>
      </c>
      <c r="J80" s="9" t="str">
        <f t="shared" si="9"/>
        <v>Release</v>
      </c>
      <c r="K80"/>
      <c r="L80"/>
      <c r="M80"/>
      <c r="S80" s="17" t="str">
        <f t="shared" si="10"/>
        <v/>
      </c>
      <c r="T80" s="18" t="str">
        <f t="shared" si="11"/>
        <v/>
      </c>
    </row>
    <row r="81" spans="1:20" x14ac:dyDescent="0.25">
      <c r="A81">
        <v>12886392</v>
      </c>
      <c r="B81" t="s">
        <v>315</v>
      </c>
      <c r="C81" t="s">
        <v>316</v>
      </c>
      <c r="D81" s="2">
        <v>125</v>
      </c>
      <c r="E81">
        <v>6</v>
      </c>
      <c r="F81" s="2">
        <v>59</v>
      </c>
      <c r="G81" s="4">
        <f t="shared" si="6"/>
        <v>1.1186440677966101</v>
      </c>
      <c r="H81" s="6">
        <f t="shared" si="7"/>
        <v>66</v>
      </c>
      <c r="I81" s="9" t="str">
        <f t="shared" si="8"/>
        <v>Market</v>
      </c>
      <c r="J81" s="9" t="str">
        <f t="shared" si="9"/>
        <v>Release</v>
      </c>
      <c r="K81"/>
      <c r="L81"/>
      <c r="M81"/>
      <c r="S81" s="17" t="str">
        <f t="shared" si="10"/>
        <v/>
      </c>
      <c r="T81" s="18" t="str">
        <f t="shared" si="11"/>
        <v/>
      </c>
    </row>
    <row r="82" spans="1:20" x14ac:dyDescent="0.25">
      <c r="A82">
        <v>2968972</v>
      </c>
      <c r="B82" t="s">
        <v>263</v>
      </c>
      <c r="C82" t="s">
        <v>264</v>
      </c>
      <c r="D82" s="2">
        <v>0.99</v>
      </c>
      <c r="E82">
        <v>14</v>
      </c>
      <c r="G82" s="4">
        <f t="shared" si="6"/>
        <v>1</v>
      </c>
      <c r="H82" s="6">
        <f t="shared" si="7"/>
        <v>0.99</v>
      </c>
      <c r="I82" s="9" t="str">
        <f t="shared" si="8"/>
        <v>Market</v>
      </c>
      <c r="J82" s="9" t="str">
        <f t="shared" si="9"/>
        <v>Release</v>
      </c>
      <c r="K82"/>
      <c r="L82"/>
      <c r="M82"/>
      <c r="S82" s="17" t="str">
        <f t="shared" si="10"/>
        <v/>
      </c>
      <c r="T82" s="18" t="str">
        <f t="shared" si="11"/>
        <v/>
      </c>
    </row>
    <row r="83" spans="1:20" x14ac:dyDescent="0.25">
      <c r="A83">
        <v>3344156</v>
      </c>
      <c r="B83" t="s">
        <v>472</v>
      </c>
      <c r="C83" t="s">
        <v>473</v>
      </c>
      <c r="D83" s="2">
        <v>0.81</v>
      </c>
      <c r="E83">
        <v>39</v>
      </c>
      <c r="G83" s="4">
        <f t="shared" si="6"/>
        <v>1</v>
      </c>
      <c r="H83" s="6">
        <f t="shared" si="7"/>
        <v>0.81</v>
      </c>
      <c r="I83" s="9" t="str">
        <f t="shared" si="8"/>
        <v>Market</v>
      </c>
      <c r="J83" s="9" t="str">
        <f t="shared" si="9"/>
        <v>Release</v>
      </c>
      <c r="K83"/>
      <c r="L83"/>
      <c r="M83"/>
      <c r="S83" s="17" t="str">
        <f t="shared" si="10"/>
        <v/>
      </c>
      <c r="T83" s="18" t="str">
        <f t="shared" si="11"/>
        <v/>
      </c>
    </row>
    <row r="84" spans="1:20" x14ac:dyDescent="0.25">
      <c r="A84">
        <v>8789701</v>
      </c>
      <c r="B84" t="s">
        <v>723</v>
      </c>
      <c r="C84" t="s">
        <v>723</v>
      </c>
      <c r="D84" s="2">
        <v>10.24</v>
      </c>
      <c r="E84">
        <v>1</v>
      </c>
      <c r="F84" s="2">
        <v>15</v>
      </c>
      <c r="G84" s="4">
        <f t="shared" si="6"/>
        <v>-0.3173333333333333</v>
      </c>
      <c r="H84" s="6">
        <f t="shared" si="7"/>
        <v>-4.76</v>
      </c>
      <c r="I84" s="9" t="str">
        <f t="shared" si="8"/>
        <v>Market</v>
      </c>
      <c r="J84" s="9" t="str">
        <f t="shared" si="9"/>
        <v>Release</v>
      </c>
      <c r="K84"/>
      <c r="L84"/>
      <c r="M84"/>
      <c r="S84" s="17" t="str">
        <f t="shared" si="10"/>
        <v/>
      </c>
      <c r="T84" s="18" t="str">
        <f t="shared" si="11"/>
        <v/>
      </c>
    </row>
    <row r="85" spans="1:20" x14ac:dyDescent="0.25">
      <c r="A85">
        <v>6713771</v>
      </c>
      <c r="B85" t="s">
        <v>440</v>
      </c>
      <c r="C85" t="s">
        <v>440</v>
      </c>
      <c r="D85" s="2">
        <v>67.55</v>
      </c>
      <c r="E85">
        <v>4</v>
      </c>
      <c r="F85" s="2">
        <v>12.5</v>
      </c>
      <c r="G85" s="4">
        <f t="shared" si="6"/>
        <v>4.4039999999999999</v>
      </c>
      <c r="H85" s="6">
        <f t="shared" si="7"/>
        <v>55.05</v>
      </c>
      <c r="I85" s="9" t="str">
        <f t="shared" si="8"/>
        <v>Market</v>
      </c>
      <c r="J85" s="9" t="str">
        <f t="shared" si="9"/>
        <v>Release</v>
      </c>
      <c r="K85"/>
      <c r="L85"/>
      <c r="M85"/>
      <c r="S85" s="17" t="str">
        <f t="shared" si="10"/>
        <v/>
      </c>
      <c r="T85" s="18" t="str">
        <f t="shared" si="11"/>
        <v/>
      </c>
    </row>
    <row r="86" spans="1:20" x14ac:dyDescent="0.25">
      <c r="A86">
        <v>2347545</v>
      </c>
      <c r="B86" t="s">
        <v>440</v>
      </c>
      <c r="C86" t="s">
        <v>440</v>
      </c>
      <c r="D86" s="2">
        <v>25</v>
      </c>
      <c r="E86">
        <v>20</v>
      </c>
      <c r="F86" s="2">
        <v>14.29</v>
      </c>
      <c r="G86" s="4">
        <f t="shared" si="6"/>
        <v>0.74947515745276427</v>
      </c>
      <c r="H86" s="6">
        <f t="shared" si="7"/>
        <v>10.71</v>
      </c>
      <c r="I86" s="9" t="str">
        <f t="shared" si="8"/>
        <v>Market</v>
      </c>
      <c r="J86" s="9" t="str">
        <f t="shared" si="9"/>
        <v>Release</v>
      </c>
      <c r="K86"/>
      <c r="L86"/>
      <c r="M86"/>
      <c r="S86" s="17" t="str">
        <f t="shared" si="10"/>
        <v/>
      </c>
      <c r="T86" s="18" t="str">
        <f t="shared" si="11"/>
        <v/>
      </c>
    </row>
    <row r="87" spans="1:20" x14ac:dyDescent="0.25">
      <c r="A87">
        <v>3958190</v>
      </c>
      <c r="B87" t="s">
        <v>308</v>
      </c>
      <c r="C87" t="s">
        <v>309</v>
      </c>
      <c r="D87" s="2">
        <v>2.35</v>
      </c>
      <c r="E87">
        <v>36</v>
      </c>
      <c r="F87" s="2">
        <v>6.99</v>
      </c>
      <c r="G87" s="4">
        <f t="shared" si="6"/>
        <v>-0.66380543633762523</v>
      </c>
      <c r="H87" s="6">
        <f t="shared" si="7"/>
        <v>-4.6400000000000006</v>
      </c>
      <c r="I87" s="9" t="str">
        <f t="shared" si="8"/>
        <v>Market</v>
      </c>
      <c r="J87" s="9" t="str">
        <f t="shared" si="9"/>
        <v>Release</v>
      </c>
      <c r="K87"/>
      <c r="L87"/>
      <c r="M87"/>
      <c r="S87" s="17" t="str">
        <f t="shared" si="10"/>
        <v/>
      </c>
      <c r="T87" s="18" t="str">
        <f t="shared" si="11"/>
        <v/>
      </c>
    </row>
    <row r="88" spans="1:20" x14ac:dyDescent="0.25">
      <c r="A88">
        <v>22868621</v>
      </c>
      <c r="B88" t="s">
        <v>129</v>
      </c>
      <c r="C88" t="s">
        <v>130</v>
      </c>
      <c r="D88" s="2">
        <v>23.28</v>
      </c>
      <c r="E88">
        <v>37</v>
      </c>
      <c r="G88" s="4">
        <f t="shared" si="6"/>
        <v>1</v>
      </c>
      <c r="H88" s="6">
        <f t="shared" si="7"/>
        <v>23.28</v>
      </c>
      <c r="I88" s="9" t="str">
        <f t="shared" si="8"/>
        <v>Market</v>
      </c>
      <c r="J88" s="9" t="str">
        <f t="shared" si="9"/>
        <v>Release</v>
      </c>
      <c r="K88"/>
      <c r="L88"/>
      <c r="M88"/>
      <c r="S88" s="17" t="str">
        <f t="shared" si="10"/>
        <v/>
      </c>
      <c r="T88" s="18" t="str">
        <f t="shared" si="11"/>
        <v/>
      </c>
    </row>
    <row r="89" spans="1:20" x14ac:dyDescent="0.25">
      <c r="A89">
        <v>11666440</v>
      </c>
      <c r="B89" t="s">
        <v>724</v>
      </c>
      <c r="C89" t="s">
        <v>725</v>
      </c>
      <c r="D89" s="2">
        <v>3.95</v>
      </c>
      <c r="E89">
        <v>5</v>
      </c>
      <c r="G89" s="4">
        <f t="shared" si="6"/>
        <v>1</v>
      </c>
      <c r="H89" s="6">
        <f t="shared" si="7"/>
        <v>3.95</v>
      </c>
      <c r="I89" s="9" t="str">
        <f t="shared" si="8"/>
        <v>Market</v>
      </c>
      <c r="J89" s="9" t="str">
        <f t="shared" si="9"/>
        <v>Release</v>
      </c>
      <c r="K89"/>
      <c r="L89"/>
      <c r="M89"/>
      <c r="S89" s="17" t="str">
        <f t="shared" si="10"/>
        <v/>
      </c>
      <c r="T89" s="18" t="str">
        <f t="shared" si="11"/>
        <v/>
      </c>
    </row>
    <row r="90" spans="1:20" x14ac:dyDescent="0.25">
      <c r="A90">
        <v>13294121</v>
      </c>
      <c r="B90" t="s">
        <v>300</v>
      </c>
      <c r="C90" t="s">
        <v>301</v>
      </c>
      <c r="D90" s="2">
        <v>43.47</v>
      </c>
      <c r="E90">
        <v>3</v>
      </c>
      <c r="F90" s="2">
        <v>30</v>
      </c>
      <c r="G90" s="4">
        <f t="shared" si="6"/>
        <v>0.44899999999999995</v>
      </c>
      <c r="H90" s="6">
        <f t="shared" si="7"/>
        <v>13.469999999999999</v>
      </c>
      <c r="I90" s="9" t="str">
        <f t="shared" si="8"/>
        <v>Market</v>
      </c>
      <c r="J90" s="9" t="str">
        <f t="shared" si="9"/>
        <v>Release</v>
      </c>
      <c r="K90"/>
      <c r="L90"/>
      <c r="M90"/>
      <c r="S90" s="17" t="str">
        <f t="shared" si="10"/>
        <v/>
      </c>
      <c r="T90" s="18" t="str">
        <f t="shared" si="11"/>
        <v/>
      </c>
    </row>
    <row r="91" spans="1:20" x14ac:dyDescent="0.25">
      <c r="A91">
        <v>16436778</v>
      </c>
      <c r="B91" t="s">
        <v>406</v>
      </c>
      <c r="C91" t="s">
        <v>407</v>
      </c>
      <c r="D91" s="2">
        <v>29.41</v>
      </c>
      <c r="E91">
        <v>9</v>
      </c>
      <c r="G91" s="4">
        <f t="shared" si="6"/>
        <v>1</v>
      </c>
      <c r="H91" s="6">
        <f t="shared" si="7"/>
        <v>29.41</v>
      </c>
      <c r="I91" s="9" t="str">
        <f t="shared" si="8"/>
        <v>Market</v>
      </c>
      <c r="J91" s="9" t="str">
        <f t="shared" si="9"/>
        <v>Release</v>
      </c>
      <c r="K91"/>
      <c r="L91"/>
      <c r="M91"/>
      <c r="S91" s="17" t="str">
        <f t="shared" si="10"/>
        <v/>
      </c>
      <c r="T91" s="18" t="str">
        <f t="shared" si="11"/>
        <v/>
      </c>
    </row>
    <row r="92" spans="1:20" x14ac:dyDescent="0.25">
      <c r="A92">
        <v>10229848</v>
      </c>
      <c r="B92" t="s">
        <v>508</v>
      </c>
      <c r="C92" t="s">
        <v>509</v>
      </c>
      <c r="D92" s="2">
        <v>47.1</v>
      </c>
      <c r="E92">
        <v>18</v>
      </c>
      <c r="G92" s="4">
        <f t="shared" si="6"/>
        <v>1</v>
      </c>
      <c r="H92" s="6">
        <f t="shared" si="7"/>
        <v>47.1</v>
      </c>
      <c r="I92" s="9" t="str">
        <f t="shared" si="8"/>
        <v>Market</v>
      </c>
      <c r="J92" s="9" t="str">
        <f t="shared" si="9"/>
        <v>Release</v>
      </c>
      <c r="K92"/>
      <c r="L92"/>
      <c r="M92"/>
      <c r="S92" s="17" t="str">
        <f t="shared" si="10"/>
        <v/>
      </c>
      <c r="T92" s="18" t="str">
        <f t="shared" si="11"/>
        <v/>
      </c>
    </row>
    <row r="93" spans="1:20" x14ac:dyDescent="0.25">
      <c r="A93">
        <v>11142196</v>
      </c>
      <c r="B93" t="s">
        <v>22</v>
      </c>
      <c r="C93" t="s">
        <v>23</v>
      </c>
      <c r="D93" s="2">
        <v>20</v>
      </c>
      <c r="E93">
        <v>11</v>
      </c>
      <c r="F93" s="2">
        <v>10</v>
      </c>
      <c r="G93" s="4">
        <f t="shared" si="6"/>
        <v>1</v>
      </c>
      <c r="H93" s="6">
        <f t="shared" si="7"/>
        <v>10</v>
      </c>
      <c r="I93" s="9" t="str">
        <f t="shared" si="8"/>
        <v>Market</v>
      </c>
      <c r="J93" s="9" t="str">
        <f t="shared" si="9"/>
        <v>Release</v>
      </c>
      <c r="K93"/>
      <c r="L93"/>
      <c r="M93"/>
      <c r="S93" s="17" t="str">
        <f t="shared" si="10"/>
        <v/>
      </c>
      <c r="T93" s="18" t="str">
        <f t="shared" si="11"/>
        <v/>
      </c>
    </row>
    <row r="94" spans="1:20" x14ac:dyDescent="0.25">
      <c r="A94">
        <v>4686373</v>
      </c>
      <c r="B94" t="s">
        <v>374</v>
      </c>
      <c r="C94" t="s">
        <v>375</v>
      </c>
      <c r="D94" s="2">
        <v>25</v>
      </c>
      <c r="E94">
        <v>10</v>
      </c>
      <c r="F94" s="2">
        <v>9.98</v>
      </c>
      <c r="G94" s="4">
        <f t="shared" si="6"/>
        <v>1.50501002004008</v>
      </c>
      <c r="H94" s="6">
        <f t="shared" si="7"/>
        <v>15.02</v>
      </c>
      <c r="I94" s="9" t="str">
        <f t="shared" si="8"/>
        <v>Market</v>
      </c>
      <c r="J94" s="9" t="str">
        <f t="shared" si="9"/>
        <v>Release</v>
      </c>
      <c r="K94"/>
      <c r="L94"/>
      <c r="M94"/>
      <c r="S94" s="17" t="str">
        <f t="shared" si="10"/>
        <v/>
      </c>
      <c r="T94" s="18" t="str">
        <f t="shared" si="11"/>
        <v/>
      </c>
    </row>
    <row r="95" spans="1:20" x14ac:dyDescent="0.25">
      <c r="A95">
        <v>11011614</v>
      </c>
      <c r="B95" t="s">
        <v>769</v>
      </c>
      <c r="C95" t="s">
        <v>770</v>
      </c>
      <c r="D95" s="2">
        <v>13.99</v>
      </c>
      <c r="E95">
        <v>16</v>
      </c>
      <c r="F95" s="2">
        <v>10</v>
      </c>
      <c r="G95" s="4">
        <f t="shared" si="6"/>
        <v>0.39900000000000002</v>
      </c>
      <c r="H95" s="6">
        <f t="shared" si="7"/>
        <v>3.99</v>
      </c>
      <c r="I95" s="9" t="str">
        <f t="shared" si="8"/>
        <v>Market</v>
      </c>
      <c r="J95" s="9" t="str">
        <f t="shared" si="9"/>
        <v>Release</v>
      </c>
      <c r="K95"/>
      <c r="L95"/>
      <c r="M95"/>
      <c r="S95" s="17" t="str">
        <f t="shared" si="10"/>
        <v/>
      </c>
      <c r="T95" s="18" t="str">
        <f t="shared" si="11"/>
        <v/>
      </c>
    </row>
    <row r="96" spans="1:20" x14ac:dyDescent="0.25">
      <c r="A96">
        <v>5672893</v>
      </c>
      <c r="B96" t="s">
        <v>644</v>
      </c>
      <c r="C96" t="s">
        <v>658</v>
      </c>
      <c r="D96" s="2">
        <v>2.4500000000000002</v>
      </c>
      <c r="E96">
        <v>25</v>
      </c>
      <c r="G96" s="4">
        <f t="shared" si="6"/>
        <v>1</v>
      </c>
      <c r="H96" s="6">
        <f t="shared" si="7"/>
        <v>2.4500000000000002</v>
      </c>
      <c r="I96" s="9" t="str">
        <f t="shared" si="8"/>
        <v>Market</v>
      </c>
      <c r="J96" s="9" t="str">
        <f t="shared" si="9"/>
        <v>Release</v>
      </c>
      <c r="K96"/>
      <c r="L96"/>
      <c r="M96"/>
      <c r="S96" s="17" t="str">
        <f t="shared" si="10"/>
        <v/>
      </c>
      <c r="T96" s="18" t="str">
        <f t="shared" si="11"/>
        <v/>
      </c>
    </row>
    <row r="97" spans="1:20" x14ac:dyDescent="0.25">
      <c r="A97">
        <v>7545954</v>
      </c>
      <c r="B97" t="s">
        <v>644</v>
      </c>
      <c r="C97" t="s">
        <v>645</v>
      </c>
      <c r="D97" s="2">
        <v>15</v>
      </c>
      <c r="E97">
        <v>52</v>
      </c>
      <c r="G97" s="4">
        <f t="shared" si="6"/>
        <v>1</v>
      </c>
      <c r="H97" s="6">
        <f t="shared" si="7"/>
        <v>15</v>
      </c>
      <c r="I97" s="9" t="str">
        <f t="shared" si="8"/>
        <v>Market</v>
      </c>
      <c r="J97" s="9" t="str">
        <f t="shared" si="9"/>
        <v>Release</v>
      </c>
      <c r="K97"/>
      <c r="L97"/>
      <c r="M97"/>
      <c r="S97" s="17" t="str">
        <f t="shared" si="10"/>
        <v/>
      </c>
      <c r="T97" s="18" t="str">
        <f t="shared" si="11"/>
        <v/>
      </c>
    </row>
    <row r="98" spans="1:20" x14ac:dyDescent="0.25">
      <c r="A98">
        <v>13290519</v>
      </c>
      <c r="B98" t="s">
        <v>800</v>
      </c>
      <c r="C98" t="s">
        <v>801</v>
      </c>
      <c r="D98" s="2">
        <v>46.75</v>
      </c>
      <c r="E98">
        <v>40</v>
      </c>
      <c r="F98" s="2">
        <v>27</v>
      </c>
      <c r="G98" s="4">
        <f t="shared" si="6"/>
        <v>0.73148148148148151</v>
      </c>
      <c r="H98" s="6">
        <f t="shared" si="7"/>
        <v>19.75</v>
      </c>
      <c r="I98" s="9" t="str">
        <f t="shared" si="8"/>
        <v>Market</v>
      </c>
      <c r="J98" s="9" t="str">
        <f t="shared" si="9"/>
        <v>Release</v>
      </c>
      <c r="K98"/>
      <c r="L98"/>
      <c r="M98"/>
      <c r="S98" s="17" t="str">
        <f t="shared" si="10"/>
        <v/>
      </c>
      <c r="T98" s="18" t="str">
        <f t="shared" si="11"/>
        <v/>
      </c>
    </row>
    <row r="99" spans="1:20" x14ac:dyDescent="0.25">
      <c r="A99">
        <v>6567450</v>
      </c>
      <c r="B99" t="s">
        <v>464</v>
      </c>
      <c r="C99" t="s">
        <v>763</v>
      </c>
      <c r="D99" s="2">
        <v>29.41</v>
      </c>
      <c r="E99">
        <v>2</v>
      </c>
      <c r="F99" s="2">
        <v>8</v>
      </c>
      <c r="G99" s="4">
        <f t="shared" si="6"/>
        <v>2.67625</v>
      </c>
      <c r="H99" s="6">
        <f t="shared" si="7"/>
        <v>21.41</v>
      </c>
      <c r="I99" s="9" t="str">
        <f t="shared" si="8"/>
        <v>Market</v>
      </c>
      <c r="J99" s="9" t="str">
        <f t="shared" si="9"/>
        <v>Release</v>
      </c>
      <c r="K99"/>
      <c r="L99"/>
      <c r="M99"/>
      <c r="S99" s="17" t="str">
        <f t="shared" si="10"/>
        <v/>
      </c>
      <c r="T99" s="18" t="str">
        <f t="shared" si="11"/>
        <v/>
      </c>
    </row>
    <row r="100" spans="1:20" x14ac:dyDescent="0.25">
      <c r="A100">
        <v>6567450</v>
      </c>
      <c r="B100" t="s">
        <v>464</v>
      </c>
      <c r="C100" t="s">
        <v>763</v>
      </c>
      <c r="D100" s="2">
        <v>29.41</v>
      </c>
      <c r="E100">
        <v>2</v>
      </c>
      <c r="F100" s="2">
        <v>8</v>
      </c>
      <c r="G100" s="4">
        <f t="shared" si="6"/>
        <v>2.67625</v>
      </c>
      <c r="H100" s="6">
        <f t="shared" si="7"/>
        <v>21.41</v>
      </c>
      <c r="I100" s="9" t="str">
        <f t="shared" si="8"/>
        <v>Market</v>
      </c>
      <c r="J100" s="9" t="str">
        <f t="shared" si="9"/>
        <v>Release</v>
      </c>
      <c r="K100"/>
      <c r="L100"/>
      <c r="M100"/>
      <c r="S100" s="17" t="str">
        <f t="shared" si="10"/>
        <v/>
      </c>
      <c r="T100" s="18" t="str">
        <f t="shared" si="11"/>
        <v/>
      </c>
    </row>
    <row r="101" spans="1:20" x14ac:dyDescent="0.25">
      <c r="A101">
        <v>4616501</v>
      </c>
      <c r="B101" t="s">
        <v>464</v>
      </c>
      <c r="C101" t="s">
        <v>466</v>
      </c>
      <c r="D101" s="2">
        <v>20</v>
      </c>
      <c r="E101">
        <v>7</v>
      </c>
      <c r="F101" s="2">
        <v>11.91</v>
      </c>
      <c r="G101" s="4">
        <f t="shared" si="6"/>
        <v>0.67926112510495384</v>
      </c>
      <c r="H101" s="6">
        <f t="shared" si="7"/>
        <v>8.09</v>
      </c>
      <c r="I101" s="9" t="str">
        <f t="shared" si="8"/>
        <v>Market</v>
      </c>
      <c r="J101" s="9" t="str">
        <f t="shared" si="9"/>
        <v>Release</v>
      </c>
      <c r="K101"/>
      <c r="L101"/>
      <c r="M101"/>
      <c r="S101" s="17" t="str">
        <f t="shared" si="10"/>
        <v/>
      </c>
      <c r="T101" s="18" t="str">
        <f t="shared" si="11"/>
        <v/>
      </c>
    </row>
    <row r="102" spans="1:20" x14ac:dyDescent="0.25">
      <c r="A102">
        <v>795336</v>
      </c>
      <c r="B102" t="s">
        <v>464</v>
      </c>
      <c r="C102" t="s">
        <v>465</v>
      </c>
      <c r="D102" s="2">
        <v>18.88</v>
      </c>
      <c r="E102">
        <v>48</v>
      </c>
      <c r="F102" s="2">
        <v>20.99</v>
      </c>
      <c r="G102" s="4">
        <f t="shared" si="6"/>
        <v>-0.10052405907575034</v>
      </c>
      <c r="H102" s="6">
        <f t="shared" si="7"/>
        <v>-2.1099999999999994</v>
      </c>
      <c r="I102" s="9" t="str">
        <f t="shared" si="8"/>
        <v>Market</v>
      </c>
      <c r="J102" s="9" t="str">
        <f t="shared" si="9"/>
        <v>Release</v>
      </c>
      <c r="K102"/>
      <c r="L102"/>
      <c r="M102"/>
      <c r="S102" s="17" t="str">
        <f t="shared" si="10"/>
        <v/>
      </c>
      <c r="T102" s="18" t="str">
        <f t="shared" si="11"/>
        <v/>
      </c>
    </row>
    <row r="103" spans="1:20" x14ac:dyDescent="0.25">
      <c r="A103">
        <v>7103014</v>
      </c>
      <c r="B103" t="s">
        <v>357</v>
      </c>
      <c r="C103" t="s">
        <v>358</v>
      </c>
      <c r="D103" s="2">
        <v>28.98</v>
      </c>
      <c r="E103">
        <v>34</v>
      </c>
      <c r="F103" s="2">
        <v>14.91</v>
      </c>
      <c r="G103" s="4">
        <f t="shared" si="6"/>
        <v>0.94366197183098588</v>
      </c>
      <c r="H103" s="6">
        <f t="shared" si="7"/>
        <v>14.07</v>
      </c>
      <c r="I103" s="9" t="str">
        <f t="shared" si="8"/>
        <v>Market</v>
      </c>
      <c r="J103" s="9" t="str">
        <f t="shared" si="9"/>
        <v>Release</v>
      </c>
      <c r="K103"/>
      <c r="L103"/>
      <c r="M103"/>
      <c r="S103" s="17" t="str">
        <f t="shared" si="10"/>
        <v/>
      </c>
      <c r="T103" s="18" t="str">
        <f t="shared" si="11"/>
        <v/>
      </c>
    </row>
    <row r="104" spans="1:20" x14ac:dyDescent="0.25">
      <c r="A104">
        <v>6326011</v>
      </c>
      <c r="B104" t="s">
        <v>502</v>
      </c>
      <c r="C104" t="s">
        <v>503</v>
      </c>
      <c r="D104" s="2">
        <v>68</v>
      </c>
      <c r="E104">
        <v>24</v>
      </c>
      <c r="F104" s="2">
        <v>13.72</v>
      </c>
      <c r="G104" s="4">
        <f t="shared" si="6"/>
        <v>3.9562682215743439</v>
      </c>
      <c r="H104" s="6">
        <f t="shared" si="7"/>
        <v>54.28</v>
      </c>
      <c r="I104" s="9" t="str">
        <f t="shared" si="8"/>
        <v>Market</v>
      </c>
      <c r="J104" s="9" t="str">
        <f t="shared" si="9"/>
        <v>Release</v>
      </c>
      <c r="K104"/>
      <c r="L104"/>
      <c r="M104"/>
      <c r="S104" s="17" t="str">
        <f t="shared" si="10"/>
        <v/>
      </c>
      <c r="T104" s="18" t="str">
        <f t="shared" si="11"/>
        <v/>
      </c>
    </row>
    <row r="105" spans="1:20" x14ac:dyDescent="0.25">
      <c r="A105">
        <v>12275124</v>
      </c>
      <c r="B105" t="s">
        <v>502</v>
      </c>
      <c r="C105" t="s">
        <v>671</v>
      </c>
      <c r="D105" s="2">
        <v>29.99</v>
      </c>
      <c r="E105">
        <v>19</v>
      </c>
      <c r="F105" s="2">
        <v>26.62</v>
      </c>
      <c r="G105" s="4">
        <f t="shared" si="6"/>
        <v>0.12659654395191575</v>
      </c>
      <c r="H105" s="6">
        <f t="shared" si="7"/>
        <v>3.3699999999999974</v>
      </c>
      <c r="I105" s="9" t="str">
        <f t="shared" si="8"/>
        <v>Market</v>
      </c>
      <c r="J105" s="9" t="str">
        <f t="shared" si="9"/>
        <v>Release</v>
      </c>
      <c r="K105"/>
      <c r="L105"/>
      <c r="M105"/>
      <c r="S105" s="17" t="str">
        <f t="shared" si="10"/>
        <v/>
      </c>
      <c r="T105" s="18" t="str">
        <f t="shared" si="11"/>
        <v/>
      </c>
    </row>
    <row r="106" spans="1:20" x14ac:dyDescent="0.25">
      <c r="A106">
        <v>10035471</v>
      </c>
      <c r="B106" t="s">
        <v>502</v>
      </c>
      <c r="C106" t="s">
        <v>667</v>
      </c>
      <c r="D106" s="2">
        <v>15.96</v>
      </c>
      <c r="E106">
        <v>26</v>
      </c>
      <c r="F106" s="2">
        <v>15.19</v>
      </c>
      <c r="G106" s="4">
        <f t="shared" si="6"/>
        <v>5.0691244239631429E-2</v>
      </c>
      <c r="H106" s="6">
        <f t="shared" si="7"/>
        <v>0.77000000000000135</v>
      </c>
      <c r="I106" s="9" t="str">
        <f t="shared" si="8"/>
        <v>Market</v>
      </c>
      <c r="J106" s="9" t="str">
        <f t="shared" si="9"/>
        <v>Release</v>
      </c>
      <c r="K106"/>
      <c r="L106"/>
      <c r="M106"/>
      <c r="S106" s="17" t="str">
        <f t="shared" si="10"/>
        <v/>
      </c>
      <c r="T106" s="18" t="str">
        <f t="shared" si="11"/>
        <v/>
      </c>
    </row>
    <row r="107" spans="1:20" x14ac:dyDescent="0.25">
      <c r="A107">
        <v>8508047</v>
      </c>
      <c r="B107" t="s">
        <v>502</v>
      </c>
      <c r="C107" t="s">
        <v>668</v>
      </c>
      <c r="D107" s="2">
        <v>17.03</v>
      </c>
      <c r="E107">
        <v>41</v>
      </c>
      <c r="F107" s="2">
        <v>19.98</v>
      </c>
      <c r="G107" s="4">
        <f t="shared" si="6"/>
        <v>-0.1476476476476476</v>
      </c>
      <c r="H107" s="6">
        <f t="shared" si="7"/>
        <v>-2.9499999999999993</v>
      </c>
      <c r="I107" s="9" t="str">
        <f t="shared" si="8"/>
        <v>Market</v>
      </c>
      <c r="J107" s="9" t="str">
        <f t="shared" si="9"/>
        <v>Release</v>
      </c>
      <c r="K107"/>
      <c r="L107"/>
      <c r="M107"/>
      <c r="S107" s="17" t="str">
        <f t="shared" si="10"/>
        <v/>
      </c>
      <c r="T107" s="18" t="str">
        <f t="shared" si="11"/>
        <v/>
      </c>
    </row>
    <row r="108" spans="1:20" x14ac:dyDescent="0.25">
      <c r="A108">
        <v>1739129</v>
      </c>
      <c r="B108" t="s">
        <v>284</v>
      </c>
      <c r="C108" t="s">
        <v>285</v>
      </c>
      <c r="D108" s="2">
        <v>24.99</v>
      </c>
      <c r="E108">
        <v>81</v>
      </c>
      <c r="F108" s="2">
        <v>17.989999999999998</v>
      </c>
      <c r="G108" s="4">
        <f t="shared" si="6"/>
        <v>0.38910505836575882</v>
      </c>
      <c r="H108" s="6">
        <f t="shared" si="7"/>
        <v>7</v>
      </c>
      <c r="I108" s="9" t="str">
        <f t="shared" si="8"/>
        <v>Market</v>
      </c>
      <c r="J108" s="9" t="str">
        <f t="shared" si="9"/>
        <v>Release</v>
      </c>
      <c r="K108"/>
      <c r="L108"/>
      <c r="M108"/>
      <c r="S108" s="17" t="str">
        <f t="shared" si="10"/>
        <v/>
      </c>
      <c r="T108" s="18" t="str">
        <f t="shared" si="11"/>
        <v/>
      </c>
    </row>
    <row r="109" spans="1:20" x14ac:dyDescent="0.25">
      <c r="A109">
        <v>394386</v>
      </c>
      <c r="B109" t="s">
        <v>836</v>
      </c>
      <c r="C109" t="s">
        <v>837</v>
      </c>
      <c r="D109" s="2">
        <v>3.32</v>
      </c>
      <c r="E109">
        <v>44</v>
      </c>
      <c r="G109" s="4">
        <f t="shared" si="6"/>
        <v>1</v>
      </c>
      <c r="H109" s="6">
        <f t="shared" si="7"/>
        <v>3.32</v>
      </c>
      <c r="I109" s="9" t="str">
        <f t="shared" si="8"/>
        <v>Market</v>
      </c>
      <c r="J109" s="9" t="str">
        <f t="shared" si="9"/>
        <v>Release</v>
      </c>
      <c r="K109"/>
      <c r="L109"/>
      <c r="M109"/>
      <c r="S109" s="17" t="str">
        <f t="shared" si="10"/>
        <v/>
      </c>
      <c r="T109" s="18" t="str">
        <f t="shared" si="11"/>
        <v/>
      </c>
    </row>
    <row r="110" spans="1:20" x14ac:dyDescent="0.25">
      <c r="A110">
        <v>7781389</v>
      </c>
      <c r="B110" t="s">
        <v>627</v>
      </c>
      <c r="C110" t="s">
        <v>628</v>
      </c>
      <c r="D110" s="2">
        <v>6.49</v>
      </c>
      <c r="E110">
        <v>30</v>
      </c>
      <c r="F110" s="2">
        <v>10</v>
      </c>
      <c r="G110" s="4">
        <f t="shared" si="6"/>
        <v>-0.35099999999999998</v>
      </c>
      <c r="H110" s="6">
        <f t="shared" si="7"/>
        <v>-3.51</v>
      </c>
      <c r="I110" s="9" t="str">
        <f t="shared" si="8"/>
        <v>Market</v>
      </c>
      <c r="J110" s="9" t="str">
        <f t="shared" si="9"/>
        <v>Release</v>
      </c>
      <c r="K110"/>
      <c r="L110"/>
      <c r="M110"/>
      <c r="S110" s="17" t="str">
        <f t="shared" si="10"/>
        <v/>
      </c>
      <c r="T110" s="18" t="str">
        <f t="shared" si="11"/>
        <v/>
      </c>
    </row>
    <row r="111" spans="1:20" x14ac:dyDescent="0.25">
      <c r="A111">
        <v>8406325</v>
      </c>
      <c r="B111" t="s">
        <v>397</v>
      </c>
      <c r="C111" t="s">
        <v>398</v>
      </c>
      <c r="D111" s="2">
        <v>9.99</v>
      </c>
      <c r="E111">
        <v>35</v>
      </c>
      <c r="F111" s="2">
        <v>15.99</v>
      </c>
      <c r="G111" s="4">
        <f t="shared" si="6"/>
        <v>-0.37523452157598497</v>
      </c>
      <c r="H111" s="6">
        <f t="shared" si="7"/>
        <v>-6</v>
      </c>
      <c r="I111" s="9" t="str">
        <f t="shared" si="8"/>
        <v>Market</v>
      </c>
      <c r="J111" s="9" t="str">
        <f t="shared" si="9"/>
        <v>Release</v>
      </c>
      <c r="K111"/>
      <c r="L111"/>
      <c r="M111"/>
      <c r="S111" s="17" t="str">
        <f t="shared" si="10"/>
        <v/>
      </c>
      <c r="T111" s="18" t="str">
        <f t="shared" si="11"/>
        <v/>
      </c>
    </row>
    <row r="112" spans="1:20" x14ac:dyDescent="0.25">
      <c r="A112">
        <v>2761409</v>
      </c>
      <c r="B112" t="s">
        <v>311</v>
      </c>
      <c r="C112" t="s">
        <v>312</v>
      </c>
      <c r="D112" s="2">
        <v>18.87</v>
      </c>
      <c r="E112">
        <v>23</v>
      </c>
      <c r="G112" s="4">
        <f t="shared" si="6"/>
        <v>1</v>
      </c>
      <c r="H112" s="6">
        <f t="shared" si="7"/>
        <v>18.87</v>
      </c>
      <c r="I112" s="9" t="str">
        <f t="shared" si="8"/>
        <v>Market</v>
      </c>
      <c r="J112" s="9" t="str">
        <f t="shared" si="9"/>
        <v>Release</v>
      </c>
      <c r="K112"/>
      <c r="L112"/>
      <c r="M112"/>
      <c r="S112" s="17" t="str">
        <f t="shared" si="10"/>
        <v/>
      </c>
      <c r="T112" s="18" t="str">
        <f t="shared" si="11"/>
        <v/>
      </c>
    </row>
    <row r="113" spans="1:20" x14ac:dyDescent="0.25">
      <c r="A113">
        <v>8668662</v>
      </c>
      <c r="B113" t="s">
        <v>311</v>
      </c>
      <c r="C113" t="s">
        <v>332</v>
      </c>
      <c r="D113" s="2">
        <v>25</v>
      </c>
      <c r="E113">
        <v>16</v>
      </c>
      <c r="G113" s="4">
        <f t="shared" si="6"/>
        <v>1</v>
      </c>
      <c r="H113" s="6">
        <f t="shared" si="7"/>
        <v>25</v>
      </c>
      <c r="I113" s="9" t="str">
        <f t="shared" si="8"/>
        <v>Market</v>
      </c>
      <c r="J113" s="9" t="str">
        <f t="shared" si="9"/>
        <v>Release</v>
      </c>
      <c r="K113"/>
      <c r="L113"/>
      <c r="M113"/>
      <c r="S113" s="17" t="str">
        <f t="shared" si="10"/>
        <v/>
      </c>
      <c r="T113" s="18" t="str">
        <f t="shared" si="11"/>
        <v/>
      </c>
    </row>
    <row r="114" spans="1:20" x14ac:dyDescent="0.25">
      <c r="A114">
        <v>7981240</v>
      </c>
      <c r="B114" t="s">
        <v>311</v>
      </c>
      <c r="C114" t="s">
        <v>738</v>
      </c>
      <c r="D114" s="2">
        <v>31.25</v>
      </c>
      <c r="E114">
        <v>18</v>
      </c>
      <c r="F114" s="2">
        <v>25</v>
      </c>
      <c r="G114" s="4">
        <f t="shared" si="6"/>
        <v>0.25</v>
      </c>
      <c r="H114" s="6">
        <f t="shared" si="7"/>
        <v>6.25</v>
      </c>
      <c r="I114" s="9" t="str">
        <f t="shared" si="8"/>
        <v>Market</v>
      </c>
      <c r="J114" s="9" t="str">
        <f t="shared" si="9"/>
        <v>Release</v>
      </c>
      <c r="K114"/>
      <c r="L114"/>
      <c r="M114"/>
      <c r="S114" s="17" t="str">
        <f t="shared" si="10"/>
        <v/>
      </c>
      <c r="T114" s="18" t="str">
        <f t="shared" si="11"/>
        <v/>
      </c>
    </row>
    <row r="115" spans="1:20" x14ac:dyDescent="0.25">
      <c r="A115">
        <v>11755720</v>
      </c>
      <c r="B115" t="s">
        <v>553</v>
      </c>
      <c r="C115" t="s">
        <v>557</v>
      </c>
      <c r="D115" s="2">
        <v>143</v>
      </c>
      <c r="E115">
        <v>2</v>
      </c>
      <c r="F115" s="2">
        <v>25</v>
      </c>
      <c r="G115" s="4">
        <f t="shared" si="6"/>
        <v>4.72</v>
      </c>
      <c r="H115" s="6">
        <f t="shared" si="7"/>
        <v>118</v>
      </c>
      <c r="I115" s="9" t="str">
        <f t="shared" si="8"/>
        <v>Market</v>
      </c>
      <c r="J115" s="9" t="str">
        <f t="shared" si="9"/>
        <v>Release</v>
      </c>
      <c r="K115"/>
      <c r="L115"/>
      <c r="M115"/>
      <c r="S115" s="17" t="str">
        <f t="shared" si="10"/>
        <v/>
      </c>
      <c r="T115" s="18" t="str">
        <f t="shared" si="11"/>
        <v/>
      </c>
    </row>
    <row r="116" spans="1:20" x14ac:dyDescent="0.25">
      <c r="A116">
        <v>14166288</v>
      </c>
      <c r="B116" t="s">
        <v>553</v>
      </c>
      <c r="C116" t="s">
        <v>554</v>
      </c>
      <c r="D116" s="2">
        <v>94.12</v>
      </c>
      <c r="E116">
        <v>1</v>
      </c>
      <c r="F116" s="2">
        <v>26</v>
      </c>
      <c r="G116" s="4">
        <f t="shared" si="6"/>
        <v>2.62</v>
      </c>
      <c r="H116" s="6">
        <f t="shared" si="7"/>
        <v>68.12</v>
      </c>
      <c r="I116" s="9" t="str">
        <f t="shared" si="8"/>
        <v>Market</v>
      </c>
      <c r="J116" s="9" t="str">
        <f t="shared" si="9"/>
        <v>Release</v>
      </c>
      <c r="K116"/>
      <c r="L116"/>
      <c r="M116"/>
      <c r="S116" s="17" t="str">
        <f t="shared" si="10"/>
        <v/>
      </c>
      <c r="T116" s="18" t="str">
        <f t="shared" si="11"/>
        <v/>
      </c>
    </row>
    <row r="117" spans="1:20" x14ac:dyDescent="0.25">
      <c r="A117">
        <v>11583691</v>
      </c>
      <c r="B117" t="s">
        <v>522</v>
      </c>
      <c r="C117" t="s">
        <v>523</v>
      </c>
      <c r="D117" s="2">
        <v>176.47</v>
      </c>
      <c r="E117">
        <v>2</v>
      </c>
      <c r="F117" s="2">
        <v>31.99</v>
      </c>
      <c r="G117" s="4">
        <f t="shared" si="6"/>
        <v>4.5164113785557989</v>
      </c>
      <c r="H117" s="6">
        <f t="shared" si="7"/>
        <v>144.47999999999999</v>
      </c>
      <c r="I117" s="9" t="str">
        <f t="shared" si="8"/>
        <v>Market</v>
      </c>
      <c r="J117" s="9" t="str">
        <f t="shared" si="9"/>
        <v>Release</v>
      </c>
      <c r="K117"/>
      <c r="L117"/>
      <c r="M117"/>
      <c r="S117" s="17" t="str">
        <f t="shared" si="10"/>
        <v/>
      </c>
      <c r="T117" s="18" t="str">
        <f t="shared" si="11"/>
        <v/>
      </c>
    </row>
    <row r="118" spans="1:20" x14ac:dyDescent="0.25">
      <c r="A118">
        <v>7807061</v>
      </c>
      <c r="B118" t="s">
        <v>342</v>
      </c>
      <c r="C118" t="s">
        <v>343</v>
      </c>
      <c r="D118" s="2">
        <v>4.99</v>
      </c>
      <c r="E118">
        <v>10</v>
      </c>
      <c r="F118" s="2">
        <v>1</v>
      </c>
      <c r="G118" s="4">
        <f t="shared" si="6"/>
        <v>3.99</v>
      </c>
      <c r="H118" s="6">
        <f t="shared" si="7"/>
        <v>3.99</v>
      </c>
      <c r="I118" s="9" t="str">
        <f t="shared" si="8"/>
        <v>Market</v>
      </c>
      <c r="J118" s="9" t="str">
        <f t="shared" si="9"/>
        <v>Release</v>
      </c>
      <c r="K118"/>
      <c r="L118"/>
      <c r="M118"/>
      <c r="S118" s="17" t="str">
        <f t="shared" si="10"/>
        <v/>
      </c>
      <c r="T118" s="18" t="str">
        <f t="shared" si="11"/>
        <v/>
      </c>
    </row>
    <row r="119" spans="1:20" x14ac:dyDescent="0.25">
      <c r="A119">
        <v>3084655</v>
      </c>
      <c r="B119" t="s">
        <v>391</v>
      </c>
      <c r="C119" t="s">
        <v>392</v>
      </c>
      <c r="D119" s="2">
        <v>15</v>
      </c>
      <c r="E119">
        <v>19</v>
      </c>
      <c r="F119" s="2">
        <v>10</v>
      </c>
      <c r="G119" s="4">
        <f t="shared" si="6"/>
        <v>0.5</v>
      </c>
      <c r="H119" s="6">
        <f t="shared" si="7"/>
        <v>5</v>
      </c>
      <c r="I119" s="9" t="str">
        <f t="shared" si="8"/>
        <v>Market</v>
      </c>
      <c r="J119" s="9" t="str">
        <f t="shared" si="9"/>
        <v>Release</v>
      </c>
      <c r="K119"/>
      <c r="L119"/>
      <c r="M119"/>
      <c r="S119" s="17" t="str">
        <f t="shared" si="10"/>
        <v/>
      </c>
      <c r="T119" s="18" t="str">
        <f t="shared" si="11"/>
        <v/>
      </c>
    </row>
    <row r="120" spans="1:20" x14ac:dyDescent="0.25">
      <c r="A120">
        <v>5364538</v>
      </c>
      <c r="B120" t="s">
        <v>460</v>
      </c>
      <c r="C120" t="s">
        <v>461</v>
      </c>
      <c r="D120" s="2">
        <v>34.99</v>
      </c>
      <c r="E120">
        <v>3</v>
      </c>
      <c r="F120" s="2">
        <v>0</v>
      </c>
      <c r="G120" s="4">
        <f t="shared" si="6"/>
        <v>1</v>
      </c>
      <c r="H120" s="6">
        <f t="shared" si="7"/>
        <v>34.99</v>
      </c>
      <c r="I120" s="9" t="str">
        <f t="shared" si="8"/>
        <v>Market</v>
      </c>
      <c r="J120" s="9" t="str">
        <f t="shared" si="9"/>
        <v>Release</v>
      </c>
      <c r="K120"/>
      <c r="L120"/>
      <c r="M120"/>
      <c r="S120" s="17" t="str">
        <f t="shared" si="10"/>
        <v/>
      </c>
      <c r="T120" s="18" t="str">
        <f t="shared" si="11"/>
        <v/>
      </c>
    </row>
    <row r="121" spans="1:20" x14ac:dyDescent="0.25">
      <c r="A121">
        <v>5102299</v>
      </c>
      <c r="B121" t="s">
        <v>520</v>
      </c>
      <c r="C121" t="s">
        <v>521</v>
      </c>
      <c r="D121" s="2">
        <v>27.5</v>
      </c>
      <c r="E121">
        <v>13</v>
      </c>
      <c r="F121" s="2">
        <v>25</v>
      </c>
      <c r="G121" s="4">
        <f t="shared" si="6"/>
        <v>0.1</v>
      </c>
      <c r="H121" s="6">
        <f t="shared" si="7"/>
        <v>2.5</v>
      </c>
      <c r="I121" s="9" t="str">
        <f t="shared" si="8"/>
        <v>Market</v>
      </c>
      <c r="J121" s="9" t="str">
        <f t="shared" si="9"/>
        <v>Release</v>
      </c>
      <c r="K121"/>
      <c r="L121"/>
      <c r="M121"/>
      <c r="S121" s="17" t="str">
        <f t="shared" si="10"/>
        <v/>
      </c>
      <c r="T121" s="18" t="str">
        <f t="shared" si="11"/>
        <v/>
      </c>
    </row>
    <row r="122" spans="1:20" x14ac:dyDescent="0.25">
      <c r="A122">
        <v>15796599</v>
      </c>
      <c r="B122" t="s">
        <v>18</v>
      </c>
      <c r="C122" t="s">
        <v>19</v>
      </c>
      <c r="D122" s="2">
        <v>25.08</v>
      </c>
      <c r="E122">
        <v>67</v>
      </c>
      <c r="G122" s="4">
        <f t="shared" si="6"/>
        <v>1</v>
      </c>
      <c r="H122" s="6">
        <f t="shared" si="7"/>
        <v>25.08</v>
      </c>
      <c r="I122" s="9" t="str">
        <f t="shared" si="8"/>
        <v>Market</v>
      </c>
      <c r="J122" s="9" t="str">
        <f t="shared" si="9"/>
        <v>Release</v>
      </c>
      <c r="K122"/>
      <c r="L122"/>
      <c r="M122"/>
      <c r="S122" s="17" t="str">
        <f t="shared" si="10"/>
        <v/>
      </c>
      <c r="T122" s="18" t="str">
        <f t="shared" si="11"/>
        <v/>
      </c>
    </row>
    <row r="123" spans="1:20" x14ac:dyDescent="0.25">
      <c r="A123">
        <v>7306633</v>
      </c>
      <c r="B123" t="s">
        <v>536</v>
      </c>
      <c r="C123" t="s">
        <v>537</v>
      </c>
      <c r="D123" s="2">
        <v>24.32</v>
      </c>
      <c r="E123">
        <v>11</v>
      </c>
      <c r="F123" s="2">
        <v>14.75</v>
      </c>
      <c r="G123" s="4">
        <f t="shared" si="6"/>
        <v>0.64881355932203388</v>
      </c>
      <c r="H123" s="6">
        <f t="shared" si="7"/>
        <v>9.57</v>
      </c>
      <c r="I123" s="9" t="str">
        <f t="shared" si="8"/>
        <v>Market</v>
      </c>
      <c r="J123" s="9" t="str">
        <f t="shared" si="9"/>
        <v>Release</v>
      </c>
      <c r="K123"/>
      <c r="L123"/>
      <c r="M123"/>
      <c r="S123" s="17" t="str">
        <f t="shared" si="10"/>
        <v/>
      </c>
      <c r="T123" s="18" t="str">
        <f t="shared" si="11"/>
        <v/>
      </c>
    </row>
    <row r="124" spans="1:20" x14ac:dyDescent="0.25">
      <c r="A124">
        <v>6225448</v>
      </c>
      <c r="B124" t="s">
        <v>832</v>
      </c>
      <c r="C124" t="s">
        <v>833</v>
      </c>
      <c r="D124" s="2">
        <v>51.97</v>
      </c>
      <c r="E124">
        <v>2</v>
      </c>
      <c r="F124" s="2">
        <v>8.84</v>
      </c>
      <c r="G124" s="4">
        <f t="shared" si="6"/>
        <v>4.8789592760180991</v>
      </c>
      <c r="H124" s="6">
        <f t="shared" si="7"/>
        <v>43.129999999999995</v>
      </c>
      <c r="I124" s="9" t="str">
        <f t="shared" si="8"/>
        <v>Market</v>
      </c>
      <c r="J124" s="9" t="str">
        <f t="shared" si="9"/>
        <v>Release</v>
      </c>
      <c r="K124"/>
      <c r="L124"/>
      <c r="M124"/>
      <c r="S124" s="17" t="str">
        <f t="shared" si="10"/>
        <v/>
      </c>
      <c r="T124" s="18" t="str">
        <f t="shared" si="11"/>
        <v/>
      </c>
    </row>
    <row r="125" spans="1:20" x14ac:dyDescent="0.25">
      <c r="A125">
        <v>8518862</v>
      </c>
      <c r="B125" t="s">
        <v>306</v>
      </c>
      <c r="C125" t="s">
        <v>307</v>
      </c>
      <c r="D125" s="2">
        <v>2</v>
      </c>
      <c r="E125">
        <v>24</v>
      </c>
      <c r="G125" s="4">
        <f t="shared" si="6"/>
        <v>1</v>
      </c>
      <c r="H125" s="6">
        <f t="shared" si="7"/>
        <v>2</v>
      </c>
      <c r="I125" s="9" t="str">
        <f t="shared" si="8"/>
        <v>Market</v>
      </c>
      <c r="J125" s="9" t="str">
        <f t="shared" si="9"/>
        <v>Release</v>
      </c>
      <c r="K125"/>
      <c r="L125"/>
      <c r="M125"/>
      <c r="S125" s="17" t="str">
        <f t="shared" si="10"/>
        <v/>
      </c>
      <c r="T125" s="18" t="str">
        <f t="shared" si="11"/>
        <v/>
      </c>
    </row>
    <row r="126" spans="1:20" x14ac:dyDescent="0.25">
      <c r="A126" s="10">
        <v>13410637</v>
      </c>
      <c r="B126" s="10" t="s">
        <v>885</v>
      </c>
      <c r="C126" s="10" t="s">
        <v>444</v>
      </c>
      <c r="D126" s="11">
        <v>76.47</v>
      </c>
      <c r="E126" s="10">
        <v>8</v>
      </c>
      <c r="F126" s="11">
        <v>21.59</v>
      </c>
      <c r="G126" s="12">
        <f t="shared" si="6"/>
        <v>2.5419175544233439</v>
      </c>
      <c r="H126" s="11">
        <f t="shared" si="7"/>
        <v>54.879999999999995</v>
      </c>
      <c r="I126" s="25" t="str">
        <f t="shared" si="8"/>
        <v>Market</v>
      </c>
      <c r="J126" s="25" t="str">
        <f t="shared" si="9"/>
        <v>Release</v>
      </c>
      <c r="K126"/>
      <c r="L126"/>
      <c r="M126"/>
      <c r="S126" s="17" t="str">
        <f t="shared" si="10"/>
        <v/>
      </c>
      <c r="T126" s="18" t="str">
        <f t="shared" si="11"/>
        <v/>
      </c>
    </row>
    <row r="127" spans="1:20" x14ac:dyDescent="0.25">
      <c r="A127" s="10">
        <v>13410637</v>
      </c>
      <c r="B127" s="10" t="s">
        <v>885</v>
      </c>
      <c r="C127" s="10" t="s">
        <v>444</v>
      </c>
      <c r="D127" s="11">
        <v>76.47</v>
      </c>
      <c r="E127" s="10">
        <v>8</v>
      </c>
      <c r="F127" s="11"/>
      <c r="G127" s="12">
        <f t="shared" si="6"/>
        <v>1</v>
      </c>
      <c r="H127" s="11">
        <f t="shared" si="7"/>
        <v>76.47</v>
      </c>
      <c r="I127" s="25" t="str">
        <f t="shared" si="8"/>
        <v>Market</v>
      </c>
      <c r="J127" s="25" t="str">
        <f t="shared" si="9"/>
        <v>Release</v>
      </c>
      <c r="K127"/>
      <c r="L127"/>
      <c r="M127"/>
      <c r="S127" s="17" t="str">
        <f t="shared" si="10"/>
        <v/>
      </c>
      <c r="T127" s="18" t="str">
        <f t="shared" si="11"/>
        <v/>
      </c>
    </row>
    <row r="128" spans="1:20" x14ac:dyDescent="0.25">
      <c r="A128">
        <v>1364776</v>
      </c>
      <c r="B128" t="s">
        <v>678</v>
      </c>
      <c r="C128" t="s">
        <v>679</v>
      </c>
      <c r="D128" s="2">
        <v>5</v>
      </c>
      <c r="E128">
        <v>40</v>
      </c>
      <c r="F128" s="2">
        <v>8</v>
      </c>
      <c r="G128" s="4">
        <f t="shared" si="6"/>
        <v>-0.375</v>
      </c>
      <c r="H128" s="6">
        <f t="shared" si="7"/>
        <v>-3</v>
      </c>
      <c r="I128" s="9" t="str">
        <f t="shared" si="8"/>
        <v>Market</v>
      </c>
      <c r="J128" s="9" t="str">
        <f t="shared" si="9"/>
        <v>Release</v>
      </c>
      <c r="K128"/>
      <c r="L128"/>
      <c r="M128"/>
      <c r="S128" s="17" t="str">
        <f t="shared" si="10"/>
        <v/>
      </c>
      <c r="T128" s="18" t="str">
        <f t="shared" si="11"/>
        <v/>
      </c>
    </row>
    <row r="129" spans="1:20" x14ac:dyDescent="0.25">
      <c r="A129">
        <v>11830507</v>
      </c>
      <c r="B129" t="s">
        <v>158</v>
      </c>
      <c r="C129" t="s">
        <v>159</v>
      </c>
      <c r="D129" s="2">
        <v>21.74</v>
      </c>
      <c r="E129">
        <v>10</v>
      </c>
      <c r="F129" s="2">
        <v>16.989999999999998</v>
      </c>
      <c r="G129" s="4">
        <f t="shared" si="6"/>
        <v>0.279576221306651</v>
      </c>
      <c r="H129" s="6">
        <f t="shared" si="7"/>
        <v>4.75</v>
      </c>
      <c r="I129" s="9" t="str">
        <f t="shared" si="8"/>
        <v>Market</v>
      </c>
      <c r="J129" s="9" t="str">
        <f t="shared" si="9"/>
        <v>Release</v>
      </c>
      <c r="K129"/>
      <c r="L129"/>
      <c r="M129"/>
      <c r="S129" s="17" t="str">
        <f t="shared" si="10"/>
        <v/>
      </c>
      <c r="T129" s="18" t="str">
        <f t="shared" si="11"/>
        <v/>
      </c>
    </row>
    <row r="130" spans="1:20" x14ac:dyDescent="0.25">
      <c r="A130">
        <v>10076359</v>
      </c>
      <c r="B130" t="s">
        <v>75</v>
      </c>
      <c r="C130" t="s">
        <v>76</v>
      </c>
      <c r="D130" s="2">
        <v>3</v>
      </c>
      <c r="E130">
        <v>18</v>
      </c>
      <c r="G130" s="4">
        <f t="shared" ref="G130:G193" si="12">IF(F130=0,1,(D130-F130)/F130)</f>
        <v>1</v>
      </c>
      <c r="H130" s="6">
        <f t="shared" ref="H130:H193" si="13">D130 - F130</f>
        <v>3</v>
      </c>
      <c r="I130" s="9" t="str">
        <f t="shared" ref="I130:I193" si="14">IF(OR(A130="", A130="Not Found"), "", HYPERLINK("http://discogs.com/sell/release/" &amp; A130, "Market"))</f>
        <v>Market</v>
      </c>
      <c r="J130" s="9" t="str">
        <f t="shared" ref="J130:J193" si="15">IF(OR(A130="", A130="Not Found"), "", HYPERLINK("http://discogs.com/release/" &amp; A130, "Release"))</f>
        <v>Release</v>
      </c>
      <c r="K130"/>
      <c r="L130"/>
      <c r="M130"/>
      <c r="S130" s="17" t="str">
        <f t="shared" si="10"/>
        <v/>
      </c>
      <c r="T130" s="18" t="str">
        <f t="shared" si="11"/>
        <v/>
      </c>
    </row>
    <row r="131" spans="1:20" x14ac:dyDescent="0.25">
      <c r="A131">
        <v>2192509</v>
      </c>
      <c r="B131" t="s">
        <v>434</v>
      </c>
      <c r="C131" t="s">
        <v>435</v>
      </c>
      <c r="D131" s="2">
        <v>2</v>
      </c>
      <c r="E131">
        <v>21</v>
      </c>
      <c r="G131" s="4">
        <f t="shared" si="12"/>
        <v>1</v>
      </c>
      <c r="H131" s="6">
        <f t="shared" si="13"/>
        <v>2</v>
      </c>
      <c r="I131" s="9" t="str">
        <f t="shared" si="14"/>
        <v>Market</v>
      </c>
      <c r="J131" s="9" t="str">
        <f t="shared" si="15"/>
        <v>Release</v>
      </c>
      <c r="K131"/>
      <c r="L131"/>
      <c r="M131"/>
      <c r="S131" s="17" t="str">
        <f t="shared" ref="S131:S194" si="16">IF(OR(O131="", O131="Not Found"), "", HYPERLINK("http://discogs.com/sell/release/" &amp; O131, "Market"))</f>
        <v/>
      </c>
      <c r="T131" s="18" t="str">
        <f t="shared" ref="T131:T194" si="17">IF(OR(O131="", O131="Not Found"), "", HYPERLINK("http://discogs.com/release/" &amp; O131, "Release"))</f>
        <v/>
      </c>
    </row>
    <row r="132" spans="1:20" x14ac:dyDescent="0.25">
      <c r="A132">
        <v>8833029</v>
      </c>
      <c r="B132" t="s">
        <v>841</v>
      </c>
      <c r="C132" t="s">
        <v>842</v>
      </c>
      <c r="D132" s="2">
        <v>50</v>
      </c>
      <c r="E132">
        <v>1</v>
      </c>
      <c r="F132" s="2">
        <v>8.84</v>
      </c>
      <c r="G132" s="4">
        <f t="shared" si="12"/>
        <v>4.6561085972850673</v>
      </c>
      <c r="H132" s="6">
        <f t="shared" si="13"/>
        <v>41.16</v>
      </c>
      <c r="I132" s="9" t="str">
        <f t="shared" si="14"/>
        <v>Market</v>
      </c>
      <c r="J132" s="9" t="str">
        <f t="shared" si="15"/>
        <v>Release</v>
      </c>
      <c r="K132"/>
      <c r="L132"/>
      <c r="M132"/>
      <c r="S132" s="17" t="str">
        <f t="shared" si="16"/>
        <v/>
      </c>
      <c r="T132" s="18" t="str">
        <f t="shared" si="17"/>
        <v/>
      </c>
    </row>
    <row r="133" spans="1:20" x14ac:dyDescent="0.25">
      <c r="A133">
        <v>8277577</v>
      </c>
      <c r="B133" t="s">
        <v>565</v>
      </c>
      <c r="C133" t="s">
        <v>566</v>
      </c>
      <c r="D133" s="2">
        <v>3.9</v>
      </c>
      <c r="E133">
        <v>9</v>
      </c>
      <c r="G133" s="4">
        <f t="shared" si="12"/>
        <v>1</v>
      </c>
      <c r="H133" s="6">
        <f t="shared" si="13"/>
        <v>3.9</v>
      </c>
      <c r="I133" s="9" t="str">
        <f t="shared" si="14"/>
        <v>Market</v>
      </c>
      <c r="J133" s="9" t="str">
        <f t="shared" si="15"/>
        <v>Release</v>
      </c>
      <c r="K133"/>
      <c r="L133"/>
      <c r="M133"/>
      <c r="S133" s="17" t="str">
        <f t="shared" si="16"/>
        <v/>
      </c>
      <c r="T133" s="18" t="str">
        <f t="shared" si="17"/>
        <v/>
      </c>
    </row>
    <row r="134" spans="1:20" x14ac:dyDescent="0.25">
      <c r="A134">
        <v>2381141</v>
      </c>
      <c r="B134" t="s">
        <v>646</v>
      </c>
      <c r="C134" t="s">
        <v>647</v>
      </c>
      <c r="D134" s="2">
        <v>0.25</v>
      </c>
      <c r="E134">
        <v>35</v>
      </c>
      <c r="F134" s="2">
        <v>0.66666666666666663</v>
      </c>
      <c r="G134" s="4">
        <f t="shared" si="12"/>
        <v>-0.625</v>
      </c>
      <c r="H134" s="6">
        <f t="shared" si="13"/>
        <v>-0.41666666666666663</v>
      </c>
      <c r="I134" s="9" t="str">
        <f t="shared" si="14"/>
        <v>Market</v>
      </c>
      <c r="J134" s="9" t="str">
        <f t="shared" si="15"/>
        <v>Release</v>
      </c>
      <c r="K134"/>
      <c r="L134"/>
      <c r="M134"/>
      <c r="S134" s="17" t="str">
        <f t="shared" si="16"/>
        <v/>
      </c>
      <c r="T134" s="18" t="str">
        <f t="shared" si="17"/>
        <v/>
      </c>
    </row>
    <row r="135" spans="1:20" x14ac:dyDescent="0.25">
      <c r="A135">
        <v>7137889</v>
      </c>
      <c r="B135" t="s">
        <v>688</v>
      </c>
      <c r="C135" t="s">
        <v>689</v>
      </c>
      <c r="D135" s="2">
        <v>89.99</v>
      </c>
      <c r="E135">
        <v>2</v>
      </c>
      <c r="F135" s="2">
        <v>17.62</v>
      </c>
      <c r="G135" s="4">
        <f t="shared" si="12"/>
        <v>4.1072644721906917</v>
      </c>
      <c r="H135" s="6">
        <f t="shared" si="13"/>
        <v>72.36999999999999</v>
      </c>
      <c r="I135" s="9" t="str">
        <f t="shared" si="14"/>
        <v>Market</v>
      </c>
      <c r="J135" s="9" t="str">
        <f t="shared" si="15"/>
        <v>Release</v>
      </c>
      <c r="K135"/>
      <c r="L135"/>
      <c r="M135"/>
      <c r="S135" s="17" t="str">
        <f t="shared" si="16"/>
        <v/>
      </c>
      <c r="T135" s="18" t="str">
        <f t="shared" si="17"/>
        <v/>
      </c>
    </row>
    <row r="136" spans="1:20" x14ac:dyDescent="0.25">
      <c r="A136">
        <v>8082094</v>
      </c>
      <c r="B136" t="s">
        <v>469</v>
      </c>
      <c r="C136" t="s">
        <v>470</v>
      </c>
      <c r="D136" s="2">
        <v>3</v>
      </c>
      <c r="E136">
        <v>6</v>
      </c>
      <c r="G136" s="4">
        <f t="shared" si="12"/>
        <v>1</v>
      </c>
      <c r="H136" s="6">
        <f t="shared" si="13"/>
        <v>3</v>
      </c>
      <c r="I136" s="9" t="str">
        <f t="shared" si="14"/>
        <v>Market</v>
      </c>
      <c r="J136" s="9" t="str">
        <f t="shared" si="15"/>
        <v>Release</v>
      </c>
      <c r="K136"/>
      <c r="L136"/>
      <c r="M136"/>
      <c r="S136" s="17" t="str">
        <f t="shared" si="16"/>
        <v/>
      </c>
      <c r="T136" s="18" t="str">
        <f t="shared" si="17"/>
        <v/>
      </c>
    </row>
    <row r="137" spans="1:20" x14ac:dyDescent="0.25">
      <c r="A137">
        <v>10152513</v>
      </c>
      <c r="B137" t="s">
        <v>469</v>
      </c>
      <c r="C137" t="s">
        <v>471</v>
      </c>
      <c r="D137" s="2">
        <v>4</v>
      </c>
      <c r="E137">
        <v>3</v>
      </c>
      <c r="G137" s="4">
        <f t="shared" si="12"/>
        <v>1</v>
      </c>
      <c r="H137" s="6">
        <f t="shared" si="13"/>
        <v>4</v>
      </c>
      <c r="I137" s="9" t="str">
        <f t="shared" si="14"/>
        <v>Market</v>
      </c>
      <c r="J137" s="9" t="str">
        <f t="shared" si="15"/>
        <v>Release</v>
      </c>
      <c r="K137"/>
      <c r="L137"/>
      <c r="M137"/>
      <c r="S137" s="17" t="str">
        <f t="shared" si="16"/>
        <v/>
      </c>
      <c r="T137" s="18" t="str">
        <f t="shared" si="17"/>
        <v/>
      </c>
    </row>
    <row r="138" spans="1:20" x14ac:dyDescent="0.25">
      <c r="A138">
        <v>1332029</v>
      </c>
      <c r="B138" t="s">
        <v>846</v>
      </c>
      <c r="C138" t="s">
        <v>847</v>
      </c>
      <c r="D138" s="2">
        <v>1.99</v>
      </c>
      <c r="E138">
        <v>122</v>
      </c>
      <c r="F138" s="2">
        <v>8</v>
      </c>
      <c r="G138" s="4">
        <f t="shared" si="12"/>
        <v>-0.75124999999999997</v>
      </c>
      <c r="H138" s="6">
        <f t="shared" si="13"/>
        <v>-6.01</v>
      </c>
      <c r="I138" s="9" t="str">
        <f t="shared" si="14"/>
        <v>Market</v>
      </c>
      <c r="J138" s="9" t="str">
        <f t="shared" si="15"/>
        <v>Release</v>
      </c>
      <c r="K138"/>
      <c r="L138"/>
      <c r="M138"/>
      <c r="S138" s="17" t="str">
        <f t="shared" si="16"/>
        <v/>
      </c>
      <c r="T138" s="18" t="str">
        <f t="shared" si="17"/>
        <v/>
      </c>
    </row>
    <row r="139" spans="1:20" x14ac:dyDescent="0.25">
      <c r="A139">
        <v>14069054</v>
      </c>
      <c r="B139" t="s">
        <v>11</v>
      </c>
      <c r="C139" t="s">
        <v>12</v>
      </c>
      <c r="D139" s="2">
        <v>24.99</v>
      </c>
      <c r="E139">
        <v>8</v>
      </c>
      <c r="F139" s="2">
        <v>14.666666666666666</v>
      </c>
      <c r="G139" s="4">
        <f t="shared" si="12"/>
        <v>0.70386363636363636</v>
      </c>
      <c r="H139" s="6">
        <f t="shared" si="13"/>
        <v>10.323333333333332</v>
      </c>
      <c r="I139" s="9" t="str">
        <f t="shared" si="14"/>
        <v>Market</v>
      </c>
      <c r="J139" s="9" t="str">
        <f t="shared" si="15"/>
        <v>Release</v>
      </c>
      <c r="K139"/>
      <c r="L139"/>
      <c r="M139"/>
      <c r="S139" s="17" t="str">
        <f t="shared" si="16"/>
        <v/>
      </c>
      <c r="T139" s="18" t="str">
        <f t="shared" si="17"/>
        <v/>
      </c>
    </row>
    <row r="140" spans="1:20" x14ac:dyDescent="0.25">
      <c r="A140">
        <v>13752595</v>
      </c>
      <c r="B140" t="s">
        <v>11</v>
      </c>
      <c r="C140" t="s">
        <v>13</v>
      </c>
      <c r="D140" s="2">
        <v>12</v>
      </c>
      <c r="E140">
        <v>7</v>
      </c>
      <c r="F140" s="2">
        <v>12</v>
      </c>
      <c r="G140" s="4">
        <f t="shared" si="12"/>
        <v>0</v>
      </c>
      <c r="H140" s="6">
        <f t="shared" si="13"/>
        <v>0</v>
      </c>
      <c r="I140" s="9" t="str">
        <f t="shared" si="14"/>
        <v>Market</v>
      </c>
      <c r="J140" s="9" t="str">
        <f t="shared" si="15"/>
        <v>Release</v>
      </c>
      <c r="K140"/>
      <c r="L140"/>
      <c r="M140"/>
      <c r="S140" s="17" t="str">
        <f t="shared" si="16"/>
        <v/>
      </c>
      <c r="T140" s="18" t="str">
        <f t="shared" si="17"/>
        <v/>
      </c>
    </row>
    <row r="141" spans="1:20" x14ac:dyDescent="0.25">
      <c r="A141">
        <v>13928685</v>
      </c>
      <c r="B141" t="s">
        <v>11</v>
      </c>
      <c r="C141" t="s">
        <v>15</v>
      </c>
      <c r="D141" s="2">
        <v>12</v>
      </c>
      <c r="E141">
        <v>7</v>
      </c>
      <c r="F141" s="2">
        <v>14.666666666666666</v>
      </c>
      <c r="G141" s="4">
        <f t="shared" si="12"/>
        <v>-0.1818181818181818</v>
      </c>
      <c r="H141" s="6">
        <f t="shared" si="13"/>
        <v>-2.6666666666666661</v>
      </c>
      <c r="I141" s="9" t="str">
        <f t="shared" si="14"/>
        <v>Market</v>
      </c>
      <c r="J141" s="9" t="str">
        <f t="shared" si="15"/>
        <v>Release</v>
      </c>
      <c r="K141"/>
      <c r="L141"/>
      <c r="M141"/>
      <c r="S141" s="17" t="str">
        <f t="shared" si="16"/>
        <v/>
      </c>
      <c r="T141" s="18" t="str">
        <f t="shared" si="17"/>
        <v/>
      </c>
    </row>
    <row r="142" spans="1:20" x14ac:dyDescent="0.25">
      <c r="A142">
        <v>13855047</v>
      </c>
      <c r="B142" t="s">
        <v>11</v>
      </c>
      <c r="C142" t="s">
        <v>14</v>
      </c>
      <c r="D142" s="2">
        <v>12</v>
      </c>
      <c r="E142">
        <v>5</v>
      </c>
      <c r="F142" s="2">
        <v>14.666666666666666</v>
      </c>
      <c r="G142" s="4">
        <f t="shared" si="12"/>
        <v>-0.1818181818181818</v>
      </c>
      <c r="H142" s="6">
        <f t="shared" si="13"/>
        <v>-2.6666666666666661</v>
      </c>
      <c r="I142" s="9" t="str">
        <f t="shared" si="14"/>
        <v>Market</v>
      </c>
      <c r="J142" s="9" t="str">
        <f t="shared" si="15"/>
        <v>Release</v>
      </c>
      <c r="K142"/>
      <c r="L142"/>
      <c r="M142"/>
      <c r="S142" s="17" t="str">
        <f t="shared" si="16"/>
        <v/>
      </c>
      <c r="T142" s="18" t="str">
        <f t="shared" si="17"/>
        <v/>
      </c>
    </row>
    <row r="143" spans="1:20" x14ac:dyDescent="0.25">
      <c r="A143">
        <v>11736171</v>
      </c>
      <c r="B143" t="s">
        <v>872</v>
      </c>
      <c r="C143" t="s">
        <v>873</v>
      </c>
      <c r="D143" s="2">
        <v>30</v>
      </c>
      <c r="E143">
        <v>6</v>
      </c>
      <c r="F143" s="2">
        <v>25</v>
      </c>
      <c r="G143" s="4">
        <f t="shared" si="12"/>
        <v>0.2</v>
      </c>
      <c r="H143" s="6">
        <f t="shared" si="13"/>
        <v>5</v>
      </c>
      <c r="I143" s="9" t="str">
        <f t="shared" si="14"/>
        <v>Market</v>
      </c>
      <c r="J143" s="9" t="str">
        <f t="shared" si="15"/>
        <v>Release</v>
      </c>
      <c r="K143"/>
      <c r="L143"/>
      <c r="M143"/>
      <c r="S143" s="17" t="str">
        <f t="shared" si="16"/>
        <v/>
      </c>
      <c r="T143" s="18" t="str">
        <f t="shared" si="17"/>
        <v/>
      </c>
    </row>
    <row r="144" spans="1:20" x14ac:dyDescent="0.25">
      <c r="A144">
        <v>1763901</v>
      </c>
      <c r="B144" t="s">
        <v>513</v>
      </c>
      <c r="C144" t="s">
        <v>514</v>
      </c>
      <c r="D144" s="2">
        <v>3</v>
      </c>
      <c r="E144">
        <v>9</v>
      </c>
      <c r="G144" s="4">
        <f t="shared" si="12"/>
        <v>1</v>
      </c>
      <c r="H144" s="6">
        <f t="shared" si="13"/>
        <v>3</v>
      </c>
      <c r="I144" s="9" t="str">
        <f t="shared" si="14"/>
        <v>Market</v>
      </c>
      <c r="J144" s="9" t="str">
        <f t="shared" si="15"/>
        <v>Release</v>
      </c>
      <c r="K144"/>
      <c r="L144"/>
      <c r="M144"/>
      <c r="S144" s="17" t="str">
        <f t="shared" si="16"/>
        <v/>
      </c>
      <c r="T144" s="18" t="str">
        <f t="shared" si="17"/>
        <v/>
      </c>
    </row>
    <row r="145" spans="1:20" x14ac:dyDescent="0.25">
      <c r="A145">
        <v>6263119</v>
      </c>
      <c r="B145" t="s">
        <v>257</v>
      </c>
      <c r="C145" t="s">
        <v>258</v>
      </c>
      <c r="D145" s="2">
        <v>0.9</v>
      </c>
      <c r="E145">
        <v>20</v>
      </c>
      <c r="G145" s="4">
        <f t="shared" si="12"/>
        <v>1</v>
      </c>
      <c r="H145" s="6">
        <f t="shared" si="13"/>
        <v>0.9</v>
      </c>
      <c r="I145" s="9" t="str">
        <f t="shared" si="14"/>
        <v>Market</v>
      </c>
      <c r="J145" s="9" t="str">
        <f t="shared" si="15"/>
        <v>Release</v>
      </c>
      <c r="K145"/>
      <c r="L145"/>
      <c r="M145"/>
      <c r="S145" s="17" t="str">
        <f t="shared" si="16"/>
        <v/>
      </c>
      <c r="T145" s="18" t="str">
        <f t="shared" si="17"/>
        <v/>
      </c>
    </row>
    <row r="146" spans="1:20" x14ac:dyDescent="0.25">
      <c r="A146">
        <v>5428659</v>
      </c>
      <c r="B146" t="s">
        <v>255</v>
      </c>
      <c r="C146" t="s">
        <v>256</v>
      </c>
      <c r="D146" s="2">
        <v>3</v>
      </c>
      <c r="E146">
        <v>13</v>
      </c>
      <c r="G146" s="4">
        <f t="shared" si="12"/>
        <v>1</v>
      </c>
      <c r="H146" s="6">
        <f t="shared" si="13"/>
        <v>3</v>
      </c>
      <c r="I146" s="9" t="str">
        <f t="shared" si="14"/>
        <v>Market</v>
      </c>
      <c r="J146" s="9" t="str">
        <f t="shared" si="15"/>
        <v>Release</v>
      </c>
      <c r="K146"/>
      <c r="L146"/>
      <c r="M146"/>
      <c r="S146" s="17" t="str">
        <f t="shared" si="16"/>
        <v/>
      </c>
      <c r="T146" s="18" t="str">
        <f t="shared" si="17"/>
        <v/>
      </c>
    </row>
    <row r="147" spans="1:20" x14ac:dyDescent="0.25">
      <c r="A147">
        <v>13407406</v>
      </c>
      <c r="B147" t="s">
        <v>16</v>
      </c>
      <c r="C147" t="s">
        <v>17</v>
      </c>
      <c r="D147" s="2">
        <v>27.5</v>
      </c>
      <c r="E147">
        <v>9</v>
      </c>
      <c r="F147" s="2">
        <v>20</v>
      </c>
      <c r="G147" s="4">
        <f t="shared" si="12"/>
        <v>0.375</v>
      </c>
      <c r="H147" s="6">
        <f t="shared" si="13"/>
        <v>7.5</v>
      </c>
      <c r="I147" s="9" t="str">
        <f t="shared" si="14"/>
        <v>Market</v>
      </c>
      <c r="J147" s="9" t="str">
        <f t="shared" si="15"/>
        <v>Release</v>
      </c>
      <c r="K147"/>
      <c r="L147"/>
      <c r="M147"/>
      <c r="S147" s="17" t="str">
        <f t="shared" si="16"/>
        <v/>
      </c>
      <c r="T147" s="18" t="str">
        <f t="shared" si="17"/>
        <v/>
      </c>
    </row>
    <row r="148" spans="1:20" x14ac:dyDescent="0.25">
      <c r="A148">
        <v>3197507</v>
      </c>
      <c r="B148" t="s">
        <v>445</v>
      </c>
      <c r="C148" t="s">
        <v>446</v>
      </c>
      <c r="D148" s="2">
        <v>1</v>
      </c>
      <c r="E148">
        <v>25</v>
      </c>
      <c r="G148" s="4">
        <f t="shared" si="12"/>
        <v>1</v>
      </c>
      <c r="H148" s="6">
        <f t="shared" si="13"/>
        <v>1</v>
      </c>
      <c r="I148" s="9" t="str">
        <f t="shared" si="14"/>
        <v>Market</v>
      </c>
      <c r="J148" s="9" t="str">
        <f t="shared" si="15"/>
        <v>Release</v>
      </c>
      <c r="K148"/>
      <c r="L148"/>
      <c r="M148"/>
      <c r="S148" s="17" t="str">
        <f t="shared" si="16"/>
        <v/>
      </c>
      <c r="T148" s="18" t="str">
        <f t="shared" si="17"/>
        <v/>
      </c>
    </row>
    <row r="149" spans="1:20" x14ac:dyDescent="0.25">
      <c r="A149">
        <v>9431231</v>
      </c>
      <c r="B149" t="s">
        <v>728</v>
      </c>
      <c r="C149" t="s">
        <v>729</v>
      </c>
      <c r="D149" s="2">
        <v>50</v>
      </c>
      <c r="E149">
        <v>1</v>
      </c>
      <c r="F149" s="2">
        <v>15.63</v>
      </c>
      <c r="G149" s="4">
        <f t="shared" si="12"/>
        <v>2.1989763275751755</v>
      </c>
      <c r="H149" s="6">
        <f t="shared" si="13"/>
        <v>34.369999999999997</v>
      </c>
      <c r="I149" s="9" t="str">
        <f t="shared" si="14"/>
        <v>Market</v>
      </c>
      <c r="J149" s="9" t="str">
        <f t="shared" si="15"/>
        <v>Release</v>
      </c>
      <c r="K149"/>
      <c r="L149"/>
      <c r="M149"/>
      <c r="S149" s="17" t="str">
        <f t="shared" si="16"/>
        <v/>
      </c>
      <c r="T149" s="18" t="str">
        <f t="shared" si="17"/>
        <v/>
      </c>
    </row>
    <row r="150" spans="1:20" x14ac:dyDescent="0.25">
      <c r="A150">
        <v>4835753</v>
      </c>
      <c r="B150" t="s">
        <v>563</v>
      </c>
      <c r="C150" t="s">
        <v>564</v>
      </c>
      <c r="D150" s="2">
        <v>16</v>
      </c>
      <c r="E150">
        <v>1</v>
      </c>
      <c r="F150" s="2">
        <v>20.59</v>
      </c>
      <c r="G150" s="4">
        <f t="shared" si="12"/>
        <v>-0.22292374939290918</v>
      </c>
      <c r="H150" s="6">
        <f t="shared" si="13"/>
        <v>-4.59</v>
      </c>
      <c r="I150" s="9" t="str">
        <f t="shared" si="14"/>
        <v>Market</v>
      </c>
      <c r="J150" s="9" t="str">
        <f t="shared" si="15"/>
        <v>Release</v>
      </c>
      <c r="K150"/>
      <c r="L150"/>
      <c r="M150"/>
      <c r="S150" s="17" t="str">
        <f t="shared" si="16"/>
        <v/>
      </c>
      <c r="T150" s="18" t="str">
        <f t="shared" si="17"/>
        <v/>
      </c>
    </row>
    <row r="151" spans="1:20" x14ac:dyDescent="0.25">
      <c r="A151">
        <v>8911339</v>
      </c>
      <c r="B151" t="s">
        <v>145</v>
      </c>
      <c r="C151" t="s">
        <v>146</v>
      </c>
      <c r="D151" s="2">
        <v>17.649999999999999</v>
      </c>
      <c r="E151">
        <v>3</v>
      </c>
      <c r="F151" s="2">
        <v>3.33</v>
      </c>
      <c r="G151" s="4">
        <f t="shared" si="12"/>
        <v>4.3003003003003002</v>
      </c>
      <c r="H151" s="6">
        <f t="shared" si="13"/>
        <v>14.319999999999999</v>
      </c>
      <c r="I151" s="9" t="str">
        <f t="shared" si="14"/>
        <v>Market</v>
      </c>
      <c r="J151" s="9" t="str">
        <f t="shared" si="15"/>
        <v>Release</v>
      </c>
      <c r="K151"/>
      <c r="L151"/>
      <c r="M151"/>
      <c r="S151" s="17" t="str">
        <f t="shared" si="16"/>
        <v/>
      </c>
      <c r="T151" s="18" t="str">
        <f t="shared" si="17"/>
        <v/>
      </c>
    </row>
    <row r="152" spans="1:20" x14ac:dyDescent="0.25">
      <c r="A152">
        <v>1929743</v>
      </c>
      <c r="B152" t="s">
        <v>675</v>
      </c>
      <c r="C152" t="s">
        <v>676</v>
      </c>
      <c r="D152" s="2">
        <v>28.99</v>
      </c>
      <c r="E152">
        <v>11</v>
      </c>
      <c r="F152" s="2">
        <v>15.51</v>
      </c>
      <c r="G152" s="4">
        <f t="shared" si="12"/>
        <v>0.86911669890393284</v>
      </c>
      <c r="H152" s="6">
        <f t="shared" si="13"/>
        <v>13.479999999999999</v>
      </c>
      <c r="I152" s="9" t="str">
        <f t="shared" si="14"/>
        <v>Market</v>
      </c>
      <c r="J152" s="9" t="str">
        <f t="shared" si="15"/>
        <v>Release</v>
      </c>
      <c r="K152"/>
      <c r="L152"/>
      <c r="M152"/>
      <c r="S152" s="17" t="str">
        <f t="shared" si="16"/>
        <v/>
      </c>
      <c r="T152" s="18" t="str">
        <f t="shared" si="17"/>
        <v/>
      </c>
    </row>
    <row r="153" spans="1:20" x14ac:dyDescent="0.25">
      <c r="A153">
        <v>3357181</v>
      </c>
      <c r="B153" t="s">
        <v>868</v>
      </c>
      <c r="C153" t="s">
        <v>869</v>
      </c>
      <c r="D153" s="2">
        <v>14.49</v>
      </c>
      <c r="E153">
        <v>16</v>
      </c>
      <c r="G153" s="4">
        <f t="shared" si="12"/>
        <v>1</v>
      </c>
      <c r="H153" s="6">
        <f t="shared" si="13"/>
        <v>14.49</v>
      </c>
      <c r="I153" s="9" t="str">
        <f t="shared" si="14"/>
        <v>Market</v>
      </c>
      <c r="J153" s="9" t="str">
        <f t="shared" si="15"/>
        <v>Release</v>
      </c>
      <c r="K153"/>
      <c r="L153"/>
      <c r="M153"/>
      <c r="S153" s="17" t="str">
        <f t="shared" si="16"/>
        <v/>
      </c>
      <c r="T153" s="18" t="str">
        <f t="shared" si="17"/>
        <v/>
      </c>
    </row>
    <row r="154" spans="1:20" x14ac:dyDescent="0.25">
      <c r="A154">
        <v>11750988</v>
      </c>
      <c r="B154" t="s">
        <v>636</v>
      </c>
      <c r="C154" t="s">
        <v>637</v>
      </c>
      <c r="D154" s="2">
        <v>5.41</v>
      </c>
      <c r="E154">
        <v>33</v>
      </c>
      <c r="F154" s="2">
        <v>9.99</v>
      </c>
      <c r="G154" s="4">
        <f t="shared" si="12"/>
        <v>-0.45845845845845845</v>
      </c>
      <c r="H154" s="6">
        <f t="shared" si="13"/>
        <v>-4.58</v>
      </c>
      <c r="I154" s="9" t="str">
        <f t="shared" si="14"/>
        <v>Market</v>
      </c>
      <c r="J154" s="9" t="str">
        <f t="shared" si="15"/>
        <v>Release</v>
      </c>
      <c r="K154"/>
      <c r="L154"/>
      <c r="M154"/>
      <c r="S154" s="17" t="str">
        <f t="shared" si="16"/>
        <v/>
      </c>
      <c r="T154" s="18" t="str">
        <f t="shared" si="17"/>
        <v/>
      </c>
    </row>
    <row r="155" spans="1:20" x14ac:dyDescent="0.25">
      <c r="A155">
        <v>2856645</v>
      </c>
      <c r="B155" t="s">
        <v>759</v>
      </c>
      <c r="C155" t="s">
        <v>760</v>
      </c>
      <c r="D155" s="2">
        <v>6</v>
      </c>
      <c r="E155">
        <v>88</v>
      </c>
      <c r="F155" s="2">
        <v>20</v>
      </c>
      <c r="G155" s="4">
        <f t="shared" si="12"/>
        <v>-0.7</v>
      </c>
      <c r="H155" s="6">
        <f t="shared" si="13"/>
        <v>-14</v>
      </c>
      <c r="I155" s="9" t="str">
        <f t="shared" si="14"/>
        <v>Market</v>
      </c>
      <c r="J155" s="9" t="str">
        <f t="shared" si="15"/>
        <v>Release</v>
      </c>
      <c r="K155"/>
      <c r="L155"/>
      <c r="M155"/>
      <c r="S155" s="17" t="str">
        <f t="shared" si="16"/>
        <v/>
      </c>
      <c r="T155" s="18" t="str">
        <f t="shared" si="17"/>
        <v/>
      </c>
    </row>
    <row r="156" spans="1:20" x14ac:dyDescent="0.25">
      <c r="A156">
        <v>1319219</v>
      </c>
      <c r="B156" t="s">
        <v>758</v>
      </c>
      <c r="C156" t="s">
        <v>758</v>
      </c>
      <c r="D156" s="2">
        <v>24.81</v>
      </c>
      <c r="E156">
        <v>8</v>
      </c>
      <c r="F156" s="2">
        <v>12.8</v>
      </c>
      <c r="G156" s="4">
        <f t="shared" si="12"/>
        <v>0.93828124999999984</v>
      </c>
      <c r="H156" s="6">
        <f t="shared" si="13"/>
        <v>12.009999999999998</v>
      </c>
      <c r="I156" s="9" t="str">
        <f t="shared" si="14"/>
        <v>Market</v>
      </c>
      <c r="J156" s="9" t="str">
        <f t="shared" si="15"/>
        <v>Release</v>
      </c>
      <c r="K156"/>
      <c r="L156"/>
      <c r="M156"/>
      <c r="S156" s="17" t="str">
        <f t="shared" si="16"/>
        <v/>
      </c>
      <c r="T156" s="18" t="str">
        <f t="shared" si="17"/>
        <v/>
      </c>
    </row>
    <row r="157" spans="1:20" x14ac:dyDescent="0.25">
      <c r="A157">
        <v>1995075</v>
      </c>
      <c r="B157" t="s">
        <v>758</v>
      </c>
      <c r="C157" t="s">
        <v>762</v>
      </c>
      <c r="D157" s="2">
        <v>15.29</v>
      </c>
      <c r="E157">
        <v>32</v>
      </c>
      <c r="F157" s="2">
        <v>13.6</v>
      </c>
      <c r="G157" s="4">
        <f t="shared" si="12"/>
        <v>0.1242647058823529</v>
      </c>
      <c r="H157" s="6">
        <f t="shared" si="13"/>
        <v>1.6899999999999995</v>
      </c>
      <c r="I157" s="9" t="str">
        <f t="shared" si="14"/>
        <v>Market</v>
      </c>
      <c r="J157" s="9" t="str">
        <f t="shared" si="15"/>
        <v>Release</v>
      </c>
      <c r="K157"/>
      <c r="L157"/>
      <c r="M157"/>
      <c r="S157" s="17" t="str">
        <f t="shared" si="16"/>
        <v/>
      </c>
      <c r="T157" s="18" t="str">
        <f t="shared" si="17"/>
        <v/>
      </c>
    </row>
    <row r="158" spans="1:20" x14ac:dyDescent="0.25">
      <c r="A158">
        <v>13674046</v>
      </c>
      <c r="B158" t="s">
        <v>852</v>
      </c>
      <c r="C158" t="s">
        <v>857</v>
      </c>
      <c r="D158" s="2">
        <v>19.32</v>
      </c>
      <c r="E158">
        <v>79</v>
      </c>
      <c r="F158" s="2">
        <v>8.73</v>
      </c>
      <c r="G158" s="4">
        <f t="shared" si="12"/>
        <v>1.2130584192439862</v>
      </c>
      <c r="H158" s="6">
        <f t="shared" si="13"/>
        <v>10.59</v>
      </c>
      <c r="I158" s="9" t="str">
        <f t="shared" si="14"/>
        <v>Market</v>
      </c>
      <c r="J158" s="9" t="str">
        <f t="shared" si="15"/>
        <v>Release</v>
      </c>
      <c r="K158"/>
      <c r="L158"/>
      <c r="M158"/>
      <c r="S158" s="17" t="str">
        <f t="shared" si="16"/>
        <v/>
      </c>
      <c r="T158" s="18" t="str">
        <f t="shared" si="17"/>
        <v/>
      </c>
    </row>
    <row r="159" spans="1:20" x14ac:dyDescent="0.25">
      <c r="A159">
        <v>10243455</v>
      </c>
      <c r="B159" t="s">
        <v>852</v>
      </c>
      <c r="C159" t="s">
        <v>855</v>
      </c>
      <c r="D159" s="2">
        <v>16.45</v>
      </c>
      <c r="E159">
        <v>80</v>
      </c>
      <c r="F159" s="2">
        <v>14.98</v>
      </c>
      <c r="G159" s="4">
        <f t="shared" si="12"/>
        <v>9.8130841121495255E-2</v>
      </c>
      <c r="H159" s="6">
        <f t="shared" si="13"/>
        <v>1.4699999999999989</v>
      </c>
      <c r="I159" s="9" t="str">
        <f t="shared" si="14"/>
        <v>Market</v>
      </c>
      <c r="J159" s="9" t="str">
        <f t="shared" si="15"/>
        <v>Release</v>
      </c>
      <c r="K159"/>
      <c r="L159"/>
      <c r="M159"/>
      <c r="S159" s="17" t="str">
        <f t="shared" si="16"/>
        <v/>
      </c>
      <c r="T159" s="18" t="str">
        <f t="shared" si="17"/>
        <v/>
      </c>
    </row>
    <row r="160" spans="1:20" x14ac:dyDescent="0.25">
      <c r="A160">
        <v>4110589</v>
      </c>
      <c r="B160" t="s">
        <v>852</v>
      </c>
      <c r="C160" t="s">
        <v>853</v>
      </c>
      <c r="D160" s="2">
        <v>10.47</v>
      </c>
      <c r="E160">
        <v>21</v>
      </c>
      <c r="F160" s="2">
        <v>10.99</v>
      </c>
      <c r="G160" s="4">
        <f t="shared" si="12"/>
        <v>-4.7315741583257465E-2</v>
      </c>
      <c r="H160" s="6">
        <f t="shared" si="13"/>
        <v>-0.51999999999999957</v>
      </c>
      <c r="I160" s="9" t="str">
        <f t="shared" si="14"/>
        <v>Market</v>
      </c>
      <c r="J160" s="9" t="str">
        <f t="shared" si="15"/>
        <v>Release</v>
      </c>
      <c r="K160"/>
      <c r="L160"/>
      <c r="M160"/>
      <c r="S160" s="17" t="str">
        <f t="shared" si="16"/>
        <v/>
      </c>
      <c r="T160" s="18" t="str">
        <f t="shared" si="17"/>
        <v/>
      </c>
    </row>
    <row r="161" spans="1:20" x14ac:dyDescent="0.25">
      <c r="A161">
        <v>6089455</v>
      </c>
      <c r="B161" t="s">
        <v>852</v>
      </c>
      <c r="C161" t="s">
        <v>856</v>
      </c>
      <c r="D161" s="2">
        <v>11.76</v>
      </c>
      <c r="E161">
        <v>196</v>
      </c>
      <c r="F161" s="2">
        <v>15</v>
      </c>
      <c r="G161" s="4">
        <f t="shared" si="12"/>
        <v>-0.21600000000000003</v>
      </c>
      <c r="H161" s="6">
        <f t="shared" si="13"/>
        <v>-3.24</v>
      </c>
      <c r="I161" s="9" t="str">
        <f t="shared" si="14"/>
        <v>Market</v>
      </c>
      <c r="J161" s="9" t="str">
        <f t="shared" si="15"/>
        <v>Release</v>
      </c>
      <c r="K161"/>
      <c r="L161"/>
      <c r="M161"/>
      <c r="S161" s="17" t="str">
        <f t="shared" si="16"/>
        <v/>
      </c>
      <c r="T161" s="18" t="str">
        <f t="shared" si="17"/>
        <v/>
      </c>
    </row>
    <row r="162" spans="1:20" x14ac:dyDescent="0.25">
      <c r="A162">
        <v>8567242</v>
      </c>
      <c r="B162" t="s">
        <v>183</v>
      </c>
      <c r="C162" t="s">
        <v>184</v>
      </c>
      <c r="D162" s="2">
        <v>11.25</v>
      </c>
      <c r="E162">
        <v>12</v>
      </c>
      <c r="F162" s="2">
        <v>10.45</v>
      </c>
      <c r="G162" s="4">
        <f t="shared" si="12"/>
        <v>7.6555023923445042E-2</v>
      </c>
      <c r="H162" s="6">
        <f t="shared" si="13"/>
        <v>0.80000000000000071</v>
      </c>
      <c r="I162" s="9" t="str">
        <f t="shared" si="14"/>
        <v>Market</v>
      </c>
      <c r="J162" s="9" t="str">
        <f t="shared" si="15"/>
        <v>Release</v>
      </c>
      <c r="K162"/>
      <c r="L162"/>
      <c r="M162"/>
      <c r="S162" s="17" t="str">
        <f t="shared" si="16"/>
        <v/>
      </c>
      <c r="T162" s="18" t="str">
        <f t="shared" si="17"/>
        <v/>
      </c>
    </row>
    <row r="163" spans="1:20" x14ac:dyDescent="0.25">
      <c r="A163">
        <v>2899296</v>
      </c>
      <c r="B163" t="s">
        <v>436</v>
      </c>
      <c r="C163" t="s">
        <v>437</v>
      </c>
      <c r="D163" s="2">
        <v>29.41</v>
      </c>
      <c r="E163">
        <v>4</v>
      </c>
      <c r="F163" s="2">
        <v>12.49</v>
      </c>
      <c r="G163" s="4">
        <f t="shared" si="12"/>
        <v>1.3546837469975981</v>
      </c>
      <c r="H163" s="6">
        <f t="shared" si="13"/>
        <v>16.920000000000002</v>
      </c>
      <c r="I163" s="9" t="str">
        <f t="shared" si="14"/>
        <v>Market</v>
      </c>
      <c r="J163" s="9" t="str">
        <f t="shared" si="15"/>
        <v>Release</v>
      </c>
      <c r="K163"/>
      <c r="L163"/>
      <c r="M163"/>
      <c r="S163" s="17" t="str">
        <f t="shared" si="16"/>
        <v/>
      </c>
      <c r="T163" s="18" t="str">
        <f t="shared" si="17"/>
        <v/>
      </c>
    </row>
    <row r="164" spans="1:20" x14ac:dyDescent="0.25">
      <c r="A164">
        <v>4261140</v>
      </c>
      <c r="B164" t="s">
        <v>436</v>
      </c>
      <c r="C164" t="s">
        <v>438</v>
      </c>
      <c r="D164" s="2">
        <v>24.5</v>
      </c>
      <c r="E164">
        <v>3</v>
      </c>
      <c r="F164" s="2">
        <v>12.49</v>
      </c>
      <c r="G164" s="4">
        <f t="shared" si="12"/>
        <v>0.96156925540432348</v>
      </c>
      <c r="H164" s="6">
        <f t="shared" si="13"/>
        <v>12.01</v>
      </c>
      <c r="I164" s="9" t="str">
        <f t="shared" si="14"/>
        <v>Market</v>
      </c>
      <c r="J164" s="9" t="str">
        <f t="shared" si="15"/>
        <v>Release</v>
      </c>
      <c r="K164"/>
      <c r="L164"/>
      <c r="M164"/>
      <c r="S164" s="17" t="str">
        <f t="shared" si="16"/>
        <v/>
      </c>
      <c r="T164" s="18" t="str">
        <f t="shared" si="17"/>
        <v/>
      </c>
    </row>
    <row r="165" spans="1:20" x14ac:dyDescent="0.25">
      <c r="A165">
        <v>7538285</v>
      </c>
      <c r="B165" t="s">
        <v>436</v>
      </c>
      <c r="C165" t="s">
        <v>439</v>
      </c>
      <c r="D165" s="2">
        <v>23</v>
      </c>
      <c r="E165">
        <v>4</v>
      </c>
      <c r="F165" s="2">
        <v>12.49</v>
      </c>
      <c r="G165" s="4">
        <f t="shared" si="12"/>
        <v>0.84147317854283421</v>
      </c>
      <c r="H165" s="6">
        <f t="shared" si="13"/>
        <v>10.51</v>
      </c>
      <c r="I165" s="9" t="str">
        <f t="shared" si="14"/>
        <v>Market</v>
      </c>
      <c r="J165" s="9" t="str">
        <f t="shared" si="15"/>
        <v>Release</v>
      </c>
      <c r="K165"/>
      <c r="L165"/>
      <c r="M165"/>
      <c r="S165" s="17" t="str">
        <f t="shared" si="16"/>
        <v/>
      </c>
      <c r="T165" s="18" t="str">
        <f t="shared" si="17"/>
        <v/>
      </c>
    </row>
    <row r="166" spans="1:20" x14ac:dyDescent="0.25">
      <c r="A166">
        <v>9840123</v>
      </c>
      <c r="B166" t="s">
        <v>267</v>
      </c>
      <c r="C166" t="s">
        <v>271</v>
      </c>
      <c r="D166" s="2">
        <v>15.7</v>
      </c>
      <c r="E166">
        <v>71</v>
      </c>
      <c r="G166" s="4">
        <f t="shared" si="12"/>
        <v>1</v>
      </c>
      <c r="H166" s="6">
        <f t="shared" si="13"/>
        <v>15.7</v>
      </c>
      <c r="I166" s="9" t="str">
        <f t="shared" si="14"/>
        <v>Market</v>
      </c>
      <c r="J166" s="9" t="str">
        <f t="shared" si="15"/>
        <v>Release</v>
      </c>
      <c r="K166"/>
      <c r="L166"/>
      <c r="M166"/>
      <c r="S166" s="17" t="str">
        <f t="shared" si="16"/>
        <v/>
      </c>
      <c r="T166" s="18" t="str">
        <f t="shared" si="17"/>
        <v/>
      </c>
    </row>
    <row r="167" spans="1:20" x14ac:dyDescent="0.25">
      <c r="A167">
        <v>2594147</v>
      </c>
      <c r="B167" t="s">
        <v>267</v>
      </c>
      <c r="C167" t="s">
        <v>274</v>
      </c>
      <c r="D167" s="2">
        <v>16.93</v>
      </c>
      <c r="E167">
        <v>21</v>
      </c>
      <c r="F167" s="2">
        <v>14.99</v>
      </c>
      <c r="G167" s="4">
        <f t="shared" si="12"/>
        <v>0.12941961307538355</v>
      </c>
      <c r="H167" s="6">
        <f t="shared" si="13"/>
        <v>1.9399999999999995</v>
      </c>
      <c r="I167" s="9" t="str">
        <f t="shared" si="14"/>
        <v>Market</v>
      </c>
      <c r="J167" s="9" t="str">
        <f t="shared" si="15"/>
        <v>Release</v>
      </c>
      <c r="K167"/>
      <c r="L167"/>
      <c r="M167"/>
      <c r="S167" s="17" t="str">
        <f t="shared" si="16"/>
        <v/>
      </c>
      <c r="T167" s="18" t="str">
        <f t="shared" si="17"/>
        <v/>
      </c>
    </row>
    <row r="168" spans="1:20" x14ac:dyDescent="0.25">
      <c r="A168">
        <v>2289628</v>
      </c>
      <c r="B168" t="s">
        <v>267</v>
      </c>
      <c r="C168" t="s">
        <v>268</v>
      </c>
      <c r="D168" s="2">
        <v>10.99</v>
      </c>
      <c r="E168">
        <v>55</v>
      </c>
      <c r="F168" s="2">
        <v>22</v>
      </c>
      <c r="G168" s="4">
        <f t="shared" si="12"/>
        <v>-0.50045454545454549</v>
      </c>
      <c r="H168" s="6">
        <f t="shared" si="13"/>
        <v>-11.01</v>
      </c>
      <c r="I168" s="9" t="str">
        <f t="shared" si="14"/>
        <v>Market</v>
      </c>
      <c r="J168" s="9" t="str">
        <f t="shared" si="15"/>
        <v>Release</v>
      </c>
      <c r="K168"/>
      <c r="L168"/>
      <c r="M168"/>
      <c r="S168" s="17" t="str">
        <f t="shared" si="16"/>
        <v/>
      </c>
      <c r="T168" s="18" t="str">
        <f t="shared" si="17"/>
        <v/>
      </c>
    </row>
    <row r="169" spans="1:20" x14ac:dyDescent="0.25">
      <c r="A169">
        <v>6406827</v>
      </c>
      <c r="B169" t="s">
        <v>864</v>
      </c>
      <c r="C169" t="s">
        <v>865</v>
      </c>
      <c r="D169" s="2">
        <v>27.03</v>
      </c>
      <c r="E169">
        <v>22</v>
      </c>
      <c r="F169" s="2">
        <v>14.75</v>
      </c>
      <c r="G169" s="4">
        <f t="shared" si="12"/>
        <v>0.83254237288135602</v>
      </c>
      <c r="H169" s="6">
        <f t="shared" si="13"/>
        <v>12.280000000000001</v>
      </c>
      <c r="I169" s="9" t="str">
        <f t="shared" si="14"/>
        <v>Market</v>
      </c>
      <c r="J169" s="9" t="str">
        <f t="shared" si="15"/>
        <v>Release</v>
      </c>
      <c r="K169"/>
      <c r="L169"/>
      <c r="M169"/>
      <c r="S169" s="17" t="str">
        <f t="shared" si="16"/>
        <v/>
      </c>
      <c r="T169" s="18" t="str">
        <f t="shared" si="17"/>
        <v/>
      </c>
    </row>
    <row r="170" spans="1:20" x14ac:dyDescent="0.25">
      <c r="A170">
        <v>7029541</v>
      </c>
      <c r="B170" t="s">
        <v>141</v>
      </c>
      <c r="C170" t="s">
        <v>142</v>
      </c>
      <c r="D170" s="2">
        <v>6.66</v>
      </c>
      <c r="E170">
        <v>9</v>
      </c>
      <c r="F170" s="2">
        <v>3.33</v>
      </c>
      <c r="G170" s="4">
        <f t="shared" si="12"/>
        <v>1</v>
      </c>
      <c r="H170" s="6">
        <f t="shared" si="13"/>
        <v>3.33</v>
      </c>
      <c r="I170" s="9" t="str">
        <f t="shared" si="14"/>
        <v>Market</v>
      </c>
      <c r="J170" s="9" t="str">
        <f t="shared" si="15"/>
        <v>Release</v>
      </c>
      <c r="K170"/>
      <c r="L170"/>
      <c r="M170"/>
      <c r="S170" s="17" t="str">
        <f t="shared" si="16"/>
        <v/>
      </c>
      <c r="T170" s="18" t="str">
        <f t="shared" si="17"/>
        <v/>
      </c>
    </row>
    <row r="171" spans="1:20" x14ac:dyDescent="0.25">
      <c r="A171">
        <v>19004</v>
      </c>
      <c r="B171" t="s">
        <v>79</v>
      </c>
      <c r="C171" t="s">
        <v>80</v>
      </c>
      <c r="D171" s="2">
        <v>2.35</v>
      </c>
      <c r="E171">
        <v>61</v>
      </c>
      <c r="G171" s="5">
        <f t="shared" si="12"/>
        <v>1</v>
      </c>
      <c r="H171" s="7">
        <f t="shared" si="13"/>
        <v>2.35</v>
      </c>
      <c r="I171" s="9" t="str">
        <f t="shared" si="14"/>
        <v>Market</v>
      </c>
      <c r="J171" s="9" t="str">
        <f t="shared" si="15"/>
        <v>Release</v>
      </c>
      <c r="K171"/>
      <c r="L171"/>
      <c r="M171"/>
      <c r="S171" s="17" t="str">
        <f t="shared" si="16"/>
        <v/>
      </c>
      <c r="T171" s="18" t="str">
        <f t="shared" si="17"/>
        <v/>
      </c>
    </row>
    <row r="172" spans="1:20" x14ac:dyDescent="0.25">
      <c r="A172">
        <v>206653</v>
      </c>
      <c r="B172" t="s">
        <v>79</v>
      </c>
      <c r="C172" t="s">
        <v>81</v>
      </c>
      <c r="D172" s="2">
        <v>15.45</v>
      </c>
      <c r="E172">
        <v>57</v>
      </c>
      <c r="G172" s="4">
        <f t="shared" si="12"/>
        <v>1</v>
      </c>
      <c r="H172" s="6">
        <f t="shared" si="13"/>
        <v>15.45</v>
      </c>
      <c r="I172" s="9" t="str">
        <f t="shared" si="14"/>
        <v>Market</v>
      </c>
      <c r="J172" s="9" t="str">
        <f t="shared" si="15"/>
        <v>Release</v>
      </c>
      <c r="K172"/>
      <c r="L172"/>
      <c r="M172"/>
      <c r="S172" s="17" t="str">
        <f t="shared" si="16"/>
        <v/>
      </c>
      <c r="T172" s="18" t="str">
        <f t="shared" si="17"/>
        <v/>
      </c>
    </row>
    <row r="173" spans="1:20" x14ac:dyDescent="0.25">
      <c r="A173">
        <v>14022698</v>
      </c>
      <c r="B173" t="s">
        <v>9</v>
      </c>
      <c r="C173" t="s">
        <v>10</v>
      </c>
      <c r="D173" s="2">
        <v>83</v>
      </c>
      <c r="E173">
        <v>1</v>
      </c>
      <c r="F173" s="2">
        <v>20</v>
      </c>
      <c r="G173" s="4">
        <f t="shared" si="12"/>
        <v>3.15</v>
      </c>
      <c r="H173" s="6">
        <f t="shared" si="13"/>
        <v>63</v>
      </c>
      <c r="I173" s="9" t="str">
        <f t="shared" si="14"/>
        <v>Market</v>
      </c>
      <c r="J173" s="9" t="str">
        <f t="shared" si="15"/>
        <v>Release</v>
      </c>
      <c r="K173"/>
      <c r="L173"/>
      <c r="M173"/>
      <c r="S173" s="17" t="str">
        <f t="shared" si="16"/>
        <v/>
      </c>
      <c r="T173" s="18" t="str">
        <f t="shared" si="17"/>
        <v/>
      </c>
    </row>
    <row r="174" spans="1:20" x14ac:dyDescent="0.25">
      <c r="A174">
        <v>3007823</v>
      </c>
      <c r="B174" t="s">
        <v>156</v>
      </c>
      <c r="C174" t="s">
        <v>157</v>
      </c>
      <c r="D174" s="2">
        <v>1.95</v>
      </c>
      <c r="E174">
        <v>69</v>
      </c>
      <c r="F174" s="2">
        <v>1.99</v>
      </c>
      <c r="G174" s="4">
        <f t="shared" si="12"/>
        <v>-2.0100502512562832E-2</v>
      </c>
      <c r="H174" s="6">
        <f t="shared" si="13"/>
        <v>-4.0000000000000036E-2</v>
      </c>
      <c r="I174" s="9" t="str">
        <f t="shared" si="14"/>
        <v>Market</v>
      </c>
      <c r="J174" s="9" t="str">
        <f t="shared" si="15"/>
        <v>Release</v>
      </c>
      <c r="K174"/>
      <c r="L174"/>
      <c r="M174"/>
      <c r="S174" s="17" t="str">
        <f t="shared" si="16"/>
        <v/>
      </c>
      <c r="T174" s="18" t="str">
        <f t="shared" si="17"/>
        <v/>
      </c>
    </row>
    <row r="175" spans="1:20" x14ac:dyDescent="0.25">
      <c r="A175">
        <v>6248200</v>
      </c>
      <c r="B175" t="s">
        <v>208</v>
      </c>
      <c r="C175" t="s">
        <v>209</v>
      </c>
      <c r="D175" s="2">
        <v>7</v>
      </c>
      <c r="E175">
        <v>3</v>
      </c>
      <c r="F175" s="2">
        <v>0.71</v>
      </c>
      <c r="G175" s="4">
        <f t="shared" si="12"/>
        <v>8.8591549295774659</v>
      </c>
      <c r="H175" s="6">
        <f t="shared" si="13"/>
        <v>6.29</v>
      </c>
      <c r="I175" s="9" t="str">
        <f t="shared" si="14"/>
        <v>Market</v>
      </c>
      <c r="J175" s="9" t="str">
        <f t="shared" si="15"/>
        <v>Release</v>
      </c>
      <c r="K175"/>
      <c r="L175"/>
      <c r="M175"/>
      <c r="S175" s="17" t="str">
        <f t="shared" si="16"/>
        <v/>
      </c>
      <c r="T175" s="18" t="str">
        <f t="shared" si="17"/>
        <v/>
      </c>
    </row>
    <row r="176" spans="1:20" x14ac:dyDescent="0.25">
      <c r="A176">
        <v>12127201</v>
      </c>
      <c r="B176" t="s">
        <v>229</v>
      </c>
      <c r="C176" t="s">
        <v>230</v>
      </c>
      <c r="D176" s="2">
        <v>2.68</v>
      </c>
      <c r="E176">
        <v>8</v>
      </c>
      <c r="F176" s="2">
        <v>0.66666666666666663</v>
      </c>
      <c r="G176" s="4">
        <f t="shared" si="12"/>
        <v>3.0200000000000005</v>
      </c>
      <c r="H176" s="6">
        <f t="shared" si="13"/>
        <v>2.0133333333333336</v>
      </c>
      <c r="I176" s="9" t="str">
        <f t="shared" si="14"/>
        <v>Market</v>
      </c>
      <c r="J176" s="9" t="str">
        <f t="shared" si="15"/>
        <v>Release</v>
      </c>
      <c r="K176"/>
      <c r="L176"/>
      <c r="M176"/>
      <c r="S176" s="17" t="str">
        <f t="shared" si="16"/>
        <v/>
      </c>
      <c r="T176" s="18" t="str">
        <f t="shared" si="17"/>
        <v/>
      </c>
    </row>
    <row r="177" spans="1:20" x14ac:dyDescent="0.25">
      <c r="A177">
        <v>11612890</v>
      </c>
      <c r="B177" t="s">
        <v>860</v>
      </c>
      <c r="C177" t="s">
        <v>861</v>
      </c>
      <c r="D177" s="2">
        <v>58.81</v>
      </c>
      <c r="E177">
        <v>15</v>
      </c>
      <c r="F177" s="2">
        <v>40</v>
      </c>
      <c r="G177" s="4">
        <f t="shared" si="12"/>
        <v>0.47025000000000006</v>
      </c>
      <c r="H177" s="6">
        <f t="shared" si="13"/>
        <v>18.810000000000002</v>
      </c>
      <c r="I177" s="9" t="str">
        <f t="shared" si="14"/>
        <v>Market</v>
      </c>
      <c r="J177" s="9" t="str">
        <f t="shared" si="15"/>
        <v>Release</v>
      </c>
      <c r="K177"/>
      <c r="L177"/>
      <c r="M177"/>
      <c r="S177" s="17" t="str">
        <f t="shared" si="16"/>
        <v/>
      </c>
      <c r="T177" s="18" t="str">
        <f t="shared" si="17"/>
        <v/>
      </c>
    </row>
    <row r="178" spans="1:20" x14ac:dyDescent="0.25">
      <c r="A178">
        <v>6989578</v>
      </c>
      <c r="B178" t="s">
        <v>164</v>
      </c>
      <c r="C178" t="s">
        <v>165</v>
      </c>
      <c r="D178" s="2">
        <v>5.88</v>
      </c>
      <c r="E178">
        <v>6</v>
      </c>
      <c r="G178" s="4">
        <f t="shared" si="12"/>
        <v>1</v>
      </c>
      <c r="H178" s="6">
        <f t="shared" si="13"/>
        <v>5.88</v>
      </c>
      <c r="I178" s="9" t="str">
        <f t="shared" si="14"/>
        <v>Market</v>
      </c>
      <c r="J178" s="9" t="str">
        <f t="shared" si="15"/>
        <v>Release</v>
      </c>
      <c r="K178"/>
      <c r="L178"/>
      <c r="M178"/>
      <c r="S178" s="17" t="str">
        <f t="shared" si="16"/>
        <v/>
      </c>
      <c r="T178" s="18" t="str">
        <f t="shared" si="17"/>
        <v/>
      </c>
    </row>
    <row r="179" spans="1:20" x14ac:dyDescent="0.25">
      <c r="A179">
        <v>12702524</v>
      </c>
      <c r="B179" t="s">
        <v>619</v>
      </c>
      <c r="C179" t="s">
        <v>620</v>
      </c>
      <c r="D179" s="2">
        <v>3</v>
      </c>
      <c r="E179">
        <v>1</v>
      </c>
      <c r="F179" s="2">
        <v>0</v>
      </c>
      <c r="G179" s="4">
        <f t="shared" si="12"/>
        <v>1</v>
      </c>
      <c r="H179" s="6">
        <f t="shared" si="13"/>
        <v>3</v>
      </c>
      <c r="I179" s="9" t="str">
        <f t="shared" si="14"/>
        <v>Market</v>
      </c>
      <c r="J179" s="9" t="str">
        <f t="shared" si="15"/>
        <v>Release</v>
      </c>
      <c r="K179"/>
      <c r="L179"/>
      <c r="M179"/>
      <c r="S179" s="17" t="str">
        <f t="shared" si="16"/>
        <v/>
      </c>
      <c r="T179" s="18" t="str">
        <f t="shared" si="17"/>
        <v/>
      </c>
    </row>
    <row r="180" spans="1:20" x14ac:dyDescent="0.25">
      <c r="A180">
        <v>3419668</v>
      </c>
      <c r="B180" t="s">
        <v>26</v>
      </c>
      <c r="C180" t="s">
        <v>38</v>
      </c>
      <c r="D180" s="2">
        <v>14.49</v>
      </c>
      <c r="E180">
        <v>35</v>
      </c>
      <c r="G180" s="4">
        <f t="shared" si="12"/>
        <v>1</v>
      </c>
      <c r="H180" s="6">
        <f t="shared" si="13"/>
        <v>14.49</v>
      </c>
      <c r="I180" s="9" t="str">
        <f t="shared" si="14"/>
        <v>Market</v>
      </c>
      <c r="J180" s="9" t="str">
        <f t="shared" si="15"/>
        <v>Release</v>
      </c>
      <c r="K180"/>
      <c r="L180"/>
      <c r="M180"/>
      <c r="S180" s="17" t="str">
        <f t="shared" si="16"/>
        <v/>
      </c>
      <c r="T180" s="18" t="str">
        <f t="shared" si="17"/>
        <v/>
      </c>
    </row>
    <row r="181" spans="1:20" x14ac:dyDescent="0.25">
      <c r="A181">
        <v>15189501</v>
      </c>
      <c r="B181" t="s">
        <v>26</v>
      </c>
      <c r="C181" t="s">
        <v>27</v>
      </c>
      <c r="D181" s="2">
        <v>23.91</v>
      </c>
      <c r="E181">
        <v>23</v>
      </c>
      <c r="F181" s="2">
        <v>29</v>
      </c>
      <c r="G181" s="4">
        <f t="shared" si="12"/>
        <v>-0.17551724137931035</v>
      </c>
      <c r="H181" s="6">
        <f t="shared" si="13"/>
        <v>-5.09</v>
      </c>
      <c r="I181" s="9" t="str">
        <f t="shared" si="14"/>
        <v>Market</v>
      </c>
      <c r="J181" s="9" t="str">
        <f t="shared" si="15"/>
        <v>Release</v>
      </c>
      <c r="K181"/>
      <c r="L181"/>
      <c r="M181"/>
      <c r="S181" s="17" t="str">
        <f t="shared" si="16"/>
        <v/>
      </c>
      <c r="T181" s="18" t="str">
        <f t="shared" si="17"/>
        <v/>
      </c>
    </row>
    <row r="182" spans="1:20" x14ac:dyDescent="0.25">
      <c r="A182">
        <v>8062757</v>
      </c>
      <c r="B182" t="s">
        <v>26</v>
      </c>
      <c r="C182" t="s">
        <v>64</v>
      </c>
      <c r="D182" s="2">
        <v>13</v>
      </c>
      <c r="E182">
        <v>38</v>
      </c>
      <c r="F182" s="2">
        <v>16.989999999999998</v>
      </c>
      <c r="G182" s="4">
        <f t="shared" si="12"/>
        <v>-0.23484402589758674</v>
      </c>
      <c r="H182" s="6">
        <f t="shared" si="13"/>
        <v>-3.9899999999999984</v>
      </c>
      <c r="I182" s="9" t="str">
        <f t="shared" si="14"/>
        <v>Market</v>
      </c>
      <c r="J182" s="9" t="str">
        <f t="shared" si="15"/>
        <v>Release</v>
      </c>
      <c r="K182"/>
      <c r="L182"/>
      <c r="M182"/>
      <c r="S182" s="17" t="str">
        <f t="shared" si="16"/>
        <v/>
      </c>
      <c r="T182" s="18" t="str">
        <f t="shared" si="17"/>
        <v/>
      </c>
    </row>
    <row r="183" spans="1:20" x14ac:dyDescent="0.25">
      <c r="A183">
        <v>8228555</v>
      </c>
      <c r="B183" t="s">
        <v>26</v>
      </c>
      <c r="C183" t="s">
        <v>65</v>
      </c>
      <c r="D183" s="2">
        <v>10.9</v>
      </c>
      <c r="E183">
        <v>35</v>
      </c>
      <c r="F183" s="2">
        <v>15.99</v>
      </c>
      <c r="G183" s="4">
        <f t="shared" si="12"/>
        <v>-0.31832395247029394</v>
      </c>
      <c r="H183" s="6">
        <f t="shared" si="13"/>
        <v>-5.09</v>
      </c>
      <c r="I183" s="9" t="str">
        <f t="shared" si="14"/>
        <v>Market</v>
      </c>
      <c r="J183" s="9" t="str">
        <f t="shared" si="15"/>
        <v>Release</v>
      </c>
      <c r="K183"/>
      <c r="L183"/>
      <c r="M183"/>
      <c r="S183" s="17" t="str">
        <f t="shared" si="16"/>
        <v/>
      </c>
      <c r="T183" s="18" t="str">
        <f t="shared" si="17"/>
        <v/>
      </c>
    </row>
    <row r="184" spans="1:20" x14ac:dyDescent="0.25">
      <c r="A184">
        <v>7816932</v>
      </c>
      <c r="B184" t="s">
        <v>26</v>
      </c>
      <c r="C184" t="s">
        <v>35</v>
      </c>
      <c r="D184" s="2">
        <v>13.77</v>
      </c>
      <c r="E184">
        <v>80</v>
      </c>
      <c r="F184" s="2">
        <v>21.99</v>
      </c>
      <c r="G184" s="4">
        <f t="shared" si="12"/>
        <v>-0.373806275579809</v>
      </c>
      <c r="H184" s="6">
        <f t="shared" si="13"/>
        <v>-8.2199999999999989</v>
      </c>
      <c r="I184" s="9" t="str">
        <f t="shared" si="14"/>
        <v>Market</v>
      </c>
      <c r="J184" s="9" t="str">
        <f t="shared" si="15"/>
        <v>Release</v>
      </c>
      <c r="K184"/>
      <c r="L184"/>
      <c r="M184"/>
      <c r="S184" s="17" t="str">
        <f t="shared" si="16"/>
        <v/>
      </c>
      <c r="T184" s="18" t="str">
        <f t="shared" si="17"/>
        <v/>
      </c>
    </row>
    <row r="185" spans="1:20" x14ac:dyDescent="0.25">
      <c r="A185">
        <v>11642763</v>
      </c>
      <c r="B185" t="s">
        <v>238</v>
      </c>
      <c r="C185" t="s">
        <v>239</v>
      </c>
      <c r="D185" s="2">
        <v>64.989999999999995</v>
      </c>
      <c r="E185">
        <v>11</v>
      </c>
      <c r="F185" s="2">
        <v>29.99</v>
      </c>
      <c r="G185" s="4">
        <f t="shared" si="12"/>
        <v>1.1670556852284095</v>
      </c>
      <c r="H185" s="6">
        <f t="shared" si="13"/>
        <v>35</v>
      </c>
      <c r="I185" s="9" t="str">
        <f t="shared" si="14"/>
        <v>Market</v>
      </c>
      <c r="J185" s="9" t="str">
        <f t="shared" si="15"/>
        <v>Release</v>
      </c>
      <c r="K185"/>
      <c r="L185"/>
      <c r="M185"/>
      <c r="S185" s="17" t="str">
        <f t="shared" si="16"/>
        <v/>
      </c>
      <c r="T185" s="18" t="str">
        <f t="shared" si="17"/>
        <v/>
      </c>
    </row>
    <row r="186" spans="1:20" x14ac:dyDescent="0.25">
      <c r="A186">
        <v>2201165</v>
      </c>
      <c r="B186" t="s">
        <v>510</v>
      </c>
      <c r="C186" t="s">
        <v>511</v>
      </c>
      <c r="D186" s="2">
        <v>2</v>
      </c>
      <c r="E186">
        <v>17</v>
      </c>
      <c r="G186" s="4">
        <f t="shared" si="12"/>
        <v>1</v>
      </c>
      <c r="H186" s="6">
        <f t="shared" si="13"/>
        <v>2</v>
      </c>
      <c r="I186" s="9" t="str">
        <f t="shared" si="14"/>
        <v>Market</v>
      </c>
      <c r="J186" s="9" t="str">
        <f t="shared" si="15"/>
        <v>Release</v>
      </c>
      <c r="K186"/>
      <c r="L186"/>
      <c r="M186"/>
      <c r="S186" s="17" t="str">
        <f t="shared" si="16"/>
        <v/>
      </c>
      <c r="T186" s="18" t="str">
        <f t="shared" si="17"/>
        <v/>
      </c>
    </row>
    <row r="187" spans="1:20" x14ac:dyDescent="0.25">
      <c r="A187">
        <v>1430599</v>
      </c>
      <c r="B187" t="s">
        <v>510</v>
      </c>
      <c r="C187" t="s">
        <v>512</v>
      </c>
      <c r="D187" s="2">
        <v>2.7</v>
      </c>
      <c r="E187">
        <v>13</v>
      </c>
      <c r="G187" s="4">
        <f t="shared" si="12"/>
        <v>1</v>
      </c>
      <c r="H187" s="6">
        <f t="shared" si="13"/>
        <v>2.7</v>
      </c>
      <c r="I187" s="9" t="str">
        <f t="shared" si="14"/>
        <v>Market</v>
      </c>
      <c r="J187" s="9" t="str">
        <f t="shared" si="15"/>
        <v>Release</v>
      </c>
      <c r="K187"/>
      <c r="L187"/>
      <c r="M187"/>
      <c r="S187" s="17" t="str">
        <f t="shared" si="16"/>
        <v/>
      </c>
      <c r="T187" s="18" t="str">
        <f t="shared" si="17"/>
        <v/>
      </c>
    </row>
    <row r="188" spans="1:20" x14ac:dyDescent="0.25">
      <c r="A188">
        <v>13563988</v>
      </c>
      <c r="B188" t="s">
        <v>131</v>
      </c>
      <c r="C188" t="s">
        <v>132</v>
      </c>
      <c r="D188" s="2">
        <v>18.12</v>
      </c>
      <c r="E188">
        <v>3</v>
      </c>
      <c r="F188" s="2">
        <v>3.33</v>
      </c>
      <c r="G188" s="4">
        <f t="shared" si="12"/>
        <v>4.4414414414414418</v>
      </c>
      <c r="H188" s="6">
        <f t="shared" si="13"/>
        <v>14.790000000000001</v>
      </c>
      <c r="I188" s="9" t="str">
        <f t="shared" si="14"/>
        <v>Market</v>
      </c>
      <c r="J188" s="9" t="str">
        <f t="shared" si="15"/>
        <v>Release</v>
      </c>
      <c r="K188"/>
      <c r="L188"/>
      <c r="M188"/>
      <c r="S188" s="17" t="str">
        <f t="shared" si="16"/>
        <v/>
      </c>
      <c r="T188" s="18" t="str">
        <f t="shared" si="17"/>
        <v/>
      </c>
    </row>
    <row r="189" spans="1:20" x14ac:dyDescent="0.25">
      <c r="A189">
        <v>10865808</v>
      </c>
      <c r="B189" t="s">
        <v>717</v>
      </c>
      <c r="C189" t="s">
        <v>718</v>
      </c>
      <c r="D189" s="2">
        <v>19.989999999999998</v>
      </c>
      <c r="E189">
        <v>2</v>
      </c>
      <c r="F189" s="2">
        <v>15</v>
      </c>
      <c r="G189" s="4">
        <f t="shared" si="12"/>
        <v>0.33266666666666656</v>
      </c>
      <c r="H189" s="6">
        <f t="shared" si="13"/>
        <v>4.9899999999999984</v>
      </c>
      <c r="I189" s="9" t="str">
        <f t="shared" si="14"/>
        <v>Market</v>
      </c>
      <c r="J189" s="9" t="str">
        <f t="shared" si="15"/>
        <v>Release</v>
      </c>
      <c r="K189"/>
      <c r="L189"/>
      <c r="M189"/>
      <c r="S189" s="17" t="str">
        <f t="shared" si="16"/>
        <v/>
      </c>
      <c r="T189" s="18" t="str">
        <f t="shared" si="17"/>
        <v/>
      </c>
    </row>
    <row r="190" spans="1:20" x14ac:dyDescent="0.25">
      <c r="A190">
        <v>7700217</v>
      </c>
      <c r="B190" t="s">
        <v>216</v>
      </c>
      <c r="C190" t="s">
        <v>217</v>
      </c>
      <c r="D190" s="2">
        <v>3.59</v>
      </c>
      <c r="E190">
        <v>7</v>
      </c>
      <c r="F190" s="2">
        <v>0.71</v>
      </c>
      <c r="G190" s="4">
        <f t="shared" si="12"/>
        <v>4.056338028169014</v>
      </c>
      <c r="H190" s="6">
        <f t="shared" si="13"/>
        <v>2.88</v>
      </c>
      <c r="I190" s="9" t="str">
        <f t="shared" si="14"/>
        <v>Market</v>
      </c>
      <c r="J190" s="9" t="str">
        <f t="shared" si="15"/>
        <v>Release</v>
      </c>
      <c r="K190"/>
      <c r="L190"/>
      <c r="M190"/>
      <c r="S190" s="17" t="str">
        <f t="shared" si="16"/>
        <v/>
      </c>
      <c r="T190" s="18" t="str">
        <f t="shared" si="17"/>
        <v/>
      </c>
    </row>
    <row r="191" spans="1:20" x14ac:dyDescent="0.25">
      <c r="A191">
        <v>6703212</v>
      </c>
      <c r="B191" t="s">
        <v>277</v>
      </c>
      <c r="C191" t="s">
        <v>277</v>
      </c>
      <c r="D191" s="2">
        <v>24.31</v>
      </c>
      <c r="E191">
        <v>6</v>
      </c>
      <c r="F191" s="2">
        <v>14.85</v>
      </c>
      <c r="G191" s="4">
        <f t="shared" si="12"/>
        <v>0.63703703703703696</v>
      </c>
      <c r="H191" s="6">
        <f t="shared" si="13"/>
        <v>9.4599999999999991</v>
      </c>
      <c r="I191" s="9" t="str">
        <f t="shared" si="14"/>
        <v>Market</v>
      </c>
      <c r="J191" s="9" t="str">
        <f t="shared" si="15"/>
        <v>Release</v>
      </c>
      <c r="K191"/>
      <c r="L191"/>
      <c r="M191"/>
      <c r="S191" s="17" t="str">
        <f t="shared" si="16"/>
        <v/>
      </c>
      <c r="T191" s="18" t="str">
        <f t="shared" si="17"/>
        <v/>
      </c>
    </row>
    <row r="192" spans="1:20" x14ac:dyDescent="0.25">
      <c r="A192">
        <v>8677922</v>
      </c>
      <c r="B192" t="s">
        <v>277</v>
      </c>
      <c r="C192" t="s">
        <v>829</v>
      </c>
      <c r="D192" s="2">
        <v>17</v>
      </c>
      <c r="E192">
        <v>26</v>
      </c>
      <c r="F192" s="2">
        <v>18.989999999999998</v>
      </c>
      <c r="G192" s="4">
        <f t="shared" si="12"/>
        <v>-0.10479199578725638</v>
      </c>
      <c r="H192" s="6">
        <f t="shared" si="13"/>
        <v>-1.9899999999999984</v>
      </c>
      <c r="I192" s="9" t="str">
        <f t="shared" si="14"/>
        <v>Market</v>
      </c>
      <c r="J192" s="9" t="str">
        <f t="shared" si="15"/>
        <v>Release</v>
      </c>
      <c r="K192"/>
      <c r="L192"/>
      <c r="M192"/>
      <c r="S192" s="17" t="str">
        <f t="shared" si="16"/>
        <v/>
      </c>
      <c r="T192" s="18" t="str">
        <f t="shared" si="17"/>
        <v/>
      </c>
    </row>
    <row r="193" spans="1:20" x14ac:dyDescent="0.25">
      <c r="A193">
        <v>1827199</v>
      </c>
      <c r="B193" t="s">
        <v>277</v>
      </c>
      <c r="C193" t="s">
        <v>410</v>
      </c>
      <c r="D193" s="2">
        <v>7</v>
      </c>
      <c r="E193">
        <v>19</v>
      </c>
      <c r="F193" s="2">
        <v>10</v>
      </c>
      <c r="G193" s="4">
        <f t="shared" si="12"/>
        <v>-0.3</v>
      </c>
      <c r="H193" s="6">
        <f t="shared" si="13"/>
        <v>-3</v>
      </c>
      <c r="I193" s="9" t="str">
        <f t="shared" si="14"/>
        <v>Market</v>
      </c>
      <c r="J193" s="9" t="str">
        <f t="shared" si="15"/>
        <v>Release</v>
      </c>
      <c r="K193"/>
      <c r="L193"/>
      <c r="M193"/>
      <c r="S193" s="17" t="str">
        <f t="shared" si="16"/>
        <v/>
      </c>
      <c r="T193" s="18" t="str">
        <f t="shared" si="17"/>
        <v/>
      </c>
    </row>
    <row r="194" spans="1:20" x14ac:dyDescent="0.25">
      <c r="A194">
        <v>11112933</v>
      </c>
      <c r="B194" t="s">
        <v>583</v>
      </c>
      <c r="C194" t="s">
        <v>584</v>
      </c>
      <c r="D194" s="2">
        <v>105.76</v>
      </c>
      <c r="E194">
        <v>14</v>
      </c>
      <c r="F194" s="2">
        <v>69.989999999999995</v>
      </c>
      <c r="G194" s="4">
        <f t="shared" ref="G194:G257" si="18">IF(F194=0,1,(D194-F194)/F194)</f>
        <v>0.51107301043006159</v>
      </c>
      <c r="H194" s="6">
        <f t="shared" ref="H194:H257" si="19">D194 - F194</f>
        <v>35.77000000000001</v>
      </c>
      <c r="I194" s="9" t="str">
        <f t="shared" ref="I194:I257" si="20">IF(OR(A194="", A194="Not Found"), "", HYPERLINK("http://discogs.com/sell/release/" &amp; A194, "Market"))</f>
        <v>Market</v>
      </c>
      <c r="J194" s="9" t="str">
        <f t="shared" ref="J194:J257" si="21">IF(OR(A194="", A194="Not Found"), "", HYPERLINK("http://discogs.com/release/" &amp; A194, "Release"))</f>
        <v>Release</v>
      </c>
      <c r="K194"/>
      <c r="L194"/>
      <c r="M194"/>
      <c r="S194" s="17" t="str">
        <f t="shared" si="16"/>
        <v/>
      </c>
      <c r="T194" s="18" t="str">
        <f t="shared" si="17"/>
        <v/>
      </c>
    </row>
    <row r="195" spans="1:20" x14ac:dyDescent="0.25">
      <c r="A195">
        <v>12930517</v>
      </c>
      <c r="B195" t="s">
        <v>151</v>
      </c>
      <c r="C195" t="s">
        <v>155</v>
      </c>
      <c r="D195" s="2">
        <v>16</v>
      </c>
      <c r="E195">
        <v>1</v>
      </c>
      <c r="F195" s="2">
        <v>15</v>
      </c>
      <c r="G195" s="4">
        <f t="shared" si="18"/>
        <v>6.6666666666666666E-2</v>
      </c>
      <c r="H195" s="6">
        <f t="shared" si="19"/>
        <v>1</v>
      </c>
      <c r="I195" s="9" t="str">
        <f t="shared" si="20"/>
        <v>Market</v>
      </c>
      <c r="J195" s="9" t="str">
        <f t="shared" si="21"/>
        <v>Release</v>
      </c>
      <c r="K195"/>
      <c r="L195"/>
      <c r="M195"/>
      <c r="S195" s="17" t="str">
        <f t="shared" ref="S195:S258" si="22">IF(OR(O195="", O195="Not Found"), "", HYPERLINK("http://discogs.com/sell/release/" &amp; O195, "Market"))</f>
        <v/>
      </c>
      <c r="T195" s="18" t="str">
        <f t="shared" ref="T195:T258" si="23">IF(OR(O195="", O195="Not Found"), "", HYPERLINK("http://discogs.com/release/" &amp; O195, "Release"))</f>
        <v/>
      </c>
    </row>
    <row r="196" spans="1:20" x14ac:dyDescent="0.25">
      <c r="A196">
        <v>9481843</v>
      </c>
      <c r="B196" t="s">
        <v>151</v>
      </c>
      <c r="C196" t="s">
        <v>152</v>
      </c>
      <c r="D196" s="2">
        <v>8</v>
      </c>
      <c r="E196">
        <v>5</v>
      </c>
      <c r="F196" s="2">
        <v>10</v>
      </c>
      <c r="G196" s="4">
        <f t="shared" si="18"/>
        <v>-0.2</v>
      </c>
      <c r="H196" s="6">
        <f t="shared" si="19"/>
        <v>-2</v>
      </c>
      <c r="I196" s="9" t="str">
        <f t="shared" si="20"/>
        <v>Market</v>
      </c>
      <c r="J196" s="9" t="str">
        <f t="shared" si="21"/>
        <v>Release</v>
      </c>
      <c r="K196"/>
      <c r="L196"/>
      <c r="M196"/>
      <c r="S196" s="17" t="str">
        <f t="shared" si="22"/>
        <v/>
      </c>
      <c r="T196" s="18" t="str">
        <f t="shared" si="23"/>
        <v/>
      </c>
    </row>
    <row r="197" spans="1:20" x14ac:dyDescent="0.25">
      <c r="A197">
        <v>8918370</v>
      </c>
      <c r="B197" t="s">
        <v>149</v>
      </c>
      <c r="C197" t="s">
        <v>150</v>
      </c>
      <c r="D197" s="2">
        <v>8.24</v>
      </c>
      <c r="E197">
        <v>4</v>
      </c>
      <c r="F197" s="2">
        <v>0</v>
      </c>
      <c r="G197" s="4">
        <f t="shared" si="18"/>
        <v>1</v>
      </c>
      <c r="H197" s="6">
        <f t="shared" si="19"/>
        <v>8.24</v>
      </c>
      <c r="I197" s="9" t="str">
        <f t="shared" si="20"/>
        <v>Market</v>
      </c>
      <c r="J197" s="9" t="str">
        <f t="shared" si="21"/>
        <v>Release</v>
      </c>
      <c r="K197"/>
      <c r="L197"/>
      <c r="M197"/>
      <c r="S197" s="17" t="str">
        <f t="shared" si="22"/>
        <v/>
      </c>
      <c r="T197" s="18" t="str">
        <f t="shared" si="23"/>
        <v/>
      </c>
    </row>
    <row r="198" spans="1:20" x14ac:dyDescent="0.25">
      <c r="A198">
        <v>8363969</v>
      </c>
      <c r="B198" t="s">
        <v>601</v>
      </c>
      <c r="C198" t="s">
        <v>602</v>
      </c>
      <c r="D198" s="2">
        <v>18</v>
      </c>
      <c r="E198">
        <v>22</v>
      </c>
      <c r="G198" s="4">
        <f t="shared" si="18"/>
        <v>1</v>
      </c>
      <c r="H198" s="6">
        <f t="shared" si="19"/>
        <v>18</v>
      </c>
      <c r="I198" s="9" t="str">
        <f t="shared" si="20"/>
        <v>Market</v>
      </c>
      <c r="J198" s="9" t="str">
        <f t="shared" si="21"/>
        <v>Release</v>
      </c>
      <c r="K198"/>
      <c r="L198"/>
      <c r="M198"/>
      <c r="S198" s="17" t="str">
        <f t="shared" si="22"/>
        <v/>
      </c>
      <c r="T198" s="18" t="str">
        <f t="shared" si="23"/>
        <v/>
      </c>
    </row>
    <row r="199" spans="1:20" x14ac:dyDescent="0.25">
      <c r="A199">
        <v>2914567</v>
      </c>
      <c r="B199" t="s">
        <v>601</v>
      </c>
      <c r="C199" t="s">
        <v>746</v>
      </c>
      <c r="D199" s="2">
        <v>26</v>
      </c>
      <c r="E199">
        <v>7</v>
      </c>
      <c r="F199" s="2">
        <v>13.77</v>
      </c>
      <c r="G199" s="4">
        <f t="shared" si="18"/>
        <v>0.88816267247639802</v>
      </c>
      <c r="H199" s="6">
        <f t="shared" si="19"/>
        <v>12.23</v>
      </c>
      <c r="I199" s="9" t="str">
        <f t="shared" si="20"/>
        <v>Market</v>
      </c>
      <c r="J199" s="9" t="str">
        <f t="shared" si="21"/>
        <v>Release</v>
      </c>
      <c r="K199"/>
      <c r="L199"/>
      <c r="M199"/>
      <c r="S199" s="17" t="str">
        <f t="shared" si="22"/>
        <v/>
      </c>
      <c r="T199" s="18" t="str">
        <f t="shared" si="23"/>
        <v/>
      </c>
    </row>
    <row r="200" spans="1:20" x14ac:dyDescent="0.25">
      <c r="A200">
        <v>4939612</v>
      </c>
      <c r="B200" t="s">
        <v>840</v>
      </c>
      <c r="C200" t="s">
        <v>67</v>
      </c>
      <c r="D200" s="2">
        <v>0.82</v>
      </c>
      <c r="E200">
        <v>17</v>
      </c>
      <c r="G200" s="4">
        <f t="shared" si="18"/>
        <v>1</v>
      </c>
      <c r="H200" s="6">
        <f t="shared" si="19"/>
        <v>0.82</v>
      </c>
      <c r="I200" s="9" t="str">
        <f t="shared" si="20"/>
        <v>Market</v>
      </c>
      <c r="J200" s="9" t="str">
        <f t="shared" si="21"/>
        <v>Release</v>
      </c>
      <c r="K200"/>
      <c r="L200"/>
      <c r="M200"/>
      <c r="S200" s="17" t="str">
        <f t="shared" si="22"/>
        <v/>
      </c>
      <c r="T200" s="18" t="str">
        <f t="shared" si="23"/>
        <v/>
      </c>
    </row>
    <row r="201" spans="1:20" x14ac:dyDescent="0.25">
      <c r="A201">
        <v>3641367</v>
      </c>
      <c r="B201" t="s">
        <v>625</v>
      </c>
      <c r="C201" t="s">
        <v>626</v>
      </c>
      <c r="D201" s="2">
        <v>13</v>
      </c>
      <c r="E201">
        <v>33</v>
      </c>
      <c r="F201" s="2">
        <v>20</v>
      </c>
      <c r="G201" s="4">
        <f t="shared" si="18"/>
        <v>-0.35</v>
      </c>
      <c r="H201" s="6">
        <f t="shared" si="19"/>
        <v>-7</v>
      </c>
      <c r="I201" s="9" t="str">
        <f t="shared" si="20"/>
        <v>Market</v>
      </c>
      <c r="J201" s="9" t="str">
        <f t="shared" si="21"/>
        <v>Release</v>
      </c>
      <c r="K201"/>
      <c r="L201"/>
      <c r="M201"/>
      <c r="S201" s="17" t="str">
        <f t="shared" si="22"/>
        <v/>
      </c>
      <c r="T201" s="18" t="str">
        <f t="shared" si="23"/>
        <v/>
      </c>
    </row>
    <row r="202" spans="1:20" x14ac:dyDescent="0.25">
      <c r="A202">
        <v>13328766</v>
      </c>
      <c r="B202" t="s">
        <v>248</v>
      </c>
      <c r="C202" t="s">
        <v>250</v>
      </c>
      <c r="D202" s="2">
        <v>70</v>
      </c>
      <c r="E202">
        <v>1</v>
      </c>
      <c r="F202" s="2">
        <v>9.99</v>
      </c>
      <c r="G202" s="4">
        <f t="shared" si="18"/>
        <v>6.0070070070070063</v>
      </c>
      <c r="H202" s="6">
        <f t="shared" si="19"/>
        <v>60.01</v>
      </c>
      <c r="I202" s="9" t="str">
        <f t="shared" si="20"/>
        <v>Market</v>
      </c>
      <c r="J202" s="9" t="str">
        <f t="shared" si="21"/>
        <v>Release</v>
      </c>
      <c r="K202"/>
      <c r="L202"/>
      <c r="M202"/>
      <c r="S202" s="17" t="str">
        <f t="shared" si="22"/>
        <v/>
      </c>
      <c r="T202" s="18" t="str">
        <f t="shared" si="23"/>
        <v/>
      </c>
    </row>
    <row r="203" spans="1:20" x14ac:dyDescent="0.25">
      <c r="A203">
        <v>10518427</v>
      </c>
      <c r="B203" t="s">
        <v>248</v>
      </c>
      <c r="C203" t="s">
        <v>249</v>
      </c>
      <c r="D203" s="2">
        <v>14.49</v>
      </c>
      <c r="E203">
        <v>46</v>
      </c>
      <c r="G203" s="4">
        <f t="shared" si="18"/>
        <v>1</v>
      </c>
      <c r="H203" s="6">
        <f t="shared" si="19"/>
        <v>14.49</v>
      </c>
      <c r="I203" s="9" t="str">
        <f t="shared" si="20"/>
        <v>Market</v>
      </c>
      <c r="J203" s="9" t="str">
        <f t="shared" si="21"/>
        <v>Release</v>
      </c>
      <c r="K203"/>
      <c r="L203"/>
      <c r="M203"/>
      <c r="S203" s="17" t="str">
        <f t="shared" si="22"/>
        <v/>
      </c>
      <c r="T203" s="18" t="str">
        <f t="shared" si="23"/>
        <v/>
      </c>
    </row>
    <row r="204" spans="1:20" x14ac:dyDescent="0.25">
      <c r="A204">
        <v>12779532</v>
      </c>
      <c r="B204" t="s">
        <v>253</v>
      </c>
      <c r="C204" t="s">
        <v>265</v>
      </c>
      <c r="D204" s="2">
        <v>34.24</v>
      </c>
      <c r="E204">
        <v>4</v>
      </c>
      <c r="F204" s="2">
        <v>29.99</v>
      </c>
      <c r="G204" s="4">
        <f t="shared" si="18"/>
        <v>0.14171390463487843</v>
      </c>
      <c r="H204" s="6">
        <f t="shared" si="19"/>
        <v>4.2500000000000036</v>
      </c>
      <c r="I204" s="9" t="str">
        <f t="shared" si="20"/>
        <v>Market</v>
      </c>
      <c r="J204" s="9" t="str">
        <f t="shared" si="21"/>
        <v>Release</v>
      </c>
      <c r="K204"/>
      <c r="L204"/>
      <c r="M204"/>
      <c r="S204" s="17" t="str">
        <f t="shared" si="22"/>
        <v/>
      </c>
      <c r="T204" s="18" t="str">
        <f t="shared" si="23"/>
        <v/>
      </c>
    </row>
    <row r="205" spans="1:20" x14ac:dyDescent="0.25">
      <c r="A205">
        <v>14343594</v>
      </c>
      <c r="B205" t="s">
        <v>253</v>
      </c>
      <c r="C205" t="s">
        <v>254</v>
      </c>
      <c r="D205" s="2">
        <v>18.920000000000002</v>
      </c>
      <c r="E205">
        <v>13</v>
      </c>
      <c r="F205" s="2">
        <v>26</v>
      </c>
      <c r="G205" s="4">
        <f t="shared" si="18"/>
        <v>-0.27230769230769225</v>
      </c>
      <c r="H205" s="6">
        <f t="shared" si="19"/>
        <v>-7.0799999999999983</v>
      </c>
      <c r="I205" s="9" t="str">
        <f t="shared" si="20"/>
        <v>Market</v>
      </c>
      <c r="J205" s="9" t="str">
        <f t="shared" si="21"/>
        <v>Release</v>
      </c>
      <c r="K205"/>
      <c r="L205"/>
      <c r="M205"/>
      <c r="S205" s="17" t="str">
        <f t="shared" si="22"/>
        <v/>
      </c>
      <c r="T205" s="18" t="str">
        <f t="shared" si="23"/>
        <v/>
      </c>
    </row>
    <row r="206" spans="1:20" x14ac:dyDescent="0.25">
      <c r="A206">
        <v>497594</v>
      </c>
      <c r="B206" t="s">
        <v>53</v>
      </c>
      <c r="C206" t="s">
        <v>54</v>
      </c>
      <c r="D206" s="2">
        <v>24.15</v>
      </c>
      <c r="E206">
        <v>12</v>
      </c>
      <c r="F206" s="2">
        <v>15</v>
      </c>
      <c r="G206" s="4">
        <f t="shared" si="18"/>
        <v>0.60999999999999988</v>
      </c>
      <c r="H206" s="6">
        <f t="shared" si="19"/>
        <v>9.1499999999999986</v>
      </c>
      <c r="I206" s="9" t="str">
        <f t="shared" si="20"/>
        <v>Market</v>
      </c>
      <c r="J206" s="9" t="str">
        <f t="shared" si="21"/>
        <v>Release</v>
      </c>
      <c r="K206"/>
      <c r="L206"/>
      <c r="M206"/>
      <c r="S206" s="17" t="str">
        <f t="shared" si="22"/>
        <v/>
      </c>
      <c r="T206" s="18" t="str">
        <f t="shared" si="23"/>
        <v/>
      </c>
    </row>
    <row r="207" spans="1:20" x14ac:dyDescent="0.25">
      <c r="A207">
        <v>4076179</v>
      </c>
      <c r="B207" t="s">
        <v>389</v>
      </c>
      <c r="C207" t="s">
        <v>390</v>
      </c>
      <c r="D207" s="2">
        <v>1.99</v>
      </c>
      <c r="E207">
        <v>24</v>
      </c>
      <c r="G207" s="4">
        <f t="shared" si="18"/>
        <v>1</v>
      </c>
      <c r="H207" s="6">
        <f t="shared" si="19"/>
        <v>1.99</v>
      </c>
      <c r="I207" s="9" t="str">
        <f t="shared" si="20"/>
        <v>Market</v>
      </c>
      <c r="J207" s="9" t="str">
        <f t="shared" si="21"/>
        <v>Release</v>
      </c>
      <c r="K207"/>
      <c r="L207"/>
      <c r="M207"/>
      <c r="S207" s="17" t="str">
        <f t="shared" si="22"/>
        <v/>
      </c>
      <c r="T207" s="18" t="str">
        <f t="shared" si="23"/>
        <v/>
      </c>
    </row>
    <row r="208" spans="1:20" x14ac:dyDescent="0.25">
      <c r="A208">
        <v>3904166</v>
      </c>
      <c r="B208" t="s">
        <v>599</v>
      </c>
      <c r="C208" t="s">
        <v>600</v>
      </c>
      <c r="D208" s="2">
        <v>0.99</v>
      </c>
      <c r="E208">
        <v>5</v>
      </c>
      <c r="F208" s="2">
        <v>0.66666666666666663</v>
      </c>
      <c r="G208" s="4">
        <f t="shared" si="18"/>
        <v>0.48500000000000004</v>
      </c>
      <c r="H208" s="6">
        <f t="shared" si="19"/>
        <v>0.32333333333333336</v>
      </c>
      <c r="I208" s="9" t="str">
        <f t="shared" si="20"/>
        <v>Market</v>
      </c>
      <c r="J208" s="9" t="str">
        <f t="shared" si="21"/>
        <v>Release</v>
      </c>
      <c r="K208"/>
      <c r="L208"/>
      <c r="M208"/>
      <c r="S208" s="17" t="str">
        <f t="shared" si="22"/>
        <v/>
      </c>
      <c r="T208" s="18" t="str">
        <f t="shared" si="23"/>
        <v/>
      </c>
    </row>
    <row r="209" spans="1:20" x14ac:dyDescent="0.25">
      <c r="A209">
        <v>596450</v>
      </c>
      <c r="B209" t="s">
        <v>672</v>
      </c>
      <c r="C209" t="s">
        <v>673</v>
      </c>
      <c r="D209" s="2">
        <v>2</v>
      </c>
      <c r="E209">
        <v>113</v>
      </c>
      <c r="G209" s="4">
        <f t="shared" si="18"/>
        <v>1</v>
      </c>
      <c r="H209" s="6">
        <f t="shared" si="19"/>
        <v>2</v>
      </c>
      <c r="I209" s="9" t="str">
        <f t="shared" si="20"/>
        <v>Market</v>
      </c>
      <c r="J209" s="9" t="str">
        <f t="shared" si="21"/>
        <v>Release</v>
      </c>
      <c r="K209"/>
      <c r="L209"/>
      <c r="M209"/>
      <c r="S209" s="17" t="str">
        <f t="shared" si="22"/>
        <v/>
      </c>
      <c r="T209" s="18" t="str">
        <f t="shared" si="23"/>
        <v/>
      </c>
    </row>
    <row r="210" spans="1:20" x14ac:dyDescent="0.25">
      <c r="A210">
        <v>14776816</v>
      </c>
      <c r="B210" t="s">
        <v>810</v>
      </c>
      <c r="C210" t="s">
        <v>811</v>
      </c>
      <c r="D210" s="2">
        <v>163.75</v>
      </c>
      <c r="E210">
        <v>2</v>
      </c>
      <c r="F210" s="2">
        <v>35</v>
      </c>
      <c r="G210" s="4">
        <f t="shared" si="18"/>
        <v>3.6785714285714284</v>
      </c>
      <c r="H210" s="6">
        <f t="shared" si="19"/>
        <v>128.75</v>
      </c>
      <c r="I210" s="9" t="str">
        <f t="shared" si="20"/>
        <v>Market</v>
      </c>
      <c r="J210" s="9" t="str">
        <f t="shared" si="21"/>
        <v>Release</v>
      </c>
      <c r="K210"/>
      <c r="L210"/>
      <c r="M210"/>
      <c r="S210" s="17" t="str">
        <f t="shared" si="22"/>
        <v/>
      </c>
      <c r="T210" s="18" t="str">
        <f t="shared" si="23"/>
        <v/>
      </c>
    </row>
    <row r="211" spans="1:20" x14ac:dyDescent="0.25">
      <c r="A211">
        <v>14115803</v>
      </c>
      <c r="B211" t="s">
        <v>448</v>
      </c>
      <c r="C211" t="s">
        <v>449</v>
      </c>
      <c r="D211" s="2">
        <v>20</v>
      </c>
      <c r="E211">
        <v>53</v>
      </c>
      <c r="F211" s="2">
        <v>27</v>
      </c>
      <c r="G211" s="4">
        <f t="shared" si="18"/>
        <v>-0.25925925925925924</v>
      </c>
      <c r="H211" s="6">
        <f t="shared" si="19"/>
        <v>-7</v>
      </c>
      <c r="I211" s="9" t="str">
        <f t="shared" si="20"/>
        <v>Market</v>
      </c>
      <c r="J211" s="9" t="str">
        <f t="shared" si="21"/>
        <v>Release</v>
      </c>
      <c r="K211"/>
      <c r="L211"/>
      <c r="M211"/>
      <c r="S211" s="17" t="str">
        <f t="shared" si="22"/>
        <v/>
      </c>
      <c r="T211" s="18" t="str">
        <f t="shared" si="23"/>
        <v/>
      </c>
    </row>
    <row r="212" spans="1:20" x14ac:dyDescent="0.25">
      <c r="A212">
        <v>2572468</v>
      </c>
      <c r="B212" t="s">
        <v>220</v>
      </c>
      <c r="C212" t="s">
        <v>221</v>
      </c>
      <c r="D212" s="2">
        <v>0.89</v>
      </c>
      <c r="E212">
        <v>44</v>
      </c>
      <c r="G212" s="4">
        <f t="shared" si="18"/>
        <v>1</v>
      </c>
      <c r="H212" s="6">
        <f t="shared" si="19"/>
        <v>0.89</v>
      </c>
      <c r="I212" s="9" t="str">
        <f t="shared" si="20"/>
        <v>Market</v>
      </c>
      <c r="J212" s="9" t="str">
        <f t="shared" si="21"/>
        <v>Release</v>
      </c>
      <c r="K212"/>
      <c r="L212"/>
      <c r="M212"/>
      <c r="S212" s="17" t="str">
        <f t="shared" si="22"/>
        <v/>
      </c>
      <c r="T212" s="18" t="str">
        <f t="shared" si="23"/>
        <v/>
      </c>
    </row>
    <row r="213" spans="1:20" x14ac:dyDescent="0.25">
      <c r="A213">
        <v>7861974</v>
      </c>
      <c r="B213" t="s">
        <v>121</v>
      </c>
      <c r="C213" t="s">
        <v>122</v>
      </c>
      <c r="D213" s="2">
        <v>23.95</v>
      </c>
      <c r="E213">
        <v>12</v>
      </c>
      <c r="F213" s="2">
        <v>9.86</v>
      </c>
      <c r="G213" s="4">
        <f t="shared" si="18"/>
        <v>1.4290060851926978</v>
      </c>
      <c r="H213" s="6">
        <f t="shared" si="19"/>
        <v>14.09</v>
      </c>
      <c r="I213" s="9" t="str">
        <f t="shared" si="20"/>
        <v>Market</v>
      </c>
      <c r="J213" s="9" t="str">
        <f t="shared" si="21"/>
        <v>Release</v>
      </c>
      <c r="K213"/>
      <c r="L213"/>
      <c r="M213"/>
      <c r="S213" s="17" t="str">
        <f t="shared" si="22"/>
        <v/>
      </c>
      <c r="T213" s="18" t="str">
        <f t="shared" si="23"/>
        <v/>
      </c>
    </row>
    <row r="214" spans="1:20" x14ac:dyDescent="0.25">
      <c r="A214">
        <v>12754176</v>
      </c>
      <c r="B214" t="s">
        <v>749</v>
      </c>
      <c r="C214" t="s">
        <v>751</v>
      </c>
      <c r="D214" s="2">
        <v>28.45</v>
      </c>
      <c r="E214">
        <v>73</v>
      </c>
      <c r="F214" s="2">
        <v>25.5</v>
      </c>
      <c r="G214" s="4">
        <f t="shared" si="18"/>
        <v>0.1156862745098039</v>
      </c>
      <c r="H214" s="6">
        <f t="shared" si="19"/>
        <v>2.9499999999999993</v>
      </c>
      <c r="I214" s="9" t="str">
        <f t="shared" si="20"/>
        <v>Market</v>
      </c>
      <c r="J214" s="9" t="str">
        <f t="shared" si="21"/>
        <v>Release</v>
      </c>
      <c r="K214"/>
      <c r="L214"/>
      <c r="M214"/>
      <c r="S214" s="17" t="str">
        <f t="shared" si="22"/>
        <v/>
      </c>
      <c r="T214" s="18" t="str">
        <f t="shared" si="23"/>
        <v/>
      </c>
    </row>
    <row r="215" spans="1:20" x14ac:dyDescent="0.25">
      <c r="A215">
        <v>12767688</v>
      </c>
      <c r="B215" t="s">
        <v>749</v>
      </c>
      <c r="C215" t="s">
        <v>752</v>
      </c>
      <c r="D215" s="2">
        <v>28.45</v>
      </c>
      <c r="E215">
        <v>66</v>
      </c>
      <c r="F215" s="2">
        <v>25.5</v>
      </c>
      <c r="G215" s="4">
        <f t="shared" si="18"/>
        <v>0.1156862745098039</v>
      </c>
      <c r="H215" s="6">
        <f t="shared" si="19"/>
        <v>2.9499999999999993</v>
      </c>
      <c r="I215" s="9" t="str">
        <f t="shared" si="20"/>
        <v>Market</v>
      </c>
      <c r="J215" s="9" t="str">
        <f t="shared" si="21"/>
        <v>Release</v>
      </c>
      <c r="K215"/>
      <c r="L215"/>
      <c r="M215"/>
      <c r="S215" s="17" t="str">
        <f t="shared" si="22"/>
        <v/>
      </c>
      <c r="T215" s="18" t="str">
        <f t="shared" si="23"/>
        <v/>
      </c>
    </row>
    <row r="216" spans="1:20" x14ac:dyDescent="0.25">
      <c r="A216">
        <v>12767683</v>
      </c>
      <c r="B216" t="s">
        <v>749</v>
      </c>
      <c r="C216" t="s">
        <v>750</v>
      </c>
      <c r="D216" s="2">
        <v>25.86</v>
      </c>
      <c r="E216">
        <v>59</v>
      </c>
      <c r="F216" s="2">
        <v>25.5</v>
      </c>
      <c r="G216" s="4">
        <f t="shared" si="18"/>
        <v>1.4117647058823507E-2</v>
      </c>
      <c r="H216" s="6">
        <f t="shared" si="19"/>
        <v>0.35999999999999943</v>
      </c>
      <c r="I216" s="9" t="str">
        <f t="shared" si="20"/>
        <v>Market</v>
      </c>
      <c r="J216" s="9" t="str">
        <f t="shared" si="21"/>
        <v>Release</v>
      </c>
      <c r="K216"/>
      <c r="L216"/>
      <c r="M216"/>
      <c r="S216" s="17" t="str">
        <f t="shared" si="22"/>
        <v/>
      </c>
      <c r="T216" s="18" t="str">
        <f t="shared" si="23"/>
        <v/>
      </c>
    </row>
    <row r="217" spans="1:20" x14ac:dyDescent="0.25">
      <c r="A217">
        <v>14297010</v>
      </c>
      <c r="B217" t="s">
        <v>862</v>
      </c>
      <c r="C217" t="s">
        <v>863</v>
      </c>
      <c r="D217" s="2">
        <v>45.39</v>
      </c>
      <c r="E217">
        <v>9</v>
      </c>
      <c r="F217" s="2">
        <v>17.5</v>
      </c>
      <c r="G217" s="4">
        <f t="shared" si="18"/>
        <v>1.5937142857142856</v>
      </c>
      <c r="H217" s="6">
        <f t="shared" si="19"/>
        <v>27.89</v>
      </c>
      <c r="I217" s="9" t="str">
        <f t="shared" si="20"/>
        <v>Market</v>
      </c>
      <c r="J217" s="9" t="str">
        <f t="shared" si="21"/>
        <v>Release</v>
      </c>
      <c r="K217"/>
      <c r="L217"/>
      <c r="M217"/>
      <c r="S217" s="17" t="str">
        <f t="shared" si="22"/>
        <v/>
      </c>
      <c r="T217" s="18" t="str">
        <f t="shared" si="23"/>
        <v/>
      </c>
    </row>
    <row r="218" spans="1:20" x14ac:dyDescent="0.25">
      <c r="A218">
        <v>7874470</v>
      </c>
      <c r="B218" t="s">
        <v>663</v>
      </c>
      <c r="C218" t="s">
        <v>67</v>
      </c>
      <c r="D218" s="2">
        <v>3.97</v>
      </c>
      <c r="E218">
        <v>8</v>
      </c>
      <c r="F218" s="2">
        <v>0.66666666666666663</v>
      </c>
      <c r="G218" s="4">
        <f t="shared" si="18"/>
        <v>4.955000000000001</v>
      </c>
      <c r="H218" s="6">
        <f t="shared" si="19"/>
        <v>3.3033333333333337</v>
      </c>
      <c r="I218" s="9" t="str">
        <f t="shared" si="20"/>
        <v>Market</v>
      </c>
      <c r="J218" s="9" t="str">
        <f t="shared" si="21"/>
        <v>Release</v>
      </c>
      <c r="K218"/>
      <c r="L218"/>
      <c r="M218"/>
      <c r="S218" s="17" t="str">
        <f t="shared" si="22"/>
        <v/>
      </c>
      <c r="T218" s="18" t="str">
        <f t="shared" si="23"/>
        <v/>
      </c>
    </row>
    <row r="219" spans="1:20" x14ac:dyDescent="0.25">
      <c r="A219">
        <v>3996604</v>
      </c>
      <c r="B219" t="s">
        <v>814</v>
      </c>
      <c r="C219" t="s">
        <v>815</v>
      </c>
      <c r="D219" s="2">
        <v>4.53</v>
      </c>
      <c r="E219">
        <v>17</v>
      </c>
      <c r="G219" s="4">
        <f t="shared" si="18"/>
        <v>1</v>
      </c>
      <c r="H219" s="6">
        <f t="shared" si="19"/>
        <v>4.53</v>
      </c>
      <c r="I219" s="9" t="str">
        <f t="shared" si="20"/>
        <v>Market</v>
      </c>
      <c r="J219" s="9" t="str">
        <f t="shared" si="21"/>
        <v>Release</v>
      </c>
      <c r="K219"/>
      <c r="L219"/>
      <c r="M219"/>
      <c r="S219" s="17" t="str">
        <f t="shared" si="22"/>
        <v/>
      </c>
      <c r="T219" s="18" t="str">
        <f t="shared" si="23"/>
        <v/>
      </c>
    </row>
    <row r="220" spans="1:20" x14ac:dyDescent="0.25">
      <c r="A220">
        <v>5687556</v>
      </c>
      <c r="B220" t="s">
        <v>88</v>
      </c>
      <c r="C220" t="s">
        <v>596</v>
      </c>
      <c r="D220" s="2">
        <v>39</v>
      </c>
      <c r="E220">
        <v>28</v>
      </c>
      <c r="F220" s="2">
        <v>20.09</v>
      </c>
      <c r="G220" s="4">
        <f t="shared" si="18"/>
        <v>0.94126431060228966</v>
      </c>
      <c r="H220" s="6">
        <f t="shared" si="19"/>
        <v>18.91</v>
      </c>
      <c r="I220" s="9" t="str">
        <f t="shared" si="20"/>
        <v>Market</v>
      </c>
      <c r="J220" s="9" t="str">
        <f t="shared" si="21"/>
        <v>Release</v>
      </c>
      <c r="K220"/>
      <c r="L220"/>
      <c r="M220"/>
      <c r="S220" s="17" t="str">
        <f t="shared" si="22"/>
        <v/>
      </c>
      <c r="T220" s="18" t="str">
        <f t="shared" si="23"/>
        <v/>
      </c>
    </row>
    <row r="221" spans="1:20" x14ac:dyDescent="0.25">
      <c r="A221">
        <v>6536984</v>
      </c>
      <c r="B221" t="s">
        <v>88</v>
      </c>
      <c r="C221" t="s">
        <v>89</v>
      </c>
      <c r="D221" s="2">
        <v>16.89</v>
      </c>
      <c r="E221">
        <v>110</v>
      </c>
      <c r="F221" s="2">
        <v>11.55</v>
      </c>
      <c r="G221" s="4">
        <f t="shared" si="18"/>
        <v>0.46233766233766227</v>
      </c>
      <c r="H221" s="6">
        <f t="shared" si="19"/>
        <v>5.34</v>
      </c>
      <c r="I221" s="9" t="str">
        <f t="shared" si="20"/>
        <v>Market</v>
      </c>
      <c r="J221" s="9" t="str">
        <f t="shared" si="21"/>
        <v>Release</v>
      </c>
      <c r="K221"/>
      <c r="L221"/>
      <c r="M221"/>
      <c r="S221" s="17" t="str">
        <f t="shared" si="22"/>
        <v/>
      </c>
      <c r="T221" s="18" t="str">
        <f t="shared" si="23"/>
        <v/>
      </c>
    </row>
    <row r="222" spans="1:20" x14ac:dyDescent="0.25">
      <c r="A222">
        <v>542107</v>
      </c>
      <c r="B222" t="s">
        <v>690</v>
      </c>
      <c r="C222" t="s">
        <v>691</v>
      </c>
      <c r="D222" s="2">
        <v>1.22</v>
      </c>
      <c r="E222">
        <v>89</v>
      </c>
      <c r="G222" s="4">
        <f t="shared" si="18"/>
        <v>1</v>
      </c>
      <c r="H222" s="6">
        <f t="shared" si="19"/>
        <v>1.22</v>
      </c>
      <c r="I222" s="9" t="str">
        <f t="shared" si="20"/>
        <v>Market</v>
      </c>
      <c r="J222" s="9" t="str">
        <f t="shared" si="21"/>
        <v>Release</v>
      </c>
      <c r="K222"/>
      <c r="L222"/>
      <c r="M222"/>
      <c r="S222" s="17" t="str">
        <f t="shared" si="22"/>
        <v/>
      </c>
      <c r="T222" s="18" t="str">
        <f t="shared" si="23"/>
        <v/>
      </c>
    </row>
    <row r="223" spans="1:20" x14ac:dyDescent="0.25">
      <c r="A223">
        <v>1470034</v>
      </c>
      <c r="B223" t="s">
        <v>659</v>
      </c>
      <c r="C223" t="s">
        <v>660</v>
      </c>
      <c r="D223" s="2">
        <v>0.5</v>
      </c>
      <c r="E223">
        <v>477</v>
      </c>
      <c r="F223" s="2">
        <v>0</v>
      </c>
      <c r="G223" s="4">
        <f t="shared" si="18"/>
        <v>1</v>
      </c>
      <c r="H223" s="6">
        <f t="shared" si="19"/>
        <v>0.5</v>
      </c>
      <c r="I223" s="9" t="str">
        <f t="shared" si="20"/>
        <v>Market</v>
      </c>
      <c r="J223" s="9" t="str">
        <f t="shared" si="21"/>
        <v>Release</v>
      </c>
      <c r="K223"/>
      <c r="L223"/>
      <c r="M223"/>
      <c r="S223" s="17" t="str">
        <f t="shared" si="22"/>
        <v/>
      </c>
      <c r="T223" s="18" t="str">
        <f t="shared" si="23"/>
        <v/>
      </c>
    </row>
    <row r="224" spans="1:20" x14ac:dyDescent="0.25">
      <c r="A224">
        <v>7465134</v>
      </c>
      <c r="B224" t="s">
        <v>540</v>
      </c>
      <c r="C224" t="s">
        <v>775</v>
      </c>
      <c r="D224" s="2">
        <v>20</v>
      </c>
      <c r="E224">
        <v>7</v>
      </c>
      <c r="F224" s="2">
        <v>12.49</v>
      </c>
      <c r="G224" s="4">
        <f t="shared" si="18"/>
        <v>0.6012810248198559</v>
      </c>
      <c r="H224" s="6">
        <f t="shared" si="19"/>
        <v>7.51</v>
      </c>
      <c r="I224" s="9" t="str">
        <f t="shared" si="20"/>
        <v>Market</v>
      </c>
      <c r="J224" s="9" t="str">
        <f t="shared" si="21"/>
        <v>Release</v>
      </c>
      <c r="K224"/>
      <c r="L224"/>
      <c r="M224"/>
      <c r="S224" s="17" t="str">
        <f t="shared" si="22"/>
        <v/>
      </c>
      <c r="T224" s="18" t="str">
        <f t="shared" si="23"/>
        <v/>
      </c>
    </row>
    <row r="225" spans="1:20" x14ac:dyDescent="0.25">
      <c r="A225">
        <v>4797576</v>
      </c>
      <c r="B225" t="s">
        <v>540</v>
      </c>
      <c r="C225" t="s">
        <v>541</v>
      </c>
      <c r="D225" s="2">
        <v>11.76</v>
      </c>
      <c r="E225">
        <v>37</v>
      </c>
      <c r="F225" s="2">
        <v>14.02</v>
      </c>
      <c r="G225" s="4">
        <f t="shared" si="18"/>
        <v>-0.16119828815977175</v>
      </c>
      <c r="H225" s="6">
        <f t="shared" si="19"/>
        <v>-2.2599999999999998</v>
      </c>
      <c r="I225" s="9" t="str">
        <f t="shared" si="20"/>
        <v>Market</v>
      </c>
      <c r="J225" s="9" t="str">
        <f t="shared" si="21"/>
        <v>Release</v>
      </c>
      <c r="K225"/>
      <c r="L225"/>
      <c r="M225"/>
      <c r="S225" s="17" t="str">
        <f t="shared" si="22"/>
        <v/>
      </c>
      <c r="T225" s="18" t="str">
        <f t="shared" si="23"/>
        <v/>
      </c>
    </row>
    <row r="226" spans="1:20" x14ac:dyDescent="0.25">
      <c r="A226">
        <v>4156883</v>
      </c>
      <c r="B226" t="s">
        <v>176</v>
      </c>
      <c r="C226" t="s">
        <v>177</v>
      </c>
      <c r="D226" s="2">
        <v>6</v>
      </c>
      <c r="E226">
        <v>27</v>
      </c>
      <c r="F226" s="2">
        <v>9</v>
      </c>
      <c r="G226" s="4">
        <f t="shared" si="18"/>
        <v>-0.33333333333333331</v>
      </c>
      <c r="H226" s="6">
        <f t="shared" si="19"/>
        <v>-3</v>
      </c>
      <c r="I226" s="9" t="str">
        <f t="shared" si="20"/>
        <v>Market</v>
      </c>
      <c r="J226" s="9" t="str">
        <f t="shared" si="21"/>
        <v>Release</v>
      </c>
      <c r="K226"/>
      <c r="L226"/>
      <c r="M226"/>
      <c r="S226" s="17" t="str">
        <f t="shared" si="22"/>
        <v/>
      </c>
      <c r="T226" s="18" t="str">
        <f t="shared" si="23"/>
        <v/>
      </c>
    </row>
    <row r="227" spans="1:20" x14ac:dyDescent="0.25">
      <c r="A227">
        <v>12029640</v>
      </c>
      <c r="B227" t="s">
        <v>428</v>
      </c>
      <c r="C227" t="s">
        <v>429</v>
      </c>
      <c r="D227" s="2">
        <v>20.27</v>
      </c>
      <c r="E227">
        <v>11</v>
      </c>
      <c r="F227" s="2">
        <v>14.99</v>
      </c>
      <c r="G227" s="4">
        <f t="shared" si="18"/>
        <v>0.35223482321547694</v>
      </c>
      <c r="H227" s="6">
        <f t="shared" si="19"/>
        <v>5.2799999999999994</v>
      </c>
      <c r="I227" s="9" t="str">
        <f t="shared" si="20"/>
        <v>Market</v>
      </c>
      <c r="J227" s="9" t="str">
        <f t="shared" si="21"/>
        <v>Release</v>
      </c>
      <c r="K227"/>
      <c r="L227"/>
      <c r="M227"/>
      <c r="S227" s="17" t="str">
        <f t="shared" si="22"/>
        <v/>
      </c>
      <c r="T227" s="18" t="str">
        <f t="shared" si="23"/>
        <v/>
      </c>
    </row>
    <row r="228" spans="1:20" x14ac:dyDescent="0.25">
      <c r="A228" s="10">
        <v>11568906</v>
      </c>
      <c r="B228" s="10" t="s">
        <v>298</v>
      </c>
      <c r="C228" s="10" t="s">
        <v>299</v>
      </c>
      <c r="D228" s="11">
        <v>199.95</v>
      </c>
      <c r="E228" s="10">
        <v>6</v>
      </c>
      <c r="F228" s="11">
        <v>18</v>
      </c>
      <c r="G228" s="12">
        <f t="shared" si="18"/>
        <v>10.108333333333333</v>
      </c>
      <c r="H228" s="11">
        <f t="shared" si="19"/>
        <v>181.95</v>
      </c>
      <c r="I228" s="25" t="str">
        <f t="shared" si="20"/>
        <v>Market</v>
      </c>
      <c r="J228" s="25" t="str">
        <f t="shared" si="21"/>
        <v>Release</v>
      </c>
      <c r="K228"/>
      <c r="L228"/>
      <c r="M228"/>
      <c r="S228" s="17" t="str">
        <f t="shared" si="22"/>
        <v/>
      </c>
      <c r="T228" s="18" t="str">
        <f t="shared" si="23"/>
        <v/>
      </c>
    </row>
    <row r="229" spans="1:20" x14ac:dyDescent="0.25">
      <c r="A229">
        <v>7173475</v>
      </c>
      <c r="B229" t="s">
        <v>313</v>
      </c>
      <c r="C229" t="s">
        <v>314</v>
      </c>
      <c r="D229" s="2">
        <v>11.76</v>
      </c>
      <c r="E229">
        <v>29</v>
      </c>
      <c r="G229" s="4">
        <f t="shared" si="18"/>
        <v>1</v>
      </c>
      <c r="H229" s="6">
        <f t="shared" si="19"/>
        <v>11.76</v>
      </c>
      <c r="I229" s="9" t="str">
        <f t="shared" si="20"/>
        <v>Market</v>
      </c>
      <c r="J229" s="9" t="str">
        <f t="shared" si="21"/>
        <v>Release</v>
      </c>
      <c r="K229"/>
      <c r="L229"/>
      <c r="M229"/>
      <c r="S229" s="17" t="str">
        <f t="shared" si="22"/>
        <v/>
      </c>
      <c r="T229" s="18" t="str">
        <f t="shared" si="23"/>
        <v/>
      </c>
    </row>
    <row r="230" spans="1:20" x14ac:dyDescent="0.25">
      <c r="A230">
        <v>8729410</v>
      </c>
      <c r="B230" t="s">
        <v>413</v>
      </c>
      <c r="C230" t="s">
        <v>414</v>
      </c>
      <c r="D230" s="2">
        <v>50</v>
      </c>
      <c r="E230">
        <v>6</v>
      </c>
      <c r="F230" s="2">
        <v>25</v>
      </c>
      <c r="G230" s="4">
        <f t="shared" si="18"/>
        <v>1</v>
      </c>
      <c r="H230" s="6">
        <f t="shared" si="19"/>
        <v>25</v>
      </c>
      <c r="I230" s="9" t="str">
        <f t="shared" si="20"/>
        <v>Market</v>
      </c>
      <c r="J230" s="9" t="str">
        <f t="shared" si="21"/>
        <v>Release</v>
      </c>
      <c r="K230"/>
      <c r="L230"/>
      <c r="M230"/>
      <c r="S230" s="17" t="str">
        <f t="shared" si="22"/>
        <v/>
      </c>
      <c r="T230" s="18" t="str">
        <f t="shared" si="23"/>
        <v/>
      </c>
    </row>
    <row r="231" spans="1:20" x14ac:dyDescent="0.25">
      <c r="A231">
        <v>9731296</v>
      </c>
      <c r="B231" t="s">
        <v>695</v>
      </c>
      <c r="C231" t="s">
        <v>696</v>
      </c>
      <c r="D231" s="2">
        <v>28.99</v>
      </c>
      <c r="E231">
        <v>36</v>
      </c>
      <c r="F231" s="2">
        <v>34</v>
      </c>
      <c r="G231" s="4">
        <f t="shared" si="18"/>
        <v>-0.14735294117647063</v>
      </c>
      <c r="H231" s="6">
        <f t="shared" si="19"/>
        <v>-5.0100000000000016</v>
      </c>
      <c r="I231" s="9" t="str">
        <f t="shared" si="20"/>
        <v>Market</v>
      </c>
      <c r="J231" s="9" t="str">
        <f t="shared" si="21"/>
        <v>Release</v>
      </c>
      <c r="K231"/>
      <c r="L231"/>
      <c r="M231"/>
      <c r="S231" s="17" t="str">
        <f t="shared" si="22"/>
        <v/>
      </c>
      <c r="T231" s="18" t="str">
        <f t="shared" si="23"/>
        <v/>
      </c>
    </row>
    <row r="232" spans="1:20" x14ac:dyDescent="0.25">
      <c r="A232">
        <v>13358591</v>
      </c>
      <c r="B232" t="s">
        <v>462</v>
      </c>
      <c r="C232" t="s">
        <v>463</v>
      </c>
      <c r="D232" s="2">
        <v>29.73</v>
      </c>
      <c r="E232">
        <v>27</v>
      </c>
      <c r="F232" s="2">
        <v>19.989999999999998</v>
      </c>
      <c r="G232" s="4">
        <f t="shared" si="18"/>
        <v>0.48724362181090558</v>
      </c>
      <c r="H232" s="6">
        <f t="shared" si="19"/>
        <v>9.740000000000002</v>
      </c>
      <c r="I232" s="9" t="str">
        <f t="shared" si="20"/>
        <v>Market</v>
      </c>
      <c r="J232" s="9" t="str">
        <f t="shared" si="21"/>
        <v>Release</v>
      </c>
      <c r="K232"/>
      <c r="L232"/>
      <c r="M232"/>
      <c r="S232" s="17" t="str">
        <f t="shared" si="22"/>
        <v/>
      </c>
      <c r="T232" s="18" t="str">
        <f t="shared" si="23"/>
        <v/>
      </c>
    </row>
    <row r="233" spans="1:20" x14ac:dyDescent="0.25">
      <c r="A233">
        <v>7207193</v>
      </c>
      <c r="B233" t="s">
        <v>452</v>
      </c>
      <c r="C233" t="s">
        <v>453</v>
      </c>
      <c r="D233" s="2">
        <v>8</v>
      </c>
      <c r="E233">
        <v>23</v>
      </c>
      <c r="F233" s="2">
        <v>8.4</v>
      </c>
      <c r="G233" s="4">
        <f t="shared" si="18"/>
        <v>-4.7619047619047658E-2</v>
      </c>
      <c r="H233" s="6">
        <f t="shared" si="19"/>
        <v>-0.40000000000000036</v>
      </c>
      <c r="I233" s="9" t="str">
        <f t="shared" si="20"/>
        <v>Market</v>
      </c>
      <c r="J233" s="9" t="str">
        <f t="shared" si="21"/>
        <v>Release</v>
      </c>
      <c r="K233"/>
      <c r="L233"/>
      <c r="M233"/>
      <c r="S233" s="17" t="str">
        <f t="shared" si="22"/>
        <v/>
      </c>
      <c r="T233" s="18" t="str">
        <f t="shared" si="23"/>
        <v/>
      </c>
    </row>
    <row r="234" spans="1:20" x14ac:dyDescent="0.25">
      <c r="A234">
        <v>3975953</v>
      </c>
      <c r="B234" t="s">
        <v>416</v>
      </c>
      <c r="C234" t="s">
        <v>417</v>
      </c>
      <c r="D234" s="2">
        <v>9.99</v>
      </c>
      <c r="E234">
        <v>52</v>
      </c>
      <c r="F234" s="2">
        <v>11.1</v>
      </c>
      <c r="G234" s="4">
        <f t="shared" si="18"/>
        <v>-9.999999999999995E-2</v>
      </c>
      <c r="H234" s="6">
        <f t="shared" si="19"/>
        <v>-1.1099999999999994</v>
      </c>
      <c r="I234" s="9" t="str">
        <f t="shared" si="20"/>
        <v>Market</v>
      </c>
      <c r="J234" s="9" t="str">
        <f t="shared" si="21"/>
        <v>Release</v>
      </c>
      <c r="K234"/>
      <c r="L234"/>
      <c r="M234"/>
      <c r="S234" s="17" t="str">
        <f t="shared" si="22"/>
        <v/>
      </c>
      <c r="T234" s="18" t="str">
        <f t="shared" si="23"/>
        <v/>
      </c>
    </row>
    <row r="235" spans="1:20" x14ac:dyDescent="0.25">
      <c r="A235">
        <v>10842081</v>
      </c>
      <c r="B235" t="s">
        <v>621</v>
      </c>
      <c r="C235" t="s">
        <v>830</v>
      </c>
      <c r="D235" s="2">
        <v>250</v>
      </c>
      <c r="E235">
        <v>1</v>
      </c>
      <c r="F235" s="2">
        <v>5</v>
      </c>
      <c r="G235" s="4">
        <f t="shared" si="18"/>
        <v>49</v>
      </c>
      <c r="H235" s="6">
        <f t="shared" si="19"/>
        <v>245</v>
      </c>
      <c r="I235" s="9" t="str">
        <f t="shared" si="20"/>
        <v>Market</v>
      </c>
      <c r="J235" s="9" t="str">
        <f t="shared" si="21"/>
        <v>Release</v>
      </c>
      <c r="K235"/>
      <c r="L235"/>
      <c r="M235"/>
      <c r="S235" s="17" t="str">
        <f t="shared" si="22"/>
        <v/>
      </c>
      <c r="T235" s="18" t="str">
        <f t="shared" si="23"/>
        <v/>
      </c>
    </row>
    <row r="236" spans="1:20" x14ac:dyDescent="0.25">
      <c r="A236">
        <v>12929058</v>
      </c>
      <c r="B236" t="s">
        <v>621</v>
      </c>
      <c r="C236" t="s">
        <v>635</v>
      </c>
      <c r="D236" s="2">
        <v>60</v>
      </c>
      <c r="E236">
        <v>7</v>
      </c>
      <c r="F236" s="2">
        <v>17.420000000000002</v>
      </c>
      <c r="G236" s="4">
        <f t="shared" si="18"/>
        <v>2.4443168771526977</v>
      </c>
      <c r="H236" s="6">
        <f t="shared" si="19"/>
        <v>42.58</v>
      </c>
      <c r="I236" s="9" t="str">
        <f t="shared" si="20"/>
        <v>Market</v>
      </c>
      <c r="J236" s="9" t="str">
        <f t="shared" si="21"/>
        <v>Release</v>
      </c>
      <c r="K236"/>
      <c r="L236"/>
      <c r="M236"/>
      <c r="S236" s="17" t="str">
        <f t="shared" si="22"/>
        <v/>
      </c>
      <c r="T236" s="18" t="str">
        <f t="shared" si="23"/>
        <v/>
      </c>
    </row>
    <row r="237" spans="1:20" x14ac:dyDescent="0.25">
      <c r="A237">
        <v>12938593</v>
      </c>
      <c r="B237" t="s">
        <v>621</v>
      </c>
      <c r="C237" t="s">
        <v>634</v>
      </c>
      <c r="D237" s="2">
        <v>29</v>
      </c>
      <c r="E237">
        <v>6</v>
      </c>
      <c r="F237" s="2">
        <v>12.83</v>
      </c>
      <c r="G237" s="4">
        <f t="shared" si="18"/>
        <v>1.2603273577552612</v>
      </c>
      <c r="H237" s="6">
        <f t="shared" si="19"/>
        <v>16.170000000000002</v>
      </c>
      <c r="I237" s="9" t="str">
        <f t="shared" si="20"/>
        <v>Market</v>
      </c>
      <c r="J237" s="9" t="str">
        <f t="shared" si="21"/>
        <v>Release</v>
      </c>
      <c r="K237"/>
      <c r="L237"/>
      <c r="M237"/>
      <c r="S237" s="17" t="str">
        <f t="shared" si="22"/>
        <v/>
      </c>
      <c r="T237" s="18" t="str">
        <f t="shared" si="23"/>
        <v/>
      </c>
    </row>
    <row r="238" spans="1:20" x14ac:dyDescent="0.25">
      <c r="A238">
        <v>12947583</v>
      </c>
      <c r="B238" t="s">
        <v>621</v>
      </c>
      <c r="C238" t="s">
        <v>633</v>
      </c>
      <c r="D238" s="2">
        <v>30</v>
      </c>
      <c r="E238">
        <v>10</v>
      </c>
      <c r="F238" s="2">
        <v>17.420000000000002</v>
      </c>
      <c r="G238" s="4">
        <f t="shared" si="18"/>
        <v>0.72215843857634887</v>
      </c>
      <c r="H238" s="6">
        <f t="shared" si="19"/>
        <v>12.579999999999998</v>
      </c>
      <c r="I238" s="9" t="str">
        <f t="shared" si="20"/>
        <v>Market</v>
      </c>
      <c r="J238" s="9" t="str">
        <f t="shared" si="21"/>
        <v>Release</v>
      </c>
      <c r="K238"/>
      <c r="L238"/>
      <c r="M238"/>
      <c r="S238" s="17" t="str">
        <f t="shared" si="22"/>
        <v/>
      </c>
      <c r="T238" s="18" t="str">
        <f t="shared" si="23"/>
        <v/>
      </c>
    </row>
    <row r="239" spans="1:20" x14ac:dyDescent="0.25">
      <c r="A239">
        <v>12921864</v>
      </c>
      <c r="B239" t="s">
        <v>621</v>
      </c>
      <c r="C239" t="s">
        <v>622</v>
      </c>
      <c r="D239" s="2">
        <v>8.9600000000000009</v>
      </c>
      <c r="E239">
        <v>12</v>
      </c>
      <c r="F239" s="2">
        <v>7.33</v>
      </c>
      <c r="G239" s="4">
        <f t="shared" si="18"/>
        <v>0.22237380627557993</v>
      </c>
      <c r="H239" s="6">
        <f t="shared" si="19"/>
        <v>1.6300000000000008</v>
      </c>
      <c r="I239" s="9" t="str">
        <f t="shared" si="20"/>
        <v>Market</v>
      </c>
      <c r="J239" s="9" t="str">
        <f t="shared" si="21"/>
        <v>Release</v>
      </c>
      <c r="K239"/>
      <c r="L239"/>
      <c r="M239"/>
      <c r="S239" s="17" t="str">
        <f t="shared" si="22"/>
        <v/>
      </c>
      <c r="T239" s="18" t="str">
        <f t="shared" si="23"/>
        <v/>
      </c>
    </row>
    <row r="240" spans="1:20" x14ac:dyDescent="0.25">
      <c r="A240">
        <v>26138939</v>
      </c>
      <c r="B240" t="s">
        <v>818</v>
      </c>
      <c r="C240" t="s">
        <v>819</v>
      </c>
      <c r="D240" s="2">
        <v>30</v>
      </c>
      <c r="E240">
        <v>33</v>
      </c>
      <c r="G240" s="4">
        <f t="shared" si="18"/>
        <v>1</v>
      </c>
      <c r="H240" s="6">
        <f t="shared" si="19"/>
        <v>30</v>
      </c>
      <c r="I240" s="9" t="str">
        <f t="shared" si="20"/>
        <v>Market</v>
      </c>
      <c r="J240" s="9" t="str">
        <f t="shared" si="21"/>
        <v>Release</v>
      </c>
      <c r="K240"/>
      <c r="L240"/>
      <c r="M240"/>
      <c r="S240" s="17" t="str">
        <f t="shared" si="22"/>
        <v/>
      </c>
      <c r="T240" s="18" t="str">
        <f t="shared" si="23"/>
        <v/>
      </c>
    </row>
    <row r="241" spans="1:20" x14ac:dyDescent="0.25">
      <c r="A241">
        <v>12720668</v>
      </c>
      <c r="B241" t="s">
        <v>361</v>
      </c>
      <c r="C241" t="s">
        <v>362</v>
      </c>
      <c r="D241" s="2">
        <v>9.5</v>
      </c>
      <c r="E241">
        <v>85</v>
      </c>
      <c r="F241" s="2">
        <v>17</v>
      </c>
      <c r="G241" s="4">
        <f t="shared" si="18"/>
        <v>-0.44117647058823528</v>
      </c>
      <c r="H241" s="6">
        <f t="shared" si="19"/>
        <v>-7.5</v>
      </c>
      <c r="I241" s="9" t="str">
        <f t="shared" si="20"/>
        <v>Market</v>
      </c>
      <c r="J241" s="9" t="str">
        <f t="shared" si="21"/>
        <v>Release</v>
      </c>
      <c r="K241"/>
      <c r="L241"/>
      <c r="M241"/>
      <c r="S241" s="17" t="str">
        <f t="shared" si="22"/>
        <v/>
      </c>
      <c r="T241" s="18" t="str">
        <f t="shared" si="23"/>
        <v/>
      </c>
    </row>
    <row r="242" spans="1:20" x14ac:dyDescent="0.25">
      <c r="A242">
        <v>2496819</v>
      </c>
      <c r="B242" t="s">
        <v>275</v>
      </c>
      <c r="C242" t="s">
        <v>276</v>
      </c>
      <c r="D242" s="2">
        <v>17.55</v>
      </c>
      <c r="E242">
        <v>144</v>
      </c>
      <c r="F242" s="2">
        <v>22.99</v>
      </c>
      <c r="G242" s="4">
        <f t="shared" si="18"/>
        <v>-0.23662461939973894</v>
      </c>
      <c r="H242" s="6">
        <f t="shared" si="19"/>
        <v>-5.4399999999999977</v>
      </c>
      <c r="I242" s="9" t="str">
        <f t="shared" si="20"/>
        <v>Market</v>
      </c>
      <c r="J242" s="9" t="str">
        <f t="shared" si="21"/>
        <v>Release</v>
      </c>
      <c r="K242"/>
      <c r="L242"/>
      <c r="M242"/>
      <c r="S242" s="17" t="str">
        <f t="shared" si="22"/>
        <v/>
      </c>
      <c r="T242" s="18" t="str">
        <f t="shared" si="23"/>
        <v/>
      </c>
    </row>
    <row r="243" spans="1:20" x14ac:dyDescent="0.25">
      <c r="A243">
        <v>9028545</v>
      </c>
      <c r="B243" t="s">
        <v>100</v>
      </c>
      <c r="C243" t="s">
        <v>101</v>
      </c>
      <c r="D243" s="2">
        <v>27.63</v>
      </c>
      <c r="E243">
        <v>37</v>
      </c>
      <c r="F243" s="2">
        <v>22</v>
      </c>
      <c r="G243" s="4">
        <f t="shared" si="18"/>
        <v>0.25590909090909086</v>
      </c>
      <c r="H243" s="6">
        <f t="shared" si="19"/>
        <v>5.629999999999999</v>
      </c>
      <c r="I243" s="9" t="str">
        <f t="shared" si="20"/>
        <v>Market</v>
      </c>
      <c r="J243" s="9" t="str">
        <f t="shared" si="21"/>
        <v>Release</v>
      </c>
      <c r="K243"/>
      <c r="L243"/>
      <c r="M243"/>
      <c r="S243" s="17" t="str">
        <f t="shared" si="22"/>
        <v/>
      </c>
      <c r="T243" s="18" t="str">
        <f t="shared" si="23"/>
        <v/>
      </c>
    </row>
    <row r="244" spans="1:20" x14ac:dyDescent="0.25">
      <c r="A244">
        <v>8766317</v>
      </c>
      <c r="B244" t="s">
        <v>545</v>
      </c>
      <c r="C244" t="s">
        <v>546</v>
      </c>
      <c r="D244" s="2">
        <v>11.76</v>
      </c>
      <c r="E244">
        <v>4</v>
      </c>
      <c r="F244" s="2">
        <v>14.28</v>
      </c>
      <c r="G244" s="4">
        <f t="shared" si="18"/>
        <v>-0.1764705882352941</v>
      </c>
      <c r="H244" s="6">
        <f t="shared" si="19"/>
        <v>-2.5199999999999996</v>
      </c>
      <c r="I244" s="9" t="str">
        <f t="shared" si="20"/>
        <v>Market</v>
      </c>
      <c r="J244" s="9" t="str">
        <f t="shared" si="21"/>
        <v>Release</v>
      </c>
      <c r="K244"/>
      <c r="L244"/>
      <c r="M244"/>
      <c r="S244" s="17" t="str">
        <f t="shared" si="22"/>
        <v/>
      </c>
      <c r="T244" s="18" t="str">
        <f t="shared" si="23"/>
        <v/>
      </c>
    </row>
    <row r="245" spans="1:20" x14ac:dyDescent="0.25">
      <c r="A245">
        <v>6635534</v>
      </c>
      <c r="B245" t="s">
        <v>190</v>
      </c>
      <c r="C245" t="s">
        <v>191</v>
      </c>
      <c r="D245" s="2">
        <v>41.18</v>
      </c>
      <c r="E245">
        <v>3</v>
      </c>
      <c r="G245" s="4">
        <f t="shared" si="18"/>
        <v>1</v>
      </c>
      <c r="H245" s="6">
        <f t="shared" si="19"/>
        <v>41.18</v>
      </c>
      <c r="I245" s="9" t="str">
        <f t="shared" si="20"/>
        <v>Market</v>
      </c>
      <c r="J245" s="9" t="str">
        <f t="shared" si="21"/>
        <v>Release</v>
      </c>
      <c r="K245"/>
      <c r="L245"/>
      <c r="M245"/>
      <c r="S245" s="17" t="str">
        <f t="shared" si="22"/>
        <v/>
      </c>
      <c r="T245" s="18" t="str">
        <f t="shared" si="23"/>
        <v/>
      </c>
    </row>
    <row r="246" spans="1:20" x14ac:dyDescent="0.25">
      <c r="A246">
        <v>10786765</v>
      </c>
      <c r="B246" t="s">
        <v>858</v>
      </c>
      <c r="C246" t="s">
        <v>859</v>
      </c>
      <c r="D246" s="2">
        <v>24.03</v>
      </c>
      <c r="E246">
        <v>8</v>
      </c>
      <c r="F246" s="2">
        <v>17</v>
      </c>
      <c r="G246" s="4">
        <f t="shared" si="18"/>
        <v>0.41352941176470592</v>
      </c>
      <c r="H246" s="6">
        <f t="shared" si="19"/>
        <v>7.0300000000000011</v>
      </c>
      <c r="I246" s="9" t="str">
        <f t="shared" si="20"/>
        <v>Market</v>
      </c>
      <c r="J246" s="9" t="str">
        <f t="shared" si="21"/>
        <v>Release</v>
      </c>
      <c r="K246"/>
      <c r="L246"/>
      <c r="M246"/>
      <c r="S246" s="17" t="str">
        <f t="shared" si="22"/>
        <v/>
      </c>
      <c r="T246" s="18" t="str">
        <f t="shared" si="23"/>
        <v/>
      </c>
    </row>
    <row r="247" spans="1:20" x14ac:dyDescent="0.25">
      <c r="A247">
        <v>11110658</v>
      </c>
      <c r="B247" t="s">
        <v>771</v>
      </c>
      <c r="C247" t="s">
        <v>771</v>
      </c>
      <c r="D247" s="2">
        <v>17.14</v>
      </c>
      <c r="E247">
        <v>5</v>
      </c>
      <c r="F247" s="2">
        <v>18</v>
      </c>
      <c r="G247" s="4">
        <f t="shared" si="18"/>
        <v>-4.7777777777777745E-2</v>
      </c>
      <c r="H247" s="6">
        <f t="shared" si="19"/>
        <v>-0.85999999999999943</v>
      </c>
      <c r="I247" s="9" t="str">
        <f t="shared" si="20"/>
        <v>Market</v>
      </c>
      <c r="J247" s="9" t="str">
        <f t="shared" si="21"/>
        <v>Release</v>
      </c>
      <c r="K247"/>
      <c r="L247"/>
      <c r="M247"/>
      <c r="S247" s="17" t="str">
        <f t="shared" si="22"/>
        <v/>
      </c>
      <c r="T247" s="18" t="str">
        <f t="shared" si="23"/>
        <v/>
      </c>
    </row>
    <row r="248" spans="1:20" x14ac:dyDescent="0.25">
      <c r="A248">
        <v>11740644</v>
      </c>
      <c r="B248" t="s">
        <v>767</v>
      </c>
      <c r="C248" t="s">
        <v>768</v>
      </c>
      <c r="D248" s="2">
        <v>10</v>
      </c>
      <c r="E248">
        <v>2</v>
      </c>
      <c r="F248" s="2">
        <v>7.99</v>
      </c>
      <c r="G248" s="4">
        <f t="shared" si="18"/>
        <v>0.25156445556946178</v>
      </c>
      <c r="H248" s="6">
        <f t="shared" si="19"/>
        <v>2.0099999999999998</v>
      </c>
      <c r="I248" s="9" t="str">
        <f t="shared" si="20"/>
        <v>Market</v>
      </c>
      <c r="J248" s="9" t="str">
        <f t="shared" si="21"/>
        <v>Release</v>
      </c>
      <c r="K248"/>
      <c r="L248"/>
      <c r="M248"/>
      <c r="S248" s="17" t="str">
        <f t="shared" si="22"/>
        <v/>
      </c>
      <c r="T248" s="18" t="str">
        <f t="shared" si="23"/>
        <v/>
      </c>
    </row>
    <row r="249" spans="1:20" x14ac:dyDescent="0.25">
      <c r="A249">
        <v>10851480</v>
      </c>
      <c r="B249" t="s">
        <v>296</v>
      </c>
      <c r="C249" t="s">
        <v>297</v>
      </c>
      <c r="D249" s="2">
        <v>18.989999999999998</v>
      </c>
      <c r="E249">
        <v>3</v>
      </c>
      <c r="F249" s="2">
        <v>13.99</v>
      </c>
      <c r="G249" s="4">
        <f t="shared" si="18"/>
        <v>0.35739814152966393</v>
      </c>
      <c r="H249" s="6">
        <f t="shared" si="19"/>
        <v>4.9999999999999982</v>
      </c>
      <c r="I249" s="9" t="str">
        <f t="shared" si="20"/>
        <v>Market</v>
      </c>
      <c r="J249" s="9" t="str">
        <f t="shared" si="21"/>
        <v>Release</v>
      </c>
      <c r="K249"/>
      <c r="L249"/>
      <c r="M249"/>
      <c r="S249" s="17" t="str">
        <f t="shared" si="22"/>
        <v/>
      </c>
      <c r="T249" s="18" t="str">
        <f t="shared" si="23"/>
        <v/>
      </c>
    </row>
    <row r="250" spans="1:20" x14ac:dyDescent="0.25">
      <c r="A250">
        <v>8902962</v>
      </c>
      <c r="B250" t="s">
        <v>480</v>
      </c>
      <c r="C250" t="s">
        <v>481</v>
      </c>
      <c r="D250" s="2">
        <v>8</v>
      </c>
      <c r="E250">
        <v>13</v>
      </c>
      <c r="F250" s="2">
        <v>12.99</v>
      </c>
      <c r="G250" s="4">
        <f t="shared" si="18"/>
        <v>-0.38414164742109314</v>
      </c>
      <c r="H250" s="6">
        <f t="shared" si="19"/>
        <v>-4.99</v>
      </c>
      <c r="I250" s="9" t="str">
        <f t="shared" si="20"/>
        <v>Market</v>
      </c>
      <c r="J250" s="9" t="str">
        <f t="shared" si="21"/>
        <v>Release</v>
      </c>
      <c r="K250"/>
      <c r="L250"/>
      <c r="M250"/>
      <c r="S250" s="17" t="str">
        <f t="shared" si="22"/>
        <v/>
      </c>
      <c r="T250" s="18" t="str">
        <f t="shared" si="23"/>
        <v/>
      </c>
    </row>
    <row r="251" spans="1:20" x14ac:dyDescent="0.25">
      <c r="A251">
        <v>2211190</v>
      </c>
      <c r="B251" t="s">
        <v>280</v>
      </c>
      <c r="C251" t="s">
        <v>281</v>
      </c>
      <c r="D251" s="2">
        <v>0.86</v>
      </c>
      <c r="E251">
        <v>32</v>
      </c>
      <c r="F251" s="2">
        <v>0.66666666666666663</v>
      </c>
      <c r="G251" s="4">
        <f t="shared" si="18"/>
        <v>0.29000000000000004</v>
      </c>
      <c r="H251" s="6">
        <f t="shared" si="19"/>
        <v>0.19333333333333336</v>
      </c>
      <c r="I251" s="9" t="str">
        <f t="shared" si="20"/>
        <v>Market</v>
      </c>
      <c r="J251" s="9" t="str">
        <f t="shared" si="21"/>
        <v>Release</v>
      </c>
      <c r="K251"/>
      <c r="L251"/>
      <c r="M251"/>
      <c r="S251" s="17" t="str">
        <f t="shared" si="22"/>
        <v/>
      </c>
      <c r="T251" s="18" t="str">
        <f t="shared" si="23"/>
        <v/>
      </c>
    </row>
    <row r="252" spans="1:20" x14ac:dyDescent="0.25">
      <c r="A252">
        <v>9910583</v>
      </c>
      <c r="B252" t="s">
        <v>71</v>
      </c>
      <c r="C252" t="s">
        <v>72</v>
      </c>
      <c r="D252" s="2">
        <v>20</v>
      </c>
      <c r="E252">
        <v>10</v>
      </c>
      <c r="F252" s="2">
        <v>8.09</v>
      </c>
      <c r="G252" s="4">
        <f t="shared" si="18"/>
        <v>1.4721878862793574</v>
      </c>
      <c r="H252" s="6">
        <f t="shared" si="19"/>
        <v>11.91</v>
      </c>
      <c r="I252" s="9" t="str">
        <f t="shared" si="20"/>
        <v>Market</v>
      </c>
      <c r="J252" s="9" t="str">
        <f t="shared" si="21"/>
        <v>Release</v>
      </c>
      <c r="K252"/>
      <c r="L252"/>
      <c r="M252"/>
      <c r="S252" s="17" t="str">
        <f t="shared" si="22"/>
        <v/>
      </c>
      <c r="T252" s="18" t="str">
        <f t="shared" si="23"/>
        <v/>
      </c>
    </row>
    <row r="253" spans="1:20" x14ac:dyDescent="0.25">
      <c r="A253">
        <v>2381035</v>
      </c>
      <c r="B253" t="s">
        <v>206</v>
      </c>
      <c r="C253" t="s">
        <v>237</v>
      </c>
      <c r="D253" s="2">
        <v>18.23</v>
      </c>
      <c r="E253">
        <v>20</v>
      </c>
      <c r="F253" s="2">
        <v>12.49</v>
      </c>
      <c r="G253" s="4">
        <f t="shared" si="18"/>
        <v>0.45956765412329864</v>
      </c>
      <c r="H253" s="6">
        <f t="shared" si="19"/>
        <v>5.74</v>
      </c>
      <c r="I253" s="9" t="str">
        <f t="shared" si="20"/>
        <v>Market</v>
      </c>
      <c r="J253" s="9" t="str">
        <f t="shared" si="21"/>
        <v>Release</v>
      </c>
      <c r="K253"/>
      <c r="L253"/>
      <c r="M253"/>
      <c r="S253" s="17" t="str">
        <f t="shared" si="22"/>
        <v/>
      </c>
      <c r="T253" s="18" t="str">
        <f t="shared" si="23"/>
        <v/>
      </c>
    </row>
    <row r="254" spans="1:20" x14ac:dyDescent="0.25">
      <c r="A254">
        <v>8680068</v>
      </c>
      <c r="B254" t="s">
        <v>206</v>
      </c>
      <c r="C254" t="s">
        <v>207</v>
      </c>
      <c r="D254" s="2">
        <v>11.25</v>
      </c>
      <c r="E254">
        <v>56</v>
      </c>
      <c r="F254" s="2">
        <v>7.98</v>
      </c>
      <c r="G254" s="4">
        <f t="shared" si="18"/>
        <v>0.40977443609022551</v>
      </c>
      <c r="H254" s="6">
        <f t="shared" si="19"/>
        <v>3.2699999999999996</v>
      </c>
      <c r="I254" s="9" t="str">
        <f t="shared" si="20"/>
        <v>Market</v>
      </c>
      <c r="J254" s="9" t="str">
        <f t="shared" si="21"/>
        <v>Release</v>
      </c>
      <c r="K254"/>
      <c r="L254"/>
      <c r="M254"/>
      <c r="S254" s="17" t="str">
        <f t="shared" si="22"/>
        <v/>
      </c>
      <c r="T254" s="18" t="str">
        <f t="shared" si="23"/>
        <v/>
      </c>
    </row>
    <row r="255" spans="1:20" x14ac:dyDescent="0.25">
      <c r="A255">
        <v>11190799</v>
      </c>
      <c r="B255" t="s">
        <v>282</v>
      </c>
      <c r="C255" t="s">
        <v>283</v>
      </c>
      <c r="D255" s="2">
        <v>23</v>
      </c>
      <c r="E255">
        <v>7</v>
      </c>
      <c r="F255" s="2">
        <v>19.95</v>
      </c>
      <c r="G255" s="4">
        <f t="shared" si="18"/>
        <v>0.15288220551378451</v>
      </c>
      <c r="H255" s="6">
        <f t="shared" si="19"/>
        <v>3.0500000000000007</v>
      </c>
      <c r="I255" s="9" t="str">
        <f t="shared" si="20"/>
        <v>Market</v>
      </c>
      <c r="J255" s="9" t="str">
        <f t="shared" si="21"/>
        <v>Release</v>
      </c>
      <c r="K255"/>
      <c r="L255"/>
      <c r="M255"/>
      <c r="S255" s="17" t="str">
        <f t="shared" si="22"/>
        <v/>
      </c>
      <c r="T255" s="18" t="str">
        <f t="shared" si="23"/>
        <v/>
      </c>
    </row>
    <row r="256" spans="1:20" x14ac:dyDescent="0.25">
      <c r="A256">
        <v>6420028</v>
      </c>
      <c r="B256" t="s">
        <v>450</v>
      </c>
      <c r="C256" t="s">
        <v>451</v>
      </c>
      <c r="D256" s="2">
        <v>7.64</v>
      </c>
      <c r="E256">
        <v>50</v>
      </c>
      <c r="F256" s="2">
        <v>6.08</v>
      </c>
      <c r="G256" s="4">
        <f t="shared" si="18"/>
        <v>0.25657894736842096</v>
      </c>
      <c r="H256" s="6">
        <f t="shared" si="19"/>
        <v>1.5599999999999996</v>
      </c>
      <c r="I256" s="9" t="str">
        <f t="shared" si="20"/>
        <v>Market</v>
      </c>
      <c r="J256" s="9" t="str">
        <f t="shared" si="21"/>
        <v>Release</v>
      </c>
      <c r="K256"/>
      <c r="L256"/>
      <c r="M256"/>
      <c r="S256" s="17" t="str">
        <f t="shared" si="22"/>
        <v/>
      </c>
      <c r="T256" s="18" t="str">
        <f t="shared" si="23"/>
        <v/>
      </c>
    </row>
    <row r="257" spans="1:20" x14ac:dyDescent="0.25">
      <c r="A257">
        <v>13928821</v>
      </c>
      <c r="B257" t="s">
        <v>204</v>
      </c>
      <c r="C257" t="s">
        <v>205</v>
      </c>
      <c r="D257" s="2">
        <v>41.06</v>
      </c>
      <c r="E257">
        <v>9</v>
      </c>
      <c r="F257" s="2">
        <v>7.98</v>
      </c>
      <c r="G257" s="4">
        <f t="shared" si="18"/>
        <v>4.1453634085213027</v>
      </c>
      <c r="H257" s="6">
        <f t="shared" si="19"/>
        <v>33.08</v>
      </c>
      <c r="I257" s="9" t="str">
        <f t="shared" si="20"/>
        <v>Market</v>
      </c>
      <c r="J257" s="9" t="str">
        <f t="shared" si="21"/>
        <v>Release</v>
      </c>
      <c r="K257"/>
      <c r="L257"/>
      <c r="M257"/>
      <c r="S257" s="17" t="str">
        <f t="shared" si="22"/>
        <v/>
      </c>
      <c r="T257" s="18" t="str">
        <f t="shared" si="23"/>
        <v/>
      </c>
    </row>
    <row r="258" spans="1:20" x14ac:dyDescent="0.25">
      <c r="A258">
        <v>10921445</v>
      </c>
      <c r="B258" t="s">
        <v>827</v>
      </c>
      <c r="C258" t="s">
        <v>828</v>
      </c>
      <c r="D258" s="2">
        <v>116.47</v>
      </c>
      <c r="E258">
        <v>2</v>
      </c>
      <c r="F258" s="2">
        <v>16.88</v>
      </c>
      <c r="G258" s="4">
        <f t="shared" ref="G258:G321" si="24">IF(F258=0,1,(D258-F258)/F258)</f>
        <v>5.8998815165876781</v>
      </c>
      <c r="H258" s="6">
        <f t="shared" ref="H258:H321" si="25">D258 - F258</f>
        <v>99.59</v>
      </c>
      <c r="I258" s="9" t="str">
        <f t="shared" ref="I258:I321" si="26">IF(OR(A258="", A258="Not Found"), "", HYPERLINK("http://discogs.com/sell/release/" &amp; A258, "Market"))</f>
        <v>Market</v>
      </c>
      <c r="J258" s="9" t="str">
        <f t="shared" ref="J258:J321" si="27">IF(OR(A258="", A258="Not Found"), "", HYPERLINK("http://discogs.com/release/" &amp; A258, "Release"))</f>
        <v>Release</v>
      </c>
      <c r="K258"/>
      <c r="L258"/>
      <c r="M258"/>
      <c r="S258" s="17" t="str">
        <f t="shared" si="22"/>
        <v/>
      </c>
      <c r="T258" s="18" t="str">
        <f t="shared" si="23"/>
        <v/>
      </c>
    </row>
    <row r="259" spans="1:20" x14ac:dyDescent="0.25">
      <c r="A259">
        <v>10157334</v>
      </c>
      <c r="B259" t="s">
        <v>458</v>
      </c>
      <c r="C259" t="s">
        <v>459</v>
      </c>
      <c r="D259" s="2">
        <v>14</v>
      </c>
      <c r="E259">
        <v>14</v>
      </c>
      <c r="F259" s="2">
        <v>11.58</v>
      </c>
      <c r="G259" s="4">
        <f t="shared" si="24"/>
        <v>0.2089810017271157</v>
      </c>
      <c r="H259" s="6">
        <f t="shared" si="25"/>
        <v>2.42</v>
      </c>
      <c r="I259" s="9" t="str">
        <f t="shared" si="26"/>
        <v>Market</v>
      </c>
      <c r="J259" s="9" t="str">
        <f t="shared" si="27"/>
        <v>Release</v>
      </c>
      <c r="K259"/>
      <c r="L259"/>
      <c r="M259"/>
      <c r="S259" s="17" t="str">
        <f t="shared" ref="S259:S322" si="28">IF(OR(O259="", O259="Not Found"), "", HYPERLINK("http://discogs.com/sell/release/" &amp; O259, "Market"))</f>
        <v/>
      </c>
      <c r="T259" s="18" t="str">
        <f t="shared" ref="T259:T322" si="29">IF(OR(O259="", O259="Not Found"), "", HYPERLINK("http://discogs.com/release/" &amp; O259, "Release"))</f>
        <v/>
      </c>
    </row>
    <row r="260" spans="1:20" x14ac:dyDescent="0.25">
      <c r="A260">
        <v>13018969</v>
      </c>
      <c r="B260" t="s">
        <v>487</v>
      </c>
      <c r="C260" t="s">
        <v>488</v>
      </c>
      <c r="D260" s="2">
        <v>25</v>
      </c>
      <c r="E260">
        <v>3</v>
      </c>
      <c r="F260" s="2">
        <v>10.99</v>
      </c>
      <c r="G260" s="4">
        <f t="shared" si="24"/>
        <v>1.2747952684258417</v>
      </c>
      <c r="H260" s="6">
        <f t="shared" si="25"/>
        <v>14.01</v>
      </c>
      <c r="I260" s="9" t="str">
        <f t="shared" si="26"/>
        <v>Market</v>
      </c>
      <c r="J260" s="9" t="str">
        <f t="shared" si="27"/>
        <v>Release</v>
      </c>
      <c r="K260"/>
      <c r="L260"/>
      <c r="M260"/>
      <c r="S260" s="17" t="str">
        <f t="shared" si="28"/>
        <v/>
      </c>
      <c r="T260" s="18" t="str">
        <f t="shared" si="29"/>
        <v/>
      </c>
    </row>
    <row r="261" spans="1:20" x14ac:dyDescent="0.25">
      <c r="A261">
        <v>12989127</v>
      </c>
      <c r="B261" t="s">
        <v>476</v>
      </c>
      <c r="C261" t="s">
        <v>477</v>
      </c>
      <c r="D261" s="2">
        <v>33.770000000000003</v>
      </c>
      <c r="E261">
        <v>6</v>
      </c>
      <c r="F261" s="2">
        <v>10.99</v>
      </c>
      <c r="G261" s="4">
        <f t="shared" si="24"/>
        <v>2.0727934485896271</v>
      </c>
      <c r="H261" s="6">
        <f t="shared" si="25"/>
        <v>22.78</v>
      </c>
      <c r="I261" s="9" t="str">
        <f t="shared" si="26"/>
        <v>Market</v>
      </c>
      <c r="J261" s="9" t="str">
        <f t="shared" si="27"/>
        <v>Release</v>
      </c>
      <c r="K261"/>
      <c r="L261"/>
      <c r="M261"/>
      <c r="S261" s="17" t="str">
        <f t="shared" si="28"/>
        <v/>
      </c>
      <c r="T261" s="18" t="str">
        <f t="shared" si="29"/>
        <v/>
      </c>
    </row>
    <row r="262" spans="1:20" x14ac:dyDescent="0.25">
      <c r="A262">
        <v>14272482</v>
      </c>
      <c r="B262" t="s">
        <v>476</v>
      </c>
      <c r="C262" t="s">
        <v>484</v>
      </c>
      <c r="D262" s="2">
        <v>30</v>
      </c>
      <c r="E262">
        <v>8</v>
      </c>
      <c r="F262" s="2">
        <v>10.99</v>
      </c>
      <c r="G262" s="4">
        <f t="shared" si="24"/>
        <v>1.7297543221110099</v>
      </c>
      <c r="H262" s="6">
        <f t="shared" si="25"/>
        <v>19.009999999999998</v>
      </c>
      <c r="I262" s="9" t="str">
        <f t="shared" si="26"/>
        <v>Market</v>
      </c>
      <c r="J262" s="9" t="str">
        <f t="shared" si="27"/>
        <v>Release</v>
      </c>
      <c r="K262"/>
      <c r="L262"/>
      <c r="M262"/>
      <c r="S262" s="17" t="str">
        <f t="shared" si="28"/>
        <v/>
      </c>
      <c r="T262" s="18" t="str">
        <f t="shared" si="29"/>
        <v/>
      </c>
    </row>
    <row r="263" spans="1:20" x14ac:dyDescent="0.25">
      <c r="A263">
        <v>13329339</v>
      </c>
      <c r="B263" t="s">
        <v>474</v>
      </c>
      <c r="C263" t="s">
        <v>475</v>
      </c>
      <c r="D263" s="2">
        <v>35.29</v>
      </c>
      <c r="E263">
        <v>1</v>
      </c>
      <c r="F263" s="2">
        <v>10.99</v>
      </c>
      <c r="G263" s="4">
        <f t="shared" si="24"/>
        <v>2.2111010009099177</v>
      </c>
      <c r="H263" s="6">
        <f t="shared" si="25"/>
        <v>24.299999999999997</v>
      </c>
      <c r="I263" s="9" t="str">
        <f t="shared" si="26"/>
        <v>Market</v>
      </c>
      <c r="J263" s="9" t="str">
        <f t="shared" si="27"/>
        <v>Release</v>
      </c>
      <c r="K263"/>
      <c r="L263"/>
      <c r="M263"/>
      <c r="S263" s="17" t="str">
        <f t="shared" si="28"/>
        <v/>
      </c>
      <c r="T263" s="18" t="str">
        <f t="shared" si="29"/>
        <v/>
      </c>
    </row>
    <row r="264" spans="1:20" x14ac:dyDescent="0.25">
      <c r="A264">
        <v>2246953</v>
      </c>
      <c r="B264" t="s">
        <v>261</v>
      </c>
      <c r="C264" t="s">
        <v>262</v>
      </c>
      <c r="D264" s="2">
        <v>2</v>
      </c>
      <c r="E264">
        <v>24</v>
      </c>
      <c r="G264" s="4">
        <f t="shared" si="24"/>
        <v>1</v>
      </c>
      <c r="H264" s="6">
        <f t="shared" si="25"/>
        <v>2</v>
      </c>
      <c r="I264" s="9" t="str">
        <f t="shared" si="26"/>
        <v>Market</v>
      </c>
      <c r="J264" s="9" t="str">
        <f t="shared" si="27"/>
        <v>Release</v>
      </c>
      <c r="K264"/>
      <c r="L264"/>
      <c r="M264"/>
      <c r="S264" s="17" t="str">
        <f t="shared" si="28"/>
        <v/>
      </c>
      <c r="T264" s="18" t="str">
        <f t="shared" si="29"/>
        <v/>
      </c>
    </row>
    <row r="265" spans="1:20" x14ac:dyDescent="0.25">
      <c r="A265">
        <v>13467992</v>
      </c>
      <c r="B265" t="s">
        <v>261</v>
      </c>
      <c r="C265" t="s">
        <v>468</v>
      </c>
      <c r="D265" s="2">
        <v>17.649999999999999</v>
      </c>
      <c r="E265">
        <v>48</v>
      </c>
      <c r="F265" s="2">
        <v>27</v>
      </c>
      <c r="G265" s="4">
        <f t="shared" si="24"/>
        <v>-0.34629629629629632</v>
      </c>
      <c r="H265" s="6">
        <f t="shared" si="25"/>
        <v>-9.3500000000000014</v>
      </c>
      <c r="I265" s="9" t="str">
        <f t="shared" si="26"/>
        <v>Market</v>
      </c>
      <c r="J265" s="9" t="str">
        <f t="shared" si="27"/>
        <v>Release</v>
      </c>
      <c r="K265"/>
      <c r="L265"/>
      <c r="M265"/>
      <c r="S265" s="17" t="str">
        <f t="shared" si="28"/>
        <v/>
      </c>
      <c r="T265" s="18" t="str">
        <f t="shared" si="29"/>
        <v/>
      </c>
    </row>
    <row r="266" spans="1:20" x14ac:dyDescent="0.25">
      <c r="A266">
        <v>10164130</v>
      </c>
      <c r="B266" t="s">
        <v>612</v>
      </c>
      <c r="C266" t="s">
        <v>613</v>
      </c>
      <c r="D266" s="2">
        <v>20</v>
      </c>
      <c r="E266">
        <v>2</v>
      </c>
      <c r="F266" s="2">
        <v>15</v>
      </c>
      <c r="G266" s="4">
        <f t="shared" si="24"/>
        <v>0.33333333333333331</v>
      </c>
      <c r="H266" s="6">
        <f t="shared" si="25"/>
        <v>5</v>
      </c>
      <c r="I266" s="9" t="str">
        <f t="shared" si="26"/>
        <v>Market</v>
      </c>
      <c r="J266" s="9" t="str">
        <f t="shared" si="27"/>
        <v>Release</v>
      </c>
      <c r="K266"/>
      <c r="L266"/>
      <c r="M266"/>
      <c r="S266" s="17" t="str">
        <f t="shared" si="28"/>
        <v/>
      </c>
      <c r="T266" s="18" t="str">
        <f t="shared" si="29"/>
        <v/>
      </c>
    </row>
    <row r="267" spans="1:20" x14ac:dyDescent="0.25">
      <c r="A267">
        <v>12960580</v>
      </c>
      <c r="B267" t="s">
        <v>612</v>
      </c>
      <c r="C267" t="s">
        <v>614</v>
      </c>
      <c r="D267" s="2">
        <v>12</v>
      </c>
      <c r="E267">
        <v>7</v>
      </c>
      <c r="F267" s="2">
        <v>22</v>
      </c>
      <c r="G267" s="4">
        <f t="shared" si="24"/>
        <v>-0.45454545454545453</v>
      </c>
      <c r="H267" s="6">
        <f t="shared" si="25"/>
        <v>-10</v>
      </c>
      <c r="I267" s="9" t="str">
        <f t="shared" si="26"/>
        <v>Market</v>
      </c>
      <c r="J267" s="9" t="str">
        <f t="shared" si="27"/>
        <v>Release</v>
      </c>
      <c r="K267"/>
      <c r="L267"/>
      <c r="M267"/>
      <c r="S267" s="17" t="str">
        <f t="shared" si="28"/>
        <v/>
      </c>
      <c r="T267" s="18" t="str">
        <f t="shared" si="29"/>
        <v/>
      </c>
    </row>
    <row r="268" spans="1:20" x14ac:dyDescent="0.25">
      <c r="A268">
        <v>13053220</v>
      </c>
      <c r="B268" t="s">
        <v>94</v>
      </c>
      <c r="C268" t="s">
        <v>95</v>
      </c>
      <c r="D268" s="2">
        <v>47.45</v>
      </c>
      <c r="E268">
        <v>2</v>
      </c>
      <c r="F268" s="2">
        <v>27</v>
      </c>
      <c r="G268" s="4">
        <f t="shared" si="24"/>
        <v>0.75740740740740753</v>
      </c>
      <c r="H268" s="6">
        <f t="shared" si="25"/>
        <v>20.450000000000003</v>
      </c>
      <c r="I268" s="9" t="str">
        <f t="shared" si="26"/>
        <v>Market</v>
      </c>
      <c r="J268" s="9" t="str">
        <f t="shared" si="27"/>
        <v>Release</v>
      </c>
      <c r="K268"/>
      <c r="L268"/>
      <c r="M268"/>
      <c r="S268" s="17" t="str">
        <f t="shared" si="28"/>
        <v/>
      </c>
      <c r="T268" s="18" t="str">
        <f t="shared" si="29"/>
        <v/>
      </c>
    </row>
    <row r="269" spans="1:20" x14ac:dyDescent="0.25">
      <c r="A269">
        <v>10205908</v>
      </c>
      <c r="B269" t="s">
        <v>350</v>
      </c>
      <c r="C269" t="s">
        <v>351</v>
      </c>
      <c r="D269" s="2">
        <v>18.32</v>
      </c>
      <c r="E269">
        <v>2</v>
      </c>
      <c r="F269" s="2">
        <v>15</v>
      </c>
      <c r="G269" s="4">
        <f t="shared" si="24"/>
        <v>0.22133333333333335</v>
      </c>
      <c r="H269" s="6">
        <f t="shared" si="25"/>
        <v>3.3200000000000003</v>
      </c>
      <c r="I269" s="9" t="str">
        <f t="shared" si="26"/>
        <v>Market</v>
      </c>
      <c r="J269" s="9" t="str">
        <f t="shared" si="27"/>
        <v>Release</v>
      </c>
      <c r="K269"/>
      <c r="L269"/>
      <c r="M269"/>
      <c r="S269" s="17" t="str">
        <f t="shared" si="28"/>
        <v/>
      </c>
      <c r="T269" s="18" t="str">
        <f t="shared" si="29"/>
        <v/>
      </c>
    </row>
    <row r="270" spans="1:20" x14ac:dyDescent="0.25">
      <c r="A270">
        <v>11183400</v>
      </c>
      <c r="B270" t="s">
        <v>744</v>
      </c>
      <c r="C270" t="s">
        <v>745</v>
      </c>
      <c r="D270" s="2">
        <v>14.49</v>
      </c>
      <c r="E270">
        <v>59</v>
      </c>
      <c r="G270" s="4">
        <f t="shared" si="24"/>
        <v>1</v>
      </c>
      <c r="H270" s="6">
        <f t="shared" si="25"/>
        <v>14.49</v>
      </c>
      <c r="I270" s="9" t="str">
        <f t="shared" si="26"/>
        <v>Market</v>
      </c>
      <c r="J270" s="9" t="str">
        <f t="shared" si="27"/>
        <v>Release</v>
      </c>
      <c r="K270"/>
      <c r="L270"/>
      <c r="M270"/>
      <c r="S270" s="17" t="str">
        <f t="shared" si="28"/>
        <v/>
      </c>
      <c r="T270" s="18" t="str">
        <f t="shared" si="29"/>
        <v/>
      </c>
    </row>
    <row r="271" spans="1:20" x14ac:dyDescent="0.25">
      <c r="A271">
        <v>13577762</v>
      </c>
      <c r="B271" t="s">
        <v>793</v>
      </c>
      <c r="C271" t="s">
        <v>794</v>
      </c>
      <c r="D271" s="2">
        <v>54.05</v>
      </c>
      <c r="E271">
        <v>11</v>
      </c>
      <c r="F271" s="2">
        <v>24</v>
      </c>
      <c r="G271" s="4">
        <f t="shared" si="24"/>
        <v>1.2520833333333332</v>
      </c>
      <c r="H271" s="6">
        <f t="shared" si="25"/>
        <v>30.049999999999997</v>
      </c>
      <c r="I271" s="9" t="str">
        <f t="shared" si="26"/>
        <v>Market</v>
      </c>
      <c r="J271" s="9" t="str">
        <f t="shared" si="27"/>
        <v>Release</v>
      </c>
      <c r="K271"/>
      <c r="L271"/>
      <c r="M271"/>
      <c r="S271" s="17" t="str">
        <f t="shared" si="28"/>
        <v/>
      </c>
      <c r="T271" s="18" t="str">
        <f t="shared" si="29"/>
        <v/>
      </c>
    </row>
    <row r="272" spans="1:20" x14ac:dyDescent="0.25">
      <c r="A272">
        <v>7452150</v>
      </c>
      <c r="B272" t="s">
        <v>112</v>
      </c>
      <c r="C272" t="s">
        <v>112</v>
      </c>
      <c r="D272" s="2">
        <v>23.52</v>
      </c>
      <c r="E272">
        <v>5</v>
      </c>
      <c r="F272" s="2">
        <v>3</v>
      </c>
      <c r="G272" s="4">
        <f t="shared" si="24"/>
        <v>6.84</v>
      </c>
      <c r="H272" s="6">
        <f t="shared" si="25"/>
        <v>20.52</v>
      </c>
      <c r="I272" s="9" t="str">
        <f t="shared" si="26"/>
        <v>Market</v>
      </c>
      <c r="J272" s="9" t="str">
        <f t="shared" si="27"/>
        <v>Release</v>
      </c>
      <c r="K272"/>
      <c r="L272"/>
      <c r="M272"/>
      <c r="S272" s="17" t="str">
        <f t="shared" si="28"/>
        <v/>
      </c>
      <c r="T272" s="18" t="str">
        <f t="shared" si="29"/>
        <v/>
      </c>
    </row>
    <row r="273" spans="1:20" x14ac:dyDescent="0.25">
      <c r="A273">
        <v>9440960</v>
      </c>
      <c r="B273" t="s">
        <v>108</v>
      </c>
      <c r="C273" t="s">
        <v>109</v>
      </c>
      <c r="D273" s="2">
        <v>2.99</v>
      </c>
      <c r="E273">
        <v>1</v>
      </c>
      <c r="F273" s="2">
        <v>3</v>
      </c>
      <c r="G273" s="4">
        <f t="shared" si="24"/>
        <v>-3.3333333333332624E-3</v>
      </c>
      <c r="H273" s="6">
        <f t="shared" si="25"/>
        <v>-9.9999999999997868E-3</v>
      </c>
      <c r="I273" s="9" t="str">
        <f t="shared" si="26"/>
        <v>Market</v>
      </c>
      <c r="J273" s="9" t="str">
        <f t="shared" si="27"/>
        <v>Release</v>
      </c>
      <c r="K273"/>
      <c r="L273"/>
      <c r="M273"/>
      <c r="S273" s="17" t="str">
        <f t="shared" si="28"/>
        <v/>
      </c>
      <c r="T273" s="18" t="str">
        <f t="shared" si="29"/>
        <v/>
      </c>
    </row>
    <row r="274" spans="1:20" x14ac:dyDescent="0.25">
      <c r="A274">
        <v>12312631</v>
      </c>
      <c r="B274" t="s">
        <v>661</v>
      </c>
      <c r="C274" t="s">
        <v>662</v>
      </c>
      <c r="D274" s="2">
        <v>2.2200000000000002</v>
      </c>
      <c r="E274">
        <v>9</v>
      </c>
      <c r="F274" s="2">
        <v>0.66666666666666663</v>
      </c>
      <c r="G274" s="4">
        <f t="shared" si="24"/>
        <v>2.3300000000000005</v>
      </c>
      <c r="H274" s="6">
        <f t="shared" si="25"/>
        <v>1.5533333333333337</v>
      </c>
      <c r="I274" s="9" t="str">
        <f t="shared" si="26"/>
        <v>Market</v>
      </c>
      <c r="J274" s="9" t="str">
        <f t="shared" si="27"/>
        <v>Release</v>
      </c>
      <c r="K274"/>
      <c r="L274"/>
      <c r="M274"/>
      <c r="S274" s="17" t="str">
        <f t="shared" si="28"/>
        <v/>
      </c>
      <c r="T274" s="18" t="str">
        <f t="shared" si="29"/>
        <v/>
      </c>
    </row>
    <row r="275" spans="1:20" x14ac:dyDescent="0.25">
      <c r="A275">
        <v>15207532</v>
      </c>
      <c r="B275" t="s">
        <v>482</v>
      </c>
      <c r="C275" t="s">
        <v>483</v>
      </c>
      <c r="D275" s="2">
        <v>35</v>
      </c>
      <c r="E275">
        <v>1</v>
      </c>
      <c r="F275" s="2">
        <v>19.989999999999998</v>
      </c>
      <c r="G275" s="4">
        <f t="shared" si="24"/>
        <v>0.75087543771885956</v>
      </c>
      <c r="H275" s="6">
        <f t="shared" si="25"/>
        <v>15.010000000000002</v>
      </c>
      <c r="I275" s="9" t="str">
        <f t="shared" si="26"/>
        <v>Market</v>
      </c>
      <c r="J275" s="9" t="str">
        <f t="shared" si="27"/>
        <v>Release</v>
      </c>
      <c r="K275"/>
      <c r="L275"/>
      <c r="M275"/>
      <c r="S275" s="17" t="str">
        <f t="shared" si="28"/>
        <v/>
      </c>
      <c r="T275" s="18" t="str">
        <f t="shared" si="29"/>
        <v/>
      </c>
    </row>
    <row r="276" spans="1:20" x14ac:dyDescent="0.25">
      <c r="A276">
        <v>5219787</v>
      </c>
      <c r="B276" t="s">
        <v>778</v>
      </c>
      <c r="C276" t="s">
        <v>779</v>
      </c>
      <c r="D276" s="2">
        <v>22.79</v>
      </c>
      <c r="E276">
        <v>25</v>
      </c>
      <c r="F276" s="2">
        <v>22.97</v>
      </c>
      <c r="G276" s="4">
        <f t="shared" si="24"/>
        <v>-7.8363082281236278E-3</v>
      </c>
      <c r="H276" s="6">
        <f t="shared" si="25"/>
        <v>-0.17999999999999972</v>
      </c>
      <c r="I276" s="9" t="str">
        <f t="shared" si="26"/>
        <v>Market</v>
      </c>
      <c r="J276" s="9" t="str">
        <f t="shared" si="27"/>
        <v>Release</v>
      </c>
      <c r="K276"/>
      <c r="L276"/>
      <c r="M276"/>
      <c r="S276" s="17" t="str">
        <f t="shared" si="28"/>
        <v/>
      </c>
      <c r="T276" s="18" t="str">
        <f t="shared" si="29"/>
        <v/>
      </c>
    </row>
    <row r="277" spans="1:20" x14ac:dyDescent="0.25">
      <c r="A277">
        <v>1894894</v>
      </c>
      <c r="B277" t="s">
        <v>533</v>
      </c>
      <c r="C277" t="s">
        <v>67</v>
      </c>
      <c r="D277" s="2">
        <v>1</v>
      </c>
      <c r="E277">
        <v>14</v>
      </c>
      <c r="G277" s="4">
        <f t="shared" si="24"/>
        <v>1</v>
      </c>
      <c r="H277" s="6">
        <f t="shared" si="25"/>
        <v>1</v>
      </c>
      <c r="I277" s="9" t="str">
        <f t="shared" si="26"/>
        <v>Market</v>
      </c>
      <c r="J277" s="9" t="str">
        <f t="shared" si="27"/>
        <v>Release</v>
      </c>
      <c r="K277"/>
      <c r="L277"/>
      <c r="M277"/>
      <c r="S277" s="17" t="str">
        <f t="shared" si="28"/>
        <v/>
      </c>
      <c r="T277" s="18" t="str">
        <f t="shared" si="29"/>
        <v/>
      </c>
    </row>
    <row r="278" spans="1:20" x14ac:dyDescent="0.25">
      <c r="A278">
        <v>8863752</v>
      </c>
      <c r="B278" t="s">
        <v>569</v>
      </c>
      <c r="C278" t="s">
        <v>570</v>
      </c>
      <c r="D278" s="2">
        <v>18</v>
      </c>
      <c r="E278">
        <v>2</v>
      </c>
      <c r="F278" s="2">
        <v>3</v>
      </c>
      <c r="G278" s="4">
        <f t="shared" si="24"/>
        <v>5</v>
      </c>
      <c r="H278" s="6">
        <f t="shared" si="25"/>
        <v>15</v>
      </c>
      <c r="I278" s="9" t="str">
        <f t="shared" si="26"/>
        <v>Market</v>
      </c>
      <c r="J278" s="9" t="str">
        <f t="shared" si="27"/>
        <v>Release</v>
      </c>
      <c r="K278"/>
      <c r="L278"/>
      <c r="M278"/>
      <c r="S278" s="17" t="str">
        <f t="shared" si="28"/>
        <v/>
      </c>
      <c r="T278" s="18" t="str">
        <f t="shared" si="29"/>
        <v/>
      </c>
    </row>
    <row r="279" spans="1:20" x14ac:dyDescent="0.25">
      <c r="A279">
        <v>3965689</v>
      </c>
      <c r="B279" t="s">
        <v>569</v>
      </c>
      <c r="C279" t="s">
        <v>571</v>
      </c>
      <c r="D279" s="2">
        <v>19.989999999999998</v>
      </c>
      <c r="E279">
        <v>5</v>
      </c>
      <c r="F279" s="2">
        <v>5</v>
      </c>
      <c r="G279" s="4">
        <f t="shared" si="24"/>
        <v>2.9979999999999998</v>
      </c>
      <c r="H279" s="6">
        <f t="shared" si="25"/>
        <v>14.989999999999998</v>
      </c>
      <c r="I279" s="9" t="str">
        <f t="shared" si="26"/>
        <v>Market</v>
      </c>
      <c r="J279" s="9" t="str">
        <f t="shared" si="27"/>
        <v>Release</v>
      </c>
      <c r="K279"/>
      <c r="L279"/>
      <c r="M279"/>
      <c r="S279" s="17" t="str">
        <f t="shared" si="28"/>
        <v/>
      </c>
      <c r="T279" s="18" t="str">
        <f t="shared" si="29"/>
        <v/>
      </c>
    </row>
    <row r="280" spans="1:20" x14ac:dyDescent="0.25">
      <c r="A280">
        <v>8679304</v>
      </c>
      <c r="B280" t="s">
        <v>123</v>
      </c>
      <c r="C280" t="s">
        <v>790</v>
      </c>
      <c r="D280" s="2">
        <v>23.66</v>
      </c>
      <c r="E280">
        <v>44</v>
      </c>
      <c r="F280" s="2">
        <v>18.98</v>
      </c>
      <c r="G280" s="4">
        <f t="shared" si="24"/>
        <v>0.24657534246575341</v>
      </c>
      <c r="H280" s="6">
        <f t="shared" si="25"/>
        <v>4.68</v>
      </c>
      <c r="I280" s="9" t="str">
        <f t="shared" si="26"/>
        <v>Market</v>
      </c>
      <c r="J280" s="9" t="str">
        <f t="shared" si="27"/>
        <v>Release</v>
      </c>
      <c r="K280"/>
      <c r="L280"/>
      <c r="M280"/>
      <c r="S280" s="17" t="str">
        <f t="shared" si="28"/>
        <v/>
      </c>
      <c r="T280" s="18" t="str">
        <f t="shared" si="29"/>
        <v/>
      </c>
    </row>
    <row r="281" spans="1:20" x14ac:dyDescent="0.25">
      <c r="A281">
        <v>11940975</v>
      </c>
      <c r="B281" t="s">
        <v>123</v>
      </c>
      <c r="C281" t="s">
        <v>124</v>
      </c>
      <c r="D281" s="2">
        <v>14</v>
      </c>
      <c r="E281">
        <v>80</v>
      </c>
      <c r="F281" s="2">
        <v>14.4</v>
      </c>
      <c r="G281" s="4">
        <f t="shared" si="24"/>
        <v>-2.7777777777777801E-2</v>
      </c>
      <c r="H281" s="6">
        <f t="shared" si="25"/>
        <v>-0.40000000000000036</v>
      </c>
      <c r="I281" s="9" t="str">
        <f t="shared" si="26"/>
        <v>Market</v>
      </c>
      <c r="J281" s="9" t="str">
        <f t="shared" si="27"/>
        <v>Release</v>
      </c>
      <c r="K281"/>
      <c r="L281"/>
      <c r="M281"/>
      <c r="S281" s="17" t="str">
        <f t="shared" si="28"/>
        <v/>
      </c>
      <c r="T281" s="18" t="str">
        <f t="shared" si="29"/>
        <v/>
      </c>
    </row>
    <row r="282" spans="1:20" x14ac:dyDescent="0.25">
      <c r="A282">
        <v>4831606</v>
      </c>
      <c r="B282" t="s">
        <v>166</v>
      </c>
      <c r="C282" t="s">
        <v>167</v>
      </c>
      <c r="D282" s="2">
        <v>1</v>
      </c>
      <c r="E282">
        <v>70</v>
      </c>
      <c r="G282" s="4">
        <f t="shared" si="24"/>
        <v>1</v>
      </c>
      <c r="H282" s="6">
        <f t="shared" si="25"/>
        <v>1</v>
      </c>
      <c r="I282" s="9" t="str">
        <f t="shared" si="26"/>
        <v>Market</v>
      </c>
      <c r="J282" s="9" t="str">
        <f t="shared" si="27"/>
        <v>Release</v>
      </c>
      <c r="K282"/>
      <c r="L282"/>
      <c r="M282"/>
      <c r="S282" s="17" t="str">
        <f t="shared" si="28"/>
        <v/>
      </c>
      <c r="T282" s="18" t="str">
        <f t="shared" si="29"/>
        <v/>
      </c>
    </row>
    <row r="283" spans="1:20" x14ac:dyDescent="0.25">
      <c r="A283">
        <v>7199276</v>
      </c>
      <c r="B283" t="s">
        <v>174</v>
      </c>
      <c r="C283" t="s">
        <v>175</v>
      </c>
      <c r="D283" s="2">
        <v>3</v>
      </c>
      <c r="E283">
        <v>11</v>
      </c>
      <c r="G283" s="4">
        <f t="shared" si="24"/>
        <v>1</v>
      </c>
      <c r="H283" s="6">
        <f t="shared" si="25"/>
        <v>3</v>
      </c>
      <c r="I283" s="9" t="str">
        <f t="shared" si="26"/>
        <v>Market</v>
      </c>
      <c r="J283" s="9" t="str">
        <f t="shared" si="27"/>
        <v>Release</v>
      </c>
      <c r="K283"/>
      <c r="L283"/>
      <c r="M283"/>
      <c r="S283" s="17" t="str">
        <f t="shared" si="28"/>
        <v/>
      </c>
      <c r="T283" s="18" t="str">
        <f t="shared" si="29"/>
        <v/>
      </c>
    </row>
    <row r="284" spans="1:20" x14ac:dyDescent="0.25">
      <c r="A284">
        <v>5094147</v>
      </c>
      <c r="B284" t="s">
        <v>550</v>
      </c>
      <c r="C284" t="s">
        <v>552</v>
      </c>
      <c r="D284" s="2">
        <v>52.7</v>
      </c>
      <c r="E284">
        <v>19</v>
      </c>
      <c r="F284" s="2">
        <v>15.48</v>
      </c>
      <c r="G284" s="4">
        <f t="shared" si="24"/>
        <v>2.4043927648578811</v>
      </c>
      <c r="H284" s="6">
        <f t="shared" si="25"/>
        <v>37.22</v>
      </c>
      <c r="I284" s="9" t="str">
        <f t="shared" si="26"/>
        <v>Market</v>
      </c>
      <c r="J284" s="9" t="str">
        <f t="shared" si="27"/>
        <v>Release</v>
      </c>
      <c r="K284"/>
      <c r="L284"/>
      <c r="M284"/>
      <c r="S284" s="17" t="str">
        <f t="shared" si="28"/>
        <v/>
      </c>
      <c r="T284" s="18" t="str">
        <f t="shared" si="29"/>
        <v/>
      </c>
    </row>
    <row r="285" spans="1:20" x14ac:dyDescent="0.25">
      <c r="A285">
        <v>5311737</v>
      </c>
      <c r="B285" t="s">
        <v>550</v>
      </c>
      <c r="C285" t="s">
        <v>551</v>
      </c>
      <c r="D285" s="2">
        <v>58.11</v>
      </c>
      <c r="E285">
        <v>16</v>
      </c>
      <c r="F285" s="2">
        <v>17.43</v>
      </c>
      <c r="G285" s="4">
        <f t="shared" si="24"/>
        <v>2.3339070567986231</v>
      </c>
      <c r="H285" s="6">
        <f t="shared" si="25"/>
        <v>40.68</v>
      </c>
      <c r="I285" s="9" t="str">
        <f t="shared" si="26"/>
        <v>Market</v>
      </c>
      <c r="J285" s="9" t="str">
        <f t="shared" si="27"/>
        <v>Release</v>
      </c>
      <c r="K285"/>
      <c r="L285"/>
      <c r="M285"/>
      <c r="S285" s="17" t="str">
        <f t="shared" si="28"/>
        <v/>
      </c>
      <c r="T285" s="18" t="str">
        <f t="shared" si="29"/>
        <v/>
      </c>
    </row>
    <row r="286" spans="1:20" x14ac:dyDescent="0.25">
      <c r="A286">
        <v>6091189</v>
      </c>
      <c r="B286" t="s">
        <v>117</v>
      </c>
      <c r="C286" t="s">
        <v>118</v>
      </c>
      <c r="D286" s="2">
        <v>23</v>
      </c>
      <c r="E286">
        <v>9</v>
      </c>
      <c r="F286" s="2">
        <v>9.76</v>
      </c>
      <c r="G286" s="4">
        <f t="shared" si="24"/>
        <v>1.3565573770491803</v>
      </c>
      <c r="H286" s="6">
        <f t="shared" si="25"/>
        <v>13.24</v>
      </c>
      <c r="I286" s="9" t="str">
        <f t="shared" si="26"/>
        <v>Market</v>
      </c>
      <c r="J286" s="9" t="str">
        <f t="shared" si="27"/>
        <v>Release</v>
      </c>
      <c r="K286"/>
      <c r="L286"/>
      <c r="M286"/>
      <c r="S286" s="17" t="str">
        <f t="shared" si="28"/>
        <v/>
      </c>
      <c r="T286" s="18" t="str">
        <f t="shared" si="29"/>
        <v/>
      </c>
    </row>
    <row r="287" spans="1:20" x14ac:dyDescent="0.25">
      <c r="A287">
        <v>8385679</v>
      </c>
      <c r="B287" t="s">
        <v>117</v>
      </c>
      <c r="C287" t="s">
        <v>120</v>
      </c>
      <c r="D287" s="2">
        <v>16</v>
      </c>
      <c r="E287">
        <v>194</v>
      </c>
      <c r="F287" s="2">
        <v>10.73</v>
      </c>
      <c r="G287" s="4">
        <f t="shared" si="24"/>
        <v>0.49114631873252557</v>
      </c>
      <c r="H287" s="6">
        <f t="shared" si="25"/>
        <v>5.27</v>
      </c>
      <c r="I287" s="9" t="str">
        <f t="shared" si="26"/>
        <v>Market</v>
      </c>
      <c r="J287" s="9" t="str">
        <f t="shared" si="27"/>
        <v>Release</v>
      </c>
      <c r="K287"/>
      <c r="L287"/>
      <c r="M287"/>
      <c r="S287" s="17" t="str">
        <f t="shared" si="28"/>
        <v/>
      </c>
      <c r="T287" s="18" t="str">
        <f t="shared" si="29"/>
        <v/>
      </c>
    </row>
    <row r="288" spans="1:20" x14ac:dyDescent="0.25">
      <c r="A288">
        <v>12729473</v>
      </c>
      <c r="B288" t="s">
        <v>117</v>
      </c>
      <c r="C288" t="s">
        <v>119</v>
      </c>
      <c r="D288" s="2">
        <v>18.989999999999998</v>
      </c>
      <c r="E288">
        <v>107</v>
      </c>
      <c r="F288" s="2">
        <v>23.97</v>
      </c>
      <c r="G288" s="4">
        <f t="shared" si="24"/>
        <v>-0.2077596996245307</v>
      </c>
      <c r="H288" s="6">
        <f t="shared" si="25"/>
        <v>-4.9800000000000004</v>
      </c>
      <c r="I288" s="9" t="str">
        <f t="shared" si="26"/>
        <v>Market</v>
      </c>
      <c r="J288" s="9" t="str">
        <f t="shared" si="27"/>
        <v>Release</v>
      </c>
      <c r="K288"/>
      <c r="L288"/>
      <c r="M288"/>
      <c r="S288" s="17" t="str">
        <f t="shared" si="28"/>
        <v/>
      </c>
      <c r="T288" s="18" t="str">
        <f t="shared" si="29"/>
        <v/>
      </c>
    </row>
    <row r="289" spans="1:20" x14ac:dyDescent="0.25">
      <c r="A289">
        <v>11019145</v>
      </c>
      <c r="B289" t="s">
        <v>589</v>
      </c>
      <c r="C289" t="s">
        <v>590</v>
      </c>
      <c r="D289" s="2">
        <v>9.1999999999999993</v>
      </c>
      <c r="E289">
        <v>14</v>
      </c>
      <c r="F289" s="2">
        <v>8.4</v>
      </c>
      <c r="G289" s="4">
        <f t="shared" si="24"/>
        <v>9.5238095238095108E-2</v>
      </c>
      <c r="H289" s="6">
        <f t="shared" si="25"/>
        <v>0.79999999999999893</v>
      </c>
      <c r="I289" s="9" t="str">
        <f t="shared" si="26"/>
        <v>Market</v>
      </c>
      <c r="J289" s="9" t="str">
        <f t="shared" si="27"/>
        <v>Release</v>
      </c>
      <c r="K289"/>
      <c r="L289"/>
      <c r="M289"/>
      <c r="S289" s="17" t="str">
        <f t="shared" si="28"/>
        <v/>
      </c>
      <c r="T289" s="18" t="str">
        <f t="shared" si="29"/>
        <v/>
      </c>
    </row>
    <row r="290" spans="1:20" x14ac:dyDescent="0.25">
      <c r="A290" s="10">
        <v>14585831</v>
      </c>
      <c r="B290" s="10" t="s">
        <v>443</v>
      </c>
      <c r="C290" s="10" t="s">
        <v>507</v>
      </c>
      <c r="D290" s="11">
        <v>120</v>
      </c>
      <c r="E290" s="10">
        <v>5</v>
      </c>
      <c r="F290" s="11">
        <v>29.98</v>
      </c>
      <c r="G290" s="12">
        <f t="shared" si="24"/>
        <v>3.00266844563042</v>
      </c>
      <c r="H290" s="11">
        <f t="shared" si="25"/>
        <v>90.02</v>
      </c>
      <c r="I290" s="25" t="str">
        <f t="shared" si="26"/>
        <v>Market</v>
      </c>
      <c r="J290" s="25" t="str">
        <f t="shared" si="27"/>
        <v>Release</v>
      </c>
      <c r="K290"/>
      <c r="L290"/>
      <c r="M290"/>
      <c r="S290" s="17" t="str">
        <f t="shared" si="28"/>
        <v/>
      </c>
      <c r="T290" s="18" t="str">
        <f t="shared" si="29"/>
        <v/>
      </c>
    </row>
    <row r="291" spans="1:20" x14ac:dyDescent="0.25">
      <c r="A291">
        <v>8651908</v>
      </c>
      <c r="B291" t="s">
        <v>443</v>
      </c>
      <c r="C291" t="s">
        <v>506</v>
      </c>
      <c r="D291" s="2">
        <v>29.41</v>
      </c>
      <c r="E291">
        <v>12</v>
      </c>
      <c r="F291" s="2">
        <v>16.09</v>
      </c>
      <c r="G291" s="4">
        <f t="shared" si="24"/>
        <v>0.82784338098197641</v>
      </c>
      <c r="H291" s="6">
        <f t="shared" si="25"/>
        <v>13.32</v>
      </c>
      <c r="I291" s="9" t="str">
        <f t="shared" si="26"/>
        <v>Market</v>
      </c>
      <c r="J291" s="9" t="str">
        <f t="shared" si="27"/>
        <v>Release</v>
      </c>
      <c r="K291"/>
      <c r="L291"/>
      <c r="M291"/>
      <c r="S291" s="17" t="str">
        <f t="shared" si="28"/>
        <v/>
      </c>
      <c r="T291" s="18" t="str">
        <f t="shared" si="29"/>
        <v/>
      </c>
    </row>
    <row r="292" spans="1:20" x14ac:dyDescent="0.25">
      <c r="A292">
        <v>12114726</v>
      </c>
      <c r="B292" t="s">
        <v>443</v>
      </c>
      <c r="C292" t="s">
        <v>684</v>
      </c>
      <c r="D292" s="2">
        <v>33.33</v>
      </c>
      <c r="E292">
        <v>45</v>
      </c>
      <c r="F292" s="2">
        <v>27</v>
      </c>
      <c r="G292" s="4">
        <f t="shared" si="24"/>
        <v>0.23444444444444437</v>
      </c>
      <c r="H292" s="6">
        <f t="shared" si="25"/>
        <v>6.3299999999999983</v>
      </c>
      <c r="I292" s="9" t="str">
        <f t="shared" si="26"/>
        <v>Market</v>
      </c>
      <c r="J292" s="9" t="str">
        <f t="shared" si="27"/>
        <v>Release</v>
      </c>
      <c r="K292"/>
      <c r="L292"/>
      <c r="M292"/>
      <c r="S292" s="17" t="str">
        <f t="shared" si="28"/>
        <v/>
      </c>
      <c r="T292" s="18" t="str">
        <f t="shared" si="29"/>
        <v/>
      </c>
    </row>
    <row r="293" spans="1:20" x14ac:dyDescent="0.25">
      <c r="A293" s="10">
        <v>4523303</v>
      </c>
      <c r="B293" s="10" t="s">
        <v>196</v>
      </c>
      <c r="C293" s="10" t="s">
        <v>198</v>
      </c>
      <c r="D293" s="11">
        <v>650</v>
      </c>
      <c r="E293" s="10">
        <v>1</v>
      </c>
      <c r="F293" s="11">
        <v>26</v>
      </c>
      <c r="G293" s="12">
        <f t="shared" si="24"/>
        <v>24</v>
      </c>
      <c r="H293" s="11">
        <f t="shared" si="25"/>
        <v>624</v>
      </c>
      <c r="I293" s="25" t="str">
        <f t="shared" si="26"/>
        <v>Market</v>
      </c>
      <c r="J293" s="25" t="str">
        <f t="shared" si="27"/>
        <v>Release</v>
      </c>
      <c r="K293"/>
      <c r="L293"/>
      <c r="M293"/>
      <c r="S293" s="17" t="str">
        <f t="shared" si="28"/>
        <v/>
      </c>
      <c r="T293" s="18" t="str">
        <f t="shared" si="29"/>
        <v/>
      </c>
    </row>
    <row r="294" spans="1:20" x14ac:dyDescent="0.25">
      <c r="A294" s="10">
        <v>4525773</v>
      </c>
      <c r="B294" s="10" t="s">
        <v>196</v>
      </c>
      <c r="C294" s="10" t="s">
        <v>197</v>
      </c>
      <c r="D294" s="11">
        <v>408.36</v>
      </c>
      <c r="E294" s="10">
        <v>1</v>
      </c>
      <c r="F294" s="11">
        <v>26</v>
      </c>
      <c r="G294" s="12">
        <f t="shared" si="24"/>
        <v>14.706153846153846</v>
      </c>
      <c r="H294" s="11">
        <f t="shared" si="25"/>
        <v>382.36</v>
      </c>
      <c r="I294" s="25" t="str">
        <f t="shared" si="26"/>
        <v>Market</v>
      </c>
      <c r="J294" s="25" t="str">
        <f t="shared" si="27"/>
        <v>Release</v>
      </c>
      <c r="K294"/>
      <c r="L294"/>
      <c r="M294"/>
      <c r="S294" s="17" t="str">
        <f t="shared" si="28"/>
        <v/>
      </c>
      <c r="T294" s="18" t="str">
        <f t="shared" si="29"/>
        <v/>
      </c>
    </row>
    <row r="295" spans="1:20" x14ac:dyDescent="0.25">
      <c r="A295">
        <v>11816219</v>
      </c>
      <c r="B295" t="s">
        <v>241</v>
      </c>
      <c r="C295" t="s">
        <v>242</v>
      </c>
      <c r="D295" s="2">
        <v>29.99</v>
      </c>
      <c r="E295">
        <v>11</v>
      </c>
      <c r="F295" s="2">
        <v>29.99</v>
      </c>
      <c r="G295" s="4">
        <f t="shared" si="24"/>
        <v>0</v>
      </c>
      <c r="H295" s="6">
        <f t="shared" si="25"/>
        <v>0</v>
      </c>
      <c r="I295" s="9" t="str">
        <f t="shared" si="26"/>
        <v>Market</v>
      </c>
      <c r="J295" s="9" t="str">
        <f t="shared" si="27"/>
        <v>Release</v>
      </c>
      <c r="K295"/>
      <c r="L295"/>
      <c r="M295"/>
      <c r="S295" s="17" t="str">
        <f t="shared" si="28"/>
        <v/>
      </c>
      <c r="T295" s="18" t="str">
        <f t="shared" si="29"/>
        <v/>
      </c>
    </row>
    <row r="296" spans="1:20" x14ac:dyDescent="0.25">
      <c r="A296">
        <v>9881507</v>
      </c>
      <c r="B296" t="s">
        <v>200</v>
      </c>
      <c r="C296" t="s">
        <v>201</v>
      </c>
      <c r="D296" s="2">
        <v>36.99</v>
      </c>
      <c r="E296">
        <v>3</v>
      </c>
      <c r="F296" s="2">
        <v>8.0299999999999994</v>
      </c>
      <c r="G296" s="4">
        <f t="shared" si="24"/>
        <v>3.6064757160647574</v>
      </c>
      <c r="H296" s="6">
        <f t="shared" si="25"/>
        <v>28.96</v>
      </c>
      <c r="I296" s="9" t="str">
        <f t="shared" si="26"/>
        <v>Market</v>
      </c>
      <c r="J296" s="9" t="str">
        <f t="shared" si="27"/>
        <v>Release</v>
      </c>
      <c r="K296"/>
      <c r="L296"/>
      <c r="M296"/>
      <c r="S296" s="17" t="str">
        <f t="shared" si="28"/>
        <v/>
      </c>
      <c r="T296" s="18" t="str">
        <f t="shared" si="29"/>
        <v/>
      </c>
    </row>
    <row r="297" spans="1:20" x14ac:dyDescent="0.25">
      <c r="A297">
        <v>7977416</v>
      </c>
      <c r="B297" t="s">
        <v>200</v>
      </c>
      <c r="C297" t="s">
        <v>591</v>
      </c>
      <c r="D297" s="2">
        <v>55</v>
      </c>
      <c r="E297">
        <v>8</v>
      </c>
      <c r="F297" s="2">
        <v>18.079999999999998</v>
      </c>
      <c r="G297" s="4">
        <f t="shared" si="24"/>
        <v>2.0420353982300887</v>
      </c>
      <c r="H297" s="6">
        <f t="shared" si="25"/>
        <v>36.92</v>
      </c>
      <c r="I297" s="9" t="str">
        <f t="shared" si="26"/>
        <v>Market</v>
      </c>
      <c r="J297" s="9" t="str">
        <f t="shared" si="27"/>
        <v>Release</v>
      </c>
      <c r="K297"/>
      <c r="L297"/>
      <c r="M297"/>
      <c r="S297" s="17" t="str">
        <f t="shared" si="28"/>
        <v/>
      </c>
      <c r="T297" s="18" t="str">
        <f t="shared" si="29"/>
        <v/>
      </c>
    </row>
    <row r="298" spans="1:20" x14ac:dyDescent="0.25">
      <c r="A298">
        <v>27481110</v>
      </c>
      <c r="B298" t="s">
        <v>200</v>
      </c>
      <c r="C298" t="s">
        <v>201</v>
      </c>
      <c r="D298" s="2">
        <v>14.16</v>
      </c>
      <c r="E298">
        <v>7</v>
      </c>
      <c r="G298" s="4">
        <f t="shared" si="24"/>
        <v>1</v>
      </c>
      <c r="H298" s="6">
        <f t="shared" si="25"/>
        <v>14.16</v>
      </c>
      <c r="I298" s="9" t="str">
        <f t="shared" si="26"/>
        <v>Market</v>
      </c>
      <c r="J298" s="9" t="str">
        <f t="shared" si="27"/>
        <v>Release</v>
      </c>
      <c r="K298"/>
      <c r="L298"/>
      <c r="M298"/>
      <c r="S298" s="17" t="str">
        <f t="shared" si="28"/>
        <v/>
      </c>
      <c r="T298" s="18" t="str">
        <f t="shared" si="29"/>
        <v/>
      </c>
    </row>
    <row r="299" spans="1:20" x14ac:dyDescent="0.25">
      <c r="A299">
        <v>7773638</v>
      </c>
      <c r="B299" t="s">
        <v>592</v>
      </c>
      <c r="C299" t="s">
        <v>593</v>
      </c>
      <c r="D299" s="2">
        <v>3</v>
      </c>
      <c r="E299">
        <v>16</v>
      </c>
      <c r="F299" s="2">
        <v>3.21</v>
      </c>
      <c r="G299" s="4">
        <f t="shared" si="24"/>
        <v>-6.5420560747663545E-2</v>
      </c>
      <c r="H299" s="6">
        <f t="shared" si="25"/>
        <v>-0.20999999999999996</v>
      </c>
      <c r="I299" s="9" t="str">
        <f t="shared" si="26"/>
        <v>Market</v>
      </c>
      <c r="J299" s="9" t="str">
        <f t="shared" si="27"/>
        <v>Release</v>
      </c>
      <c r="K299"/>
      <c r="L299"/>
      <c r="M299"/>
      <c r="S299" s="17" t="str">
        <f t="shared" si="28"/>
        <v/>
      </c>
      <c r="T299" s="18" t="str">
        <f t="shared" si="29"/>
        <v/>
      </c>
    </row>
    <row r="300" spans="1:20" x14ac:dyDescent="0.25">
      <c r="A300">
        <v>9411791</v>
      </c>
      <c r="B300" t="s">
        <v>594</v>
      </c>
      <c r="C300" t="s">
        <v>595</v>
      </c>
      <c r="D300" s="2">
        <v>2.99</v>
      </c>
      <c r="E300">
        <v>21</v>
      </c>
      <c r="F300" s="2">
        <v>3.21</v>
      </c>
      <c r="G300" s="4">
        <f t="shared" si="24"/>
        <v>-6.8535825545171264E-2</v>
      </c>
      <c r="H300" s="6">
        <f t="shared" si="25"/>
        <v>-0.21999999999999975</v>
      </c>
      <c r="I300" s="9" t="str">
        <f t="shared" si="26"/>
        <v>Market</v>
      </c>
      <c r="J300" s="9" t="str">
        <f t="shared" si="27"/>
        <v>Release</v>
      </c>
      <c r="K300"/>
      <c r="L300"/>
      <c r="M300"/>
      <c r="S300" s="17" t="str">
        <f t="shared" si="28"/>
        <v/>
      </c>
      <c r="T300" s="18" t="str">
        <f t="shared" si="29"/>
        <v/>
      </c>
    </row>
    <row r="301" spans="1:20" x14ac:dyDescent="0.25">
      <c r="A301">
        <v>9153158</v>
      </c>
      <c r="B301" t="s">
        <v>181</v>
      </c>
      <c r="C301" t="s">
        <v>182</v>
      </c>
      <c r="D301" s="2">
        <v>18</v>
      </c>
      <c r="E301">
        <v>8</v>
      </c>
      <c r="F301" s="2">
        <v>10.83</v>
      </c>
      <c r="G301" s="4">
        <f t="shared" si="24"/>
        <v>0.66204986149584488</v>
      </c>
      <c r="H301" s="6">
        <f t="shared" si="25"/>
        <v>7.17</v>
      </c>
      <c r="I301" s="9" t="str">
        <f t="shared" si="26"/>
        <v>Market</v>
      </c>
      <c r="J301" s="9" t="str">
        <f t="shared" si="27"/>
        <v>Release</v>
      </c>
      <c r="K301"/>
      <c r="L301"/>
      <c r="M301"/>
      <c r="S301" s="17" t="str">
        <f t="shared" si="28"/>
        <v/>
      </c>
      <c r="T301" s="18" t="str">
        <f t="shared" si="29"/>
        <v/>
      </c>
    </row>
    <row r="302" spans="1:20" x14ac:dyDescent="0.25">
      <c r="A302">
        <v>10694927</v>
      </c>
      <c r="B302" t="s">
        <v>181</v>
      </c>
      <c r="C302" t="s">
        <v>233</v>
      </c>
      <c r="D302" s="2">
        <v>19.989999999999998</v>
      </c>
      <c r="E302">
        <v>20</v>
      </c>
      <c r="F302" s="2">
        <v>14.7</v>
      </c>
      <c r="G302" s="4">
        <f t="shared" si="24"/>
        <v>0.35986394557823126</v>
      </c>
      <c r="H302" s="6">
        <f t="shared" si="25"/>
        <v>5.2899999999999991</v>
      </c>
      <c r="I302" s="9" t="str">
        <f t="shared" si="26"/>
        <v>Market</v>
      </c>
      <c r="J302" s="9" t="str">
        <f t="shared" si="27"/>
        <v>Release</v>
      </c>
      <c r="K302"/>
      <c r="L302"/>
      <c r="M302"/>
      <c r="S302" s="17" t="str">
        <f t="shared" si="28"/>
        <v/>
      </c>
      <c r="T302" s="18" t="str">
        <f t="shared" si="29"/>
        <v/>
      </c>
    </row>
    <row r="303" spans="1:20" x14ac:dyDescent="0.25">
      <c r="A303">
        <v>11256032</v>
      </c>
      <c r="B303" t="s">
        <v>181</v>
      </c>
      <c r="C303" t="s">
        <v>236</v>
      </c>
      <c r="D303" s="2">
        <v>18</v>
      </c>
      <c r="E303">
        <v>37</v>
      </c>
      <c r="F303" s="2">
        <v>27</v>
      </c>
      <c r="G303" s="4">
        <f t="shared" si="24"/>
        <v>-0.33333333333333331</v>
      </c>
      <c r="H303" s="6">
        <f t="shared" si="25"/>
        <v>-9</v>
      </c>
      <c r="I303" s="9" t="str">
        <f t="shared" si="26"/>
        <v>Market</v>
      </c>
      <c r="J303" s="9" t="str">
        <f t="shared" si="27"/>
        <v>Release</v>
      </c>
      <c r="K303"/>
      <c r="L303"/>
      <c r="M303"/>
      <c r="S303" s="17" t="str">
        <f t="shared" si="28"/>
        <v/>
      </c>
      <c r="T303" s="18" t="str">
        <f t="shared" si="29"/>
        <v/>
      </c>
    </row>
    <row r="304" spans="1:20" x14ac:dyDescent="0.25">
      <c r="A304">
        <v>4297432</v>
      </c>
      <c r="B304" t="s">
        <v>269</v>
      </c>
      <c r="C304" t="s">
        <v>273</v>
      </c>
      <c r="D304" s="2">
        <v>14</v>
      </c>
      <c r="E304">
        <v>9</v>
      </c>
      <c r="F304" s="2">
        <v>5</v>
      </c>
      <c r="G304" s="4">
        <f t="shared" si="24"/>
        <v>1.8</v>
      </c>
      <c r="H304" s="6">
        <f t="shared" si="25"/>
        <v>9</v>
      </c>
      <c r="I304" s="9" t="str">
        <f t="shared" si="26"/>
        <v>Market</v>
      </c>
      <c r="J304" s="9" t="str">
        <f t="shared" si="27"/>
        <v>Release</v>
      </c>
      <c r="K304"/>
      <c r="L304"/>
      <c r="M304"/>
      <c r="S304" s="17" t="str">
        <f t="shared" si="28"/>
        <v/>
      </c>
      <c r="T304" s="18" t="str">
        <f t="shared" si="29"/>
        <v/>
      </c>
    </row>
    <row r="305" spans="1:20" x14ac:dyDescent="0.25">
      <c r="A305">
        <v>4495207</v>
      </c>
      <c r="B305" t="s">
        <v>269</v>
      </c>
      <c r="C305" t="s">
        <v>270</v>
      </c>
      <c r="D305" s="2">
        <v>7.99</v>
      </c>
      <c r="E305">
        <v>45</v>
      </c>
      <c r="F305" s="2">
        <v>5</v>
      </c>
      <c r="G305" s="4">
        <f t="shared" si="24"/>
        <v>0.59800000000000009</v>
      </c>
      <c r="H305" s="6">
        <f t="shared" si="25"/>
        <v>2.99</v>
      </c>
      <c r="I305" s="9" t="str">
        <f t="shared" si="26"/>
        <v>Market</v>
      </c>
      <c r="J305" s="9" t="str">
        <f t="shared" si="27"/>
        <v>Release</v>
      </c>
      <c r="K305"/>
      <c r="L305"/>
      <c r="M305"/>
      <c r="S305" s="17" t="str">
        <f t="shared" si="28"/>
        <v/>
      </c>
      <c r="T305" s="18" t="str">
        <f t="shared" si="29"/>
        <v/>
      </c>
    </row>
    <row r="306" spans="1:20" x14ac:dyDescent="0.25">
      <c r="A306">
        <v>8191658</v>
      </c>
      <c r="B306" t="s">
        <v>269</v>
      </c>
      <c r="C306" t="s">
        <v>269</v>
      </c>
      <c r="D306" s="2">
        <v>19.98</v>
      </c>
      <c r="E306">
        <v>8</v>
      </c>
      <c r="F306" s="2">
        <v>14.99</v>
      </c>
      <c r="G306" s="4">
        <f t="shared" si="24"/>
        <v>0.33288859239492996</v>
      </c>
      <c r="H306" s="6">
        <f t="shared" si="25"/>
        <v>4.99</v>
      </c>
      <c r="I306" s="9" t="str">
        <f t="shared" si="26"/>
        <v>Market</v>
      </c>
      <c r="J306" s="9" t="str">
        <f t="shared" si="27"/>
        <v>Release</v>
      </c>
      <c r="K306"/>
      <c r="L306"/>
      <c r="M306"/>
      <c r="S306" s="17" t="str">
        <f t="shared" si="28"/>
        <v/>
      </c>
      <c r="T306" s="18" t="str">
        <f t="shared" si="29"/>
        <v/>
      </c>
    </row>
    <row r="307" spans="1:20" x14ac:dyDescent="0.25">
      <c r="A307">
        <v>1627979</v>
      </c>
      <c r="B307" t="s">
        <v>269</v>
      </c>
      <c r="C307" t="s">
        <v>272</v>
      </c>
      <c r="D307" s="2">
        <v>15</v>
      </c>
      <c r="E307">
        <v>74</v>
      </c>
      <c r="F307" s="2">
        <v>13</v>
      </c>
      <c r="G307" s="4">
        <f t="shared" si="24"/>
        <v>0.15384615384615385</v>
      </c>
      <c r="H307" s="6">
        <f t="shared" si="25"/>
        <v>2</v>
      </c>
      <c r="I307" s="9" t="str">
        <f t="shared" si="26"/>
        <v>Market</v>
      </c>
      <c r="J307" s="9" t="str">
        <f t="shared" si="27"/>
        <v>Release</v>
      </c>
      <c r="K307"/>
      <c r="L307"/>
      <c r="M307"/>
      <c r="S307" s="17" t="str">
        <f t="shared" si="28"/>
        <v/>
      </c>
      <c r="T307" s="18" t="str">
        <f t="shared" si="29"/>
        <v/>
      </c>
    </row>
    <row r="308" spans="1:20" x14ac:dyDescent="0.25">
      <c r="A308">
        <v>946664</v>
      </c>
      <c r="B308" t="s">
        <v>737</v>
      </c>
      <c r="C308" t="s">
        <v>737</v>
      </c>
      <c r="D308" s="2">
        <v>35.29</v>
      </c>
      <c r="E308">
        <v>12</v>
      </c>
      <c r="F308" s="2">
        <v>23.99</v>
      </c>
      <c r="G308" s="4">
        <f t="shared" si="24"/>
        <v>0.47102959566486041</v>
      </c>
      <c r="H308" s="6">
        <f t="shared" si="25"/>
        <v>11.3</v>
      </c>
      <c r="I308" s="9" t="str">
        <f t="shared" si="26"/>
        <v>Market</v>
      </c>
      <c r="J308" s="9" t="str">
        <f t="shared" si="27"/>
        <v>Release</v>
      </c>
      <c r="K308"/>
      <c r="L308"/>
      <c r="M308"/>
      <c r="S308" s="17" t="str">
        <f t="shared" si="28"/>
        <v/>
      </c>
      <c r="T308" s="18" t="str">
        <f t="shared" si="29"/>
        <v/>
      </c>
    </row>
    <row r="309" spans="1:20" x14ac:dyDescent="0.25">
      <c r="A309">
        <v>1842545</v>
      </c>
      <c r="B309" t="s">
        <v>186</v>
      </c>
      <c r="C309" t="s">
        <v>187</v>
      </c>
      <c r="D309" s="2">
        <v>32.99</v>
      </c>
      <c r="E309">
        <v>14</v>
      </c>
      <c r="G309" s="4">
        <f t="shared" si="24"/>
        <v>1</v>
      </c>
      <c r="H309" s="6">
        <f t="shared" si="25"/>
        <v>32.99</v>
      </c>
      <c r="I309" s="9" t="str">
        <f t="shared" si="26"/>
        <v>Market</v>
      </c>
      <c r="J309" s="9" t="str">
        <f t="shared" si="27"/>
        <v>Release</v>
      </c>
      <c r="K309"/>
      <c r="L309"/>
      <c r="M309"/>
      <c r="S309" s="17" t="str">
        <f t="shared" si="28"/>
        <v/>
      </c>
      <c r="T309" s="18" t="str">
        <f t="shared" si="29"/>
        <v/>
      </c>
    </row>
    <row r="310" spans="1:20" x14ac:dyDescent="0.25">
      <c r="A310" s="10">
        <v>12947565</v>
      </c>
      <c r="B310" s="10" t="s">
        <v>555</v>
      </c>
      <c r="C310" s="10" t="s">
        <v>556</v>
      </c>
      <c r="D310" s="11">
        <v>129.41</v>
      </c>
      <c r="E310" s="10">
        <v>7</v>
      </c>
      <c r="F310" s="11">
        <v>26</v>
      </c>
      <c r="G310" s="12">
        <f t="shared" si="24"/>
        <v>3.9773076923076922</v>
      </c>
      <c r="H310" s="11">
        <f t="shared" si="25"/>
        <v>103.41</v>
      </c>
      <c r="I310" s="25" t="str">
        <f t="shared" si="26"/>
        <v>Market</v>
      </c>
      <c r="J310" s="25" t="str">
        <f t="shared" si="27"/>
        <v>Release</v>
      </c>
      <c r="K310"/>
      <c r="L310"/>
      <c r="M310"/>
      <c r="S310" s="17" t="str">
        <f t="shared" si="28"/>
        <v/>
      </c>
      <c r="T310" s="18" t="str">
        <f t="shared" si="29"/>
        <v/>
      </c>
    </row>
    <row r="311" spans="1:20" x14ac:dyDescent="0.25">
      <c r="A311">
        <v>13270857</v>
      </c>
      <c r="B311" t="s">
        <v>572</v>
      </c>
      <c r="C311" t="s">
        <v>574</v>
      </c>
      <c r="D311" s="2">
        <v>9.9700000000000006</v>
      </c>
      <c r="E311">
        <v>5</v>
      </c>
      <c r="F311" s="2">
        <v>0</v>
      </c>
      <c r="G311" s="4">
        <f t="shared" si="24"/>
        <v>1</v>
      </c>
      <c r="H311" s="6">
        <f t="shared" si="25"/>
        <v>9.9700000000000006</v>
      </c>
      <c r="I311" s="9" t="str">
        <f t="shared" si="26"/>
        <v>Market</v>
      </c>
      <c r="J311" s="9" t="str">
        <f t="shared" si="27"/>
        <v>Release</v>
      </c>
      <c r="K311"/>
      <c r="L311"/>
      <c r="M311"/>
      <c r="S311" s="17" t="str">
        <f t="shared" si="28"/>
        <v/>
      </c>
      <c r="T311" s="18" t="str">
        <f t="shared" si="29"/>
        <v/>
      </c>
    </row>
    <row r="312" spans="1:20" x14ac:dyDescent="0.25">
      <c r="A312">
        <v>10499859</v>
      </c>
      <c r="B312" t="s">
        <v>572</v>
      </c>
      <c r="C312" t="s">
        <v>573</v>
      </c>
      <c r="D312" s="2">
        <v>12</v>
      </c>
      <c r="E312">
        <v>5</v>
      </c>
      <c r="F312" s="2">
        <v>0</v>
      </c>
      <c r="G312" s="4">
        <f t="shared" si="24"/>
        <v>1</v>
      </c>
      <c r="H312" s="6">
        <f t="shared" si="25"/>
        <v>12</v>
      </c>
      <c r="I312" s="9" t="str">
        <f t="shared" si="26"/>
        <v>Market</v>
      </c>
      <c r="J312" s="9" t="str">
        <f t="shared" si="27"/>
        <v>Release</v>
      </c>
      <c r="K312"/>
      <c r="L312"/>
      <c r="M312"/>
      <c r="S312" s="17" t="str">
        <f t="shared" si="28"/>
        <v/>
      </c>
      <c r="T312" s="18" t="str">
        <f t="shared" si="29"/>
        <v/>
      </c>
    </row>
    <row r="313" spans="1:20" x14ac:dyDescent="0.25">
      <c r="A313">
        <v>9181771</v>
      </c>
      <c r="B313" t="s">
        <v>290</v>
      </c>
      <c r="C313" t="s">
        <v>677</v>
      </c>
      <c r="D313" s="2">
        <v>25.36</v>
      </c>
      <c r="E313">
        <v>6</v>
      </c>
      <c r="F313" s="2">
        <v>8.99</v>
      </c>
      <c r="G313" s="4">
        <f t="shared" si="24"/>
        <v>1.8209121245828694</v>
      </c>
      <c r="H313" s="6">
        <f t="shared" si="25"/>
        <v>16.369999999999997</v>
      </c>
      <c r="I313" s="9" t="str">
        <f t="shared" si="26"/>
        <v>Market</v>
      </c>
      <c r="J313" s="9" t="str">
        <f t="shared" si="27"/>
        <v>Release</v>
      </c>
      <c r="K313"/>
      <c r="L313"/>
      <c r="M313"/>
      <c r="S313" s="17" t="str">
        <f t="shared" si="28"/>
        <v/>
      </c>
      <c r="T313" s="18" t="str">
        <f t="shared" si="29"/>
        <v/>
      </c>
    </row>
    <row r="314" spans="1:20" x14ac:dyDescent="0.25">
      <c r="A314">
        <v>9341771</v>
      </c>
      <c r="B314" t="s">
        <v>290</v>
      </c>
      <c r="C314" t="s">
        <v>291</v>
      </c>
      <c r="D314" s="2">
        <v>25.88</v>
      </c>
      <c r="E314">
        <v>33</v>
      </c>
      <c r="F314" s="2">
        <v>18.96</v>
      </c>
      <c r="G314" s="4">
        <f t="shared" si="24"/>
        <v>0.36497890295358637</v>
      </c>
      <c r="H314" s="6">
        <f t="shared" si="25"/>
        <v>6.9199999999999982</v>
      </c>
      <c r="I314" s="9" t="str">
        <f t="shared" si="26"/>
        <v>Market</v>
      </c>
      <c r="J314" s="9" t="str">
        <f t="shared" si="27"/>
        <v>Release</v>
      </c>
      <c r="K314"/>
      <c r="L314"/>
      <c r="M314"/>
      <c r="S314" s="17" t="str">
        <f t="shared" si="28"/>
        <v/>
      </c>
      <c r="T314" s="18" t="str">
        <f t="shared" si="29"/>
        <v/>
      </c>
    </row>
    <row r="315" spans="1:20" x14ac:dyDescent="0.25">
      <c r="A315">
        <v>6790128</v>
      </c>
      <c r="B315" t="s">
        <v>640</v>
      </c>
      <c r="C315" t="s">
        <v>641</v>
      </c>
      <c r="D315" s="2">
        <v>33</v>
      </c>
      <c r="E315">
        <v>30</v>
      </c>
      <c r="F315" s="2">
        <v>32.19</v>
      </c>
      <c r="G315" s="4">
        <f t="shared" si="24"/>
        <v>2.5163094128611441E-2</v>
      </c>
      <c r="H315" s="6">
        <f t="shared" si="25"/>
        <v>0.81000000000000227</v>
      </c>
      <c r="I315" s="9" t="str">
        <f t="shared" si="26"/>
        <v>Market</v>
      </c>
      <c r="J315" s="9" t="str">
        <f t="shared" si="27"/>
        <v>Release</v>
      </c>
      <c r="K315"/>
      <c r="L315"/>
      <c r="M315"/>
      <c r="S315" s="17" t="str">
        <f t="shared" si="28"/>
        <v/>
      </c>
      <c r="T315" s="18" t="str">
        <f t="shared" si="29"/>
        <v/>
      </c>
    </row>
    <row r="316" spans="1:20" x14ac:dyDescent="0.25">
      <c r="A316">
        <v>3341532</v>
      </c>
      <c r="B316" t="s">
        <v>137</v>
      </c>
      <c r="C316" t="s">
        <v>138</v>
      </c>
      <c r="D316" s="2">
        <v>4.99</v>
      </c>
      <c r="E316">
        <v>13</v>
      </c>
      <c r="F316" s="2">
        <v>3.33</v>
      </c>
      <c r="G316" s="4">
        <f t="shared" si="24"/>
        <v>0.49849849849849853</v>
      </c>
      <c r="H316" s="6">
        <f t="shared" si="25"/>
        <v>1.6600000000000001</v>
      </c>
      <c r="I316" s="9" t="str">
        <f t="shared" si="26"/>
        <v>Market</v>
      </c>
      <c r="J316" s="9" t="str">
        <f t="shared" si="27"/>
        <v>Release</v>
      </c>
      <c r="K316"/>
      <c r="L316"/>
      <c r="M316"/>
      <c r="S316" s="17" t="str">
        <f t="shared" si="28"/>
        <v/>
      </c>
      <c r="T316" s="18" t="str">
        <f t="shared" si="29"/>
        <v/>
      </c>
    </row>
    <row r="317" spans="1:20" x14ac:dyDescent="0.25">
      <c r="A317">
        <v>7533459</v>
      </c>
      <c r="B317" t="s">
        <v>485</v>
      </c>
      <c r="C317" t="s">
        <v>486</v>
      </c>
      <c r="D317" s="2">
        <v>25.88</v>
      </c>
      <c r="E317">
        <v>13</v>
      </c>
      <c r="F317" s="2">
        <v>15.99</v>
      </c>
      <c r="G317" s="4">
        <f t="shared" si="24"/>
        <v>0.61851156973108179</v>
      </c>
      <c r="H317" s="6">
        <f t="shared" si="25"/>
        <v>9.8899999999999988</v>
      </c>
      <c r="I317" s="9" t="str">
        <f t="shared" si="26"/>
        <v>Market</v>
      </c>
      <c r="J317" s="9" t="str">
        <f t="shared" si="27"/>
        <v>Release</v>
      </c>
      <c r="K317"/>
      <c r="L317"/>
      <c r="M317"/>
      <c r="S317" s="17" t="str">
        <f t="shared" si="28"/>
        <v/>
      </c>
      <c r="T317" s="18" t="str">
        <f t="shared" si="29"/>
        <v/>
      </c>
    </row>
    <row r="318" spans="1:20" x14ac:dyDescent="0.25">
      <c r="A318">
        <v>10471674</v>
      </c>
      <c r="B318" t="s">
        <v>579</v>
      </c>
      <c r="C318" t="s">
        <v>580</v>
      </c>
      <c r="D318" s="2">
        <v>14</v>
      </c>
      <c r="E318">
        <v>4</v>
      </c>
      <c r="F318" s="2">
        <v>12.75</v>
      </c>
      <c r="G318" s="4">
        <f t="shared" si="24"/>
        <v>9.8039215686274508E-2</v>
      </c>
      <c r="H318" s="6">
        <f t="shared" si="25"/>
        <v>1.25</v>
      </c>
      <c r="I318" s="9" t="str">
        <f t="shared" si="26"/>
        <v>Market</v>
      </c>
      <c r="J318" s="9" t="str">
        <f t="shared" si="27"/>
        <v>Release</v>
      </c>
      <c r="K318"/>
      <c r="L318"/>
      <c r="M318"/>
      <c r="S318" s="17" t="str">
        <f t="shared" si="28"/>
        <v/>
      </c>
      <c r="T318" s="18" t="str">
        <f t="shared" si="29"/>
        <v/>
      </c>
    </row>
    <row r="319" spans="1:20" x14ac:dyDescent="0.25">
      <c r="A319">
        <v>10347706</v>
      </c>
      <c r="B319" t="s">
        <v>288</v>
      </c>
      <c r="C319" t="s">
        <v>294</v>
      </c>
      <c r="D319" s="2">
        <v>24.99</v>
      </c>
      <c r="E319">
        <v>24</v>
      </c>
      <c r="F319" s="2">
        <v>23.99</v>
      </c>
      <c r="G319" s="4">
        <f t="shared" si="24"/>
        <v>4.1684035014589414E-2</v>
      </c>
      <c r="H319" s="6">
        <f t="shared" si="25"/>
        <v>1</v>
      </c>
      <c r="I319" s="9" t="str">
        <f t="shared" si="26"/>
        <v>Market</v>
      </c>
      <c r="J319" s="9" t="str">
        <f t="shared" si="27"/>
        <v>Release</v>
      </c>
      <c r="K319"/>
      <c r="L319"/>
      <c r="M319"/>
      <c r="S319" s="17" t="str">
        <f t="shared" si="28"/>
        <v/>
      </c>
      <c r="T319" s="18" t="str">
        <f t="shared" si="29"/>
        <v/>
      </c>
    </row>
    <row r="320" spans="1:20" x14ac:dyDescent="0.25">
      <c r="A320">
        <v>10584159</v>
      </c>
      <c r="B320" t="s">
        <v>288</v>
      </c>
      <c r="C320" t="s">
        <v>289</v>
      </c>
      <c r="D320" s="2">
        <v>20</v>
      </c>
      <c r="E320">
        <v>60</v>
      </c>
      <c r="F320" s="2">
        <v>23.99</v>
      </c>
      <c r="G320" s="4">
        <f t="shared" si="24"/>
        <v>-0.16631929970821169</v>
      </c>
      <c r="H320" s="6">
        <f t="shared" si="25"/>
        <v>-3.9899999999999984</v>
      </c>
      <c r="I320" s="9" t="str">
        <f t="shared" si="26"/>
        <v>Market</v>
      </c>
      <c r="J320" s="9" t="str">
        <f t="shared" si="27"/>
        <v>Release</v>
      </c>
      <c r="K320"/>
      <c r="L320"/>
      <c r="M320"/>
      <c r="S320" s="17" t="str">
        <f t="shared" si="28"/>
        <v/>
      </c>
      <c r="T320" s="18" t="str">
        <f t="shared" si="29"/>
        <v/>
      </c>
    </row>
    <row r="321" spans="1:20" x14ac:dyDescent="0.25">
      <c r="A321">
        <v>13731675</v>
      </c>
      <c r="B321" t="s">
        <v>359</v>
      </c>
      <c r="C321" t="s">
        <v>360</v>
      </c>
      <c r="D321" s="2">
        <v>59.5</v>
      </c>
      <c r="E321">
        <v>7</v>
      </c>
      <c r="F321" s="2">
        <v>25.98</v>
      </c>
      <c r="G321" s="4">
        <f t="shared" si="24"/>
        <v>1.2902232486528096</v>
      </c>
      <c r="H321" s="6">
        <f t="shared" si="25"/>
        <v>33.519999999999996</v>
      </c>
      <c r="I321" s="9" t="str">
        <f t="shared" si="26"/>
        <v>Market</v>
      </c>
      <c r="J321" s="9" t="str">
        <f t="shared" si="27"/>
        <v>Release</v>
      </c>
      <c r="K321"/>
      <c r="L321"/>
      <c r="M321"/>
      <c r="S321" s="17" t="str">
        <f t="shared" si="28"/>
        <v/>
      </c>
      <c r="T321" s="18" t="str">
        <f t="shared" si="29"/>
        <v/>
      </c>
    </row>
    <row r="322" spans="1:20" x14ac:dyDescent="0.25">
      <c r="A322">
        <v>12829446</v>
      </c>
      <c r="B322" t="s">
        <v>638</v>
      </c>
      <c r="C322" t="s">
        <v>639</v>
      </c>
      <c r="D322" s="2">
        <v>25.36</v>
      </c>
      <c r="E322">
        <v>2</v>
      </c>
      <c r="G322" s="4">
        <f t="shared" ref="G322:G385" si="30">IF(F322=0,1,(D322-F322)/F322)</f>
        <v>1</v>
      </c>
      <c r="H322" s="6">
        <f t="shared" ref="H322:H385" si="31">D322 - F322</f>
        <v>25.36</v>
      </c>
      <c r="I322" s="9" t="str">
        <f t="shared" ref="I322:I385" si="32">IF(OR(A322="", A322="Not Found"), "", HYPERLINK("http://discogs.com/sell/release/" &amp; A322, "Market"))</f>
        <v>Market</v>
      </c>
      <c r="J322" s="9" t="str">
        <f t="shared" ref="J322:J385" si="33">IF(OR(A322="", A322="Not Found"), "", HYPERLINK("http://discogs.com/release/" &amp; A322, "Release"))</f>
        <v>Release</v>
      </c>
      <c r="K322"/>
      <c r="L322"/>
      <c r="M322"/>
      <c r="S322" s="17" t="str">
        <f t="shared" si="28"/>
        <v/>
      </c>
      <c r="T322" s="18" t="str">
        <f t="shared" si="29"/>
        <v/>
      </c>
    </row>
    <row r="323" spans="1:20" x14ac:dyDescent="0.25">
      <c r="A323">
        <v>2514961</v>
      </c>
      <c r="B323" t="s">
        <v>802</v>
      </c>
      <c r="C323" t="s">
        <v>802</v>
      </c>
      <c r="D323" s="2">
        <v>9.99</v>
      </c>
      <c r="E323">
        <v>11</v>
      </c>
      <c r="F323" s="2">
        <v>7.49</v>
      </c>
      <c r="G323" s="4">
        <f t="shared" si="30"/>
        <v>0.33377837116154874</v>
      </c>
      <c r="H323" s="6">
        <f t="shared" si="31"/>
        <v>2.5</v>
      </c>
      <c r="I323" s="9" t="str">
        <f t="shared" si="32"/>
        <v>Market</v>
      </c>
      <c r="J323" s="9" t="str">
        <f t="shared" si="33"/>
        <v>Release</v>
      </c>
      <c r="K323"/>
      <c r="L323"/>
      <c r="M323"/>
      <c r="S323" s="17" t="str">
        <f t="shared" ref="S323:S386" si="34">IF(OR(O323="", O323="Not Found"), "", HYPERLINK("http://discogs.com/sell/release/" &amp; O323, "Market"))</f>
        <v/>
      </c>
      <c r="T323" s="18" t="str">
        <f t="shared" ref="T323:T386" si="35">IF(OR(O323="", O323="Not Found"), "", HYPERLINK("http://discogs.com/release/" &amp; O323, "Release"))</f>
        <v/>
      </c>
    </row>
    <row r="324" spans="1:20" x14ac:dyDescent="0.25">
      <c r="A324">
        <v>7884822</v>
      </c>
      <c r="B324" t="s">
        <v>528</v>
      </c>
      <c r="C324" t="s">
        <v>529</v>
      </c>
      <c r="D324" s="2">
        <v>54.35</v>
      </c>
      <c r="E324">
        <v>7</v>
      </c>
      <c r="F324" s="2">
        <v>20</v>
      </c>
      <c r="G324" s="4">
        <f t="shared" si="30"/>
        <v>1.7175</v>
      </c>
      <c r="H324" s="6">
        <f t="shared" si="31"/>
        <v>34.35</v>
      </c>
      <c r="I324" s="9" t="str">
        <f t="shared" si="32"/>
        <v>Market</v>
      </c>
      <c r="J324" s="9" t="str">
        <f t="shared" si="33"/>
        <v>Release</v>
      </c>
      <c r="K324"/>
      <c r="L324"/>
      <c r="M324"/>
      <c r="S324" s="17" t="str">
        <f t="shared" si="34"/>
        <v/>
      </c>
      <c r="T324" s="18" t="str">
        <f t="shared" si="35"/>
        <v/>
      </c>
    </row>
    <row r="325" spans="1:20" x14ac:dyDescent="0.25">
      <c r="A325">
        <v>4977136</v>
      </c>
      <c r="B325" t="s">
        <v>251</v>
      </c>
      <c r="C325" t="s">
        <v>252</v>
      </c>
      <c r="D325" s="2">
        <v>4.3499999999999996</v>
      </c>
      <c r="E325">
        <v>71</v>
      </c>
      <c r="F325" s="2">
        <v>7.2</v>
      </c>
      <c r="G325" s="4">
        <f t="shared" si="30"/>
        <v>-0.39583333333333337</v>
      </c>
      <c r="H325" s="6">
        <f t="shared" si="31"/>
        <v>-2.8500000000000005</v>
      </c>
      <c r="I325" s="9" t="str">
        <f t="shared" si="32"/>
        <v>Market</v>
      </c>
      <c r="J325" s="9" t="str">
        <f t="shared" si="33"/>
        <v>Release</v>
      </c>
      <c r="K325"/>
      <c r="L325"/>
      <c r="M325"/>
      <c r="S325" s="17" t="str">
        <f t="shared" si="34"/>
        <v/>
      </c>
      <c r="T325" s="18" t="str">
        <f t="shared" si="35"/>
        <v/>
      </c>
    </row>
    <row r="326" spans="1:20" x14ac:dyDescent="0.25">
      <c r="A326">
        <v>10693965</v>
      </c>
      <c r="B326" t="s">
        <v>577</v>
      </c>
      <c r="C326" t="s">
        <v>578</v>
      </c>
      <c r="D326" s="2">
        <v>32</v>
      </c>
      <c r="E326">
        <v>33</v>
      </c>
      <c r="F326" s="2">
        <v>19.98</v>
      </c>
      <c r="G326" s="4">
        <f t="shared" si="30"/>
        <v>0.60160160160160159</v>
      </c>
      <c r="H326" s="6">
        <f t="shared" si="31"/>
        <v>12.02</v>
      </c>
      <c r="I326" s="9" t="str">
        <f t="shared" si="32"/>
        <v>Market</v>
      </c>
      <c r="J326" s="9" t="str">
        <f t="shared" si="33"/>
        <v>Release</v>
      </c>
      <c r="K326"/>
      <c r="L326"/>
      <c r="M326"/>
      <c r="S326" s="17" t="str">
        <f t="shared" si="34"/>
        <v/>
      </c>
      <c r="T326" s="18" t="str">
        <f t="shared" si="35"/>
        <v/>
      </c>
    </row>
    <row r="327" spans="1:20" x14ac:dyDescent="0.25">
      <c r="A327">
        <v>3004371</v>
      </c>
      <c r="B327" t="s">
        <v>577</v>
      </c>
      <c r="C327" t="s">
        <v>807</v>
      </c>
      <c r="D327" s="2">
        <v>3</v>
      </c>
      <c r="E327">
        <v>30</v>
      </c>
      <c r="F327" s="2">
        <v>10</v>
      </c>
      <c r="G327" s="4">
        <f t="shared" si="30"/>
        <v>-0.7</v>
      </c>
      <c r="H327" s="6">
        <f t="shared" si="31"/>
        <v>-7</v>
      </c>
      <c r="I327" s="9" t="str">
        <f t="shared" si="32"/>
        <v>Market</v>
      </c>
      <c r="J327" s="9" t="str">
        <f t="shared" si="33"/>
        <v>Release</v>
      </c>
      <c r="K327"/>
      <c r="L327"/>
      <c r="M327"/>
      <c r="S327" s="17" t="str">
        <f t="shared" si="34"/>
        <v/>
      </c>
      <c r="T327" s="18" t="str">
        <f t="shared" si="35"/>
        <v/>
      </c>
    </row>
    <row r="328" spans="1:20" x14ac:dyDescent="0.25">
      <c r="A328">
        <v>11400290</v>
      </c>
      <c r="B328" t="s">
        <v>355</v>
      </c>
      <c r="C328" t="s">
        <v>356</v>
      </c>
      <c r="D328" s="2">
        <v>22</v>
      </c>
      <c r="E328">
        <v>134</v>
      </c>
      <c r="F328" s="2">
        <v>22.97</v>
      </c>
      <c r="G328" s="4">
        <f t="shared" si="30"/>
        <v>-4.2228994340444012E-2</v>
      </c>
      <c r="H328" s="6">
        <f t="shared" si="31"/>
        <v>-0.96999999999999886</v>
      </c>
      <c r="I328" s="9" t="str">
        <f t="shared" si="32"/>
        <v>Market</v>
      </c>
      <c r="J328" s="9" t="str">
        <f t="shared" si="33"/>
        <v>Release</v>
      </c>
      <c r="K328"/>
      <c r="L328"/>
      <c r="M328"/>
      <c r="S328" s="17" t="str">
        <f t="shared" si="34"/>
        <v/>
      </c>
      <c r="T328" s="18" t="str">
        <f t="shared" si="35"/>
        <v/>
      </c>
    </row>
    <row r="329" spans="1:20" x14ac:dyDescent="0.25">
      <c r="A329">
        <v>3831081</v>
      </c>
      <c r="B329" t="s">
        <v>106</v>
      </c>
      <c r="C329" t="s">
        <v>107</v>
      </c>
      <c r="D329" s="2">
        <v>19.989999999999998</v>
      </c>
      <c r="E329">
        <v>2</v>
      </c>
      <c r="F329" s="2">
        <v>3</v>
      </c>
      <c r="G329" s="4">
        <f t="shared" si="30"/>
        <v>5.6633333333333331</v>
      </c>
      <c r="H329" s="6">
        <f t="shared" si="31"/>
        <v>16.989999999999998</v>
      </c>
      <c r="I329" s="9" t="str">
        <f t="shared" si="32"/>
        <v>Market</v>
      </c>
      <c r="J329" s="9" t="str">
        <f t="shared" si="33"/>
        <v>Release</v>
      </c>
      <c r="K329"/>
      <c r="L329"/>
      <c r="M329"/>
      <c r="S329" s="17" t="str">
        <f t="shared" si="34"/>
        <v/>
      </c>
      <c r="T329" s="18" t="str">
        <f t="shared" si="35"/>
        <v/>
      </c>
    </row>
    <row r="330" spans="1:20" x14ac:dyDescent="0.25">
      <c r="A330">
        <v>5455366</v>
      </c>
      <c r="B330" t="s">
        <v>111</v>
      </c>
      <c r="C330" t="s">
        <v>111</v>
      </c>
      <c r="D330" s="2">
        <v>18.79</v>
      </c>
      <c r="E330">
        <v>3</v>
      </c>
      <c r="F330" s="2">
        <v>3</v>
      </c>
      <c r="G330" s="4">
        <f t="shared" si="30"/>
        <v>5.2633333333333328</v>
      </c>
      <c r="H330" s="6">
        <f t="shared" si="31"/>
        <v>15.79</v>
      </c>
      <c r="I330" s="9" t="str">
        <f t="shared" si="32"/>
        <v>Market</v>
      </c>
      <c r="J330" s="9" t="str">
        <f t="shared" si="33"/>
        <v>Release</v>
      </c>
      <c r="K330"/>
      <c r="L330"/>
      <c r="M330"/>
      <c r="S330" s="17" t="str">
        <f t="shared" si="34"/>
        <v/>
      </c>
      <c r="T330" s="18" t="str">
        <f t="shared" si="35"/>
        <v/>
      </c>
    </row>
    <row r="331" spans="1:20" x14ac:dyDescent="0.25">
      <c r="A331">
        <v>10844795</v>
      </c>
      <c r="B331" t="s">
        <v>92</v>
      </c>
      <c r="C331" t="s">
        <v>93</v>
      </c>
      <c r="D331" s="2">
        <v>40</v>
      </c>
      <c r="E331">
        <v>55</v>
      </c>
      <c r="F331" s="2">
        <v>27</v>
      </c>
      <c r="G331" s="4">
        <f t="shared" si="30"/>
        <v>0.48148148148148145</v>
      </c>
      <c r="H331" s="6">
        <f t="shared" si="31"/>
        <v>13</v>
      </c>
      <c r="I331" s="9" t="str">
        <f t="shared" si="32"/>
        <v>Market</v>
      </c>
      <c r="J331" s="9" t="str">
        <f t="shared" si="33"/>
        <v>Release</v>
      </c>
      <c r="K331"/>
      <c r="L331"/>
      <c r="M331"/>
      <c r="S331" s="17" t="str">
        <f t="shared" si="34"/>
        <v/>
      </c>
      <c r="T331" s="18" t="str">
        <f t="shared" si="35"/>
        <v/>
      </c>
    </row>
    <row r="332" spans="1:20" x14ac:dyDescent="0.25">
      <c r="A332">
        <v>12639854</v>
      </c>
      <c r="B332" t="s">
        <v>401</v>
      </c>
      <c r="C332" t="s">
        <v>402</v>
      </c>
      <c r="D332" s="2">
        <v>55</v>
      </c>
      <c r="E332">
        <v>40</v>
      </c>
      <c r="F332" s="2">
        <v>24.48</v>
      </c>
      <c r="G332" s="4">
        <f t="shared" si="30"/>
        <v>1.2467320261437909</v>
      </c>
      <c r="H332" s="6">
        <f t="shared" si="31"/>
        <v>30.52</v>
      </c>
      <c r="I332" s="9" t="str">
        <f t="shared" si="32"/>
        <v>Market</v>
      </c>
      <c r="J332" s="9" t="str">
        <f t="shared" si="33"/>
        <v>Release</v>
      </c>
      <c r="K332"/>
      <c r="L332"/>
      <c r="M332"/>
      <c r="S332" s="17" t="str">
        <f t="shared" si="34"/>
        <v/>
      </c>
      <c r="T332" s="18" t="str">
        <f t="shared" si="35"/>
        <v/>
      </c>
    </row>
    <row r="333" spans="1:20" x14ac:dyDescent="0.25">
      <c r="A333">
        <v>13057278</v>
      </c>
      <c r="B333" t="s">
        <v>538</v>
      </c>
      <c r="C333" t="s">
        <v>539</v>
      </c>
      <c r="D333" s="2">
        <v>29</v>
      </c>
      <c r="E333">
        <v>4</v>
      </c>
      <c r="F333" s="2">
        <v>27</v>
      </c>
      <c r="G333" s="4">
        <f t="shared" si="30"/>
        <v>7.407407407407407E-2</v>
      </c>
      <c r="H333" s="6">
        <f t="shared" si="31"/>
        <v>2</v>
      </c>
      <c r="I333" s="9" t="str">
        <f t="shared" si="32"/>
        <v>Market</v>
      </c>
      <c r="J333" s="9" t="str">
        <f t="shared" si="33"/>
        <v>Release</v>
      </c>
      <c r="K333"/>
      <c r="L333"/>
      <c r="M333"/>
      <c r="S333" s="17" t="str">
        <f t="shared" si="34"/>
        <v/>
      </c>
      <c r="T333" s="18" t="str">
        <f t="shared" si="35"/>
        <v/>
      </c>
    </row>
    <row r="334" spans="1:20" x14ac:dyDescent="0.25">
      <c r="A334">
        <v>10443785</v>
      </c>
      <c r="B334" t="s">
        <v>478</v>
      </c>
      <c r="C334" t="s">
        <v>479</v>
      </c>
      <c r="D334" s="2">
        <v>49.41</v>
      </c>
      <c r="E334">
        <v>4</v>
      </c>
      <c r="F334" s="2">
        <v>12.99</v>
      </c>
      <c r="G334" s="4">
        <f t="shared" si="30"/>
        <v>2.8036951501154728</v>
      </c>
      <c r="H334" s="6">
        <f t="shared" si="31"/>
        <v>36.419999999999995</v>
      </c>
      <c r="I334" s="9" t="str">
        <f t="shared" si="32"/>
        <v>Market</v>
      </c>
      <c r="J334" s="9" t="str">
        <f t="shared" si="33"/>
        <v>Release</v>
      </c>
      <c r="K334"/>
      <c r="L334"/>
      <c r="M334"/>
      <c r="S334" s="17" t="str">
        <f t="shared" si="34"/>
        <v/>
      </c>
      <c r="T334" s="18" t="str">
        <f t="shared" si="35"/>
        <v/>
      </c>
    </row>
    <row r="335" spans="1:20" x14ac:dyDescent="0.25">
      <c r="A335">
        <v>10502037</v>
      </c>
      <c r="B335" t="s">
        <v>623</v>
      </c>
      <c r="C335" t="s">
        <v>624</v>
      </c>
      <c r="D335" s="2">
        <v>28</v>
      </c>
      <c r="E335">
        <v>13</v>
      </c>
      <c r="F335" s="2">
        <v>25</v>
      </c>
      <c r="G335" s="4">
        <f t="shared" si="30"/>
        <v>0.12</v>
      </c>
      <c r="H335" s="6">
        <f t="shared" si="31"/>
        <v>3</v>
      </c>
      <c r="I335" s="9" t="str">
        <f t="shared" si="32"/>
        <v>Market</v>
      </c>
      <c r="J335" s="9" t="str">
        <f t="shared" si="33"/>
        <v>Release</v>
      </c>
      <c r="K335"/>
      <c r="L335"/>
      <c r="M335"/>
      <c r="S335" s="17" t="str">
        <f t="shared" si="34"/>
        <v/>
      </c>
      <c r="T335" s="18" t="str">
        <f t="shared" si="35"/>
        <v/>
      </c>
    </row>
    <row r="336" spans="1:20" x14ac:dyDescent="0.25">
      <c r="A336">
        <v>9382729</v>
      </c>
      <c r="B336" t="s">
        <v>90</v>
      </c>
      <c r="C336" t="s">
        <v>91</v>
      </c>
      <c r="D336" s="2">
        <v>9.99</v>
      </c>
      <c r="E336">
        <v>10</v>
      </c>
      <c r="F336" s="2">
        <v>12.97</v>
      </c>
      <c r="G336" s="4">
        <f t="shared" si="30"/>
        <v>-0.22976098689282962</v>
      </c>
      <c r="H336" s="6">
        <f t="shared" si="31"/>
        <v>-2.9800000000000004</v>
      </c>
      <c r="I336" s="9" t="str">
        <f t="shared" si="32"/>
        <v>Market</v>
      </c>
      <c r="J336" s="9" t="str">
        <f t="shared" si="33"/>
        <v>Release</v>
      </c>
      <c r="K336"/>
      <c r="L336"/>
      <c r="M336"/>
      <c r="S336" s="17" t="str">
        <f t="shared" si="34"/>
        <v/>
      </c>
      <c r="T336" s="18" t="str">
        <f t="shared" si="35"/>
        <v/>
      </c>
    </row>
    <row r="337" spans="1:20" x14ac:dyDescent="0.25">
      <c r="A337">
        <v>12651933</v>
      </c>
      <c r="B337" t="s">
        <v>721</v>
      </c>
      <c r="C337" t="s">
        <v>722</v>
      </c>
      <c r="D337" s="2">
        <v>25</v>
      </c>
      <c r="E337">
        <v>9</v>
      </c>
      <c r="F337" s="2">
        <v>18</v>
      </c>
      <c r="G337" s="4">
        <f t="shared" si="30"/>
        <v>0.3888888888888889</v>
      </c>
      <c r="H337" s="6">
        <f t="shared" si="31"/>
        <v>7</v>
      </c>
      <c r="I337" s="9" t="str">
        <f t="shared" si="32"/>
        <v>Market</v>
      </c>
      <c r="J337" s="9" t="str">
        <f t="shared" si="33"/>
        <v>Release</v>
      </c>
      <c r="K337"/>
      <c r="L337"/>
      <c r="M337"/>
      <c r="S337" s="17" t="str">
        <f t="shared" si="34"/>
        <v/>
      </c>
      <c r="T337" s="18" t="str">
        <f t="shared" si="35"/>
        <v/>
      </c>
    </row>
    <row r="338" spans="1:20" x14ac:dyDescent="0.25">
      <c r="A338">
        <v>12156276</v>
      </c>
      <c r="B338" t="s">
        <v>739</v>
      </c>
      <c r="C338" t="s">
        <v>740</v>
      </c>
      <c r="D338" s="2">
        <v>22.5</v>
      </c>
      <c r="E338">
        <v>6</v>
      </c>
      <c r="F338" s="2">
        <v>15</v>
      </c>
      <c r="G338" s="4">
        <f t="shared" si="30"/>
        <v>0.5</v>
      </c>
      <c r="H338" s="6">
        <f t="shared" si="31"/>
        <v>7.5</v>
      </c>
      <c r="I338" s="9" t="str">
        <f t="shared" si="32"/>
        <v>Market</v>
      </c>
      <c r="J338" s="9" t="str">
        <f t="shared" si="33"/>
        <v>Release</v>
      </c>
      <c r="K338"/>
      <c r="L338"/>
      <c r="M338"/>
      <c r="S338" s="17" t="str">
        <f t="shared" si="34"/>
        <v/>
      </c>
      <c r="T338" s="18" t="str">
        <f t="shared" si="35"/>
        <v/>
      </c>
    </row>
    <row r="339" spans="1:20" x14ac:dyDescent="0.25">
      <c r="A339">
        <v>10469540</v>
      </c>
      <c r="B339" t="s">
        <v>741</v>
      </c>
      <c r="C339" t="s">
        <v>742</v>
      </c>
      <c r="D339" s="2">
        <v>24.18</v>
      </c>
      <c r="E339">
        <v>6</v>
      </c>
      <c r="F339" s="2">
        <v>7.5</v>
      </c>
      <c r="G339" s="4">
        <f t="shared" si="30"/>
        <v>2.2239999999999998</v>
      </c>
      <c r="H339" s="6">
        <f t="shared" si="31"/>
        <v>16.68</v>
      </c>
      <c r="I339" s="9" t="str">
        <f t="shared" si="32"/>
        <v>Market</v>
      </c>
      <c r="J339" s="9" t="str">
        <f t="shared" si="33"/>
        <v>Release</v>
      </c>
      <c r="K339"/>
      <c r="L339"/>
      <c r="M339"/>
      <c r="S339" s="17" t="str">
        <f t="shared" si="34"/>
        <v/>
      </c>
      <c r="T339" s="18" t="str">
        <f t="shared" si="35"/>
        <v/>
      </c>
    </row>
    <row r="340" spans="1:20" x14ac:dyDescent="0.25">
      <c r="A340">
        <v>11978167</v>
      </c>
      <c r="B340" t="s">
        <v>741</v>
      </c>
      <c r="C340" t="s">
        <v>743</v>
      </c>
      <c r="D340" s="2">
        <v>4.92</v>
      </c>
      <c r="E340">
        <v>14</v>
      </c>
      <c r="F340" s="2">
        <v>7.5</v>
      </c>
      <c r="G340" s="4">
        <f t="shared" si="30"/>
        <v>-0.34400000000000003</v>
      </c>
      <c r="H340" s="6">
        <f t="shared" si="31"/>
        <v>-2.58</v>
      </c>
      <c r="I340" s="9" t="str">
        <f t="shared" si="32"/>
        <v>Market</v>
      </c>
      <c r="J340" s="9" t="str">
        <f t="shared" si="33"/>
        <v>Release</v>
      </c>
      <c r="K340"/>
      <c r="L340"/>
      <c r="M340"/>
      <c r="S340" s="17" t="str">
        <f t="shared" si="34"/>
        <v/>
      </c>
      <c r="T340" s="18" t="str">
        <f t="shared" si="35"/>
        <v/>
      </c>
    </row>
    <row r="341" spans="1:20" x14ac:dyDescent="0.25">
      <c r="A341">
        <v>3958658</v>
      </c>
      <c r="B341" t="s">
        <v>344</v>
      </c>
      <c r="C341" t="s">
        <v>345</v>
      </c>
      <c r="D341" s="2">
        <v>3.99</v>
      </c>
      <c r="E341">
        <v>22</v>
      </c>
      <c r="F341" s="2">
        <v>1</v>
      </c>
      <c r="G341" s="4">
        <f t="shared" si="30"/>
        <v>2.99</v>
      </c>
      <c r="H341" s="6">
        <f t="shared" si="31"/>
        <v>2.99</v>
      </c>
      <c r="I341" s="9" t="str">
        <f t="shared" si="32"/>
        <v>Market</v>
      </c>
      <c r="J341" s="9" t="str">
        <f t="shared" si="33"/>
        <v>Release</v>
      </c>
      <c r="K341"/>
      <c r="L341"/>
      <c r="M341"/>
      <c r="S341" s="17" t="str">
        <f t="shared" si="34"/>
        <v/>
      </c>
      <c r="T341" s="18" t="str">
        <f t="shared" si="35"/>
        <v/>
      </c>
    </row>
    <row r="342" spans="1:20" x14ac:dyDescent="0.25">
      <c r="A342">
        <v>5334017</v>
      </c>
      <c r="B342" t="s">
        <v>133</v>
      </c>
      <c r="C342" t="s">
        <v>134</v>
      </c>
      <c r="D342" s="2">
        <v>4.99</v>
      </c>
      <c r="E342">
        <v>9</v>
      </c>
      <c r="F342" s="2">
        <v>3.33</v>
      </c>
      <c r="G342" s="4">
        <f t="shared" si="30"/>
        <v>0.49849849849849853</v>
      </c>
      <c r="H342" s="6">
        <f t="shared" si="31"/>
        <v>1.6600000000000001</v>
      </c>
      <c r="I342" s="9" t="str">
        <f t="shared" si="32"/>
        <v>Market</v>
      </c>
      <c r="J342" s="9" t="str">
        <f t="shared" si="33"/>
        <v>Release</v>
      </c>
      <c r="K342"/>
      <c r="L342"/>
      <c r="M342"/>
      <c r="S342" s="17" t="str">
        <f t="shared" si="34"/>
        <v/>
      </c>
      <c r="T342" s="18" t="str">
        <f t="shared" si="35"/>
        <v/>
      </c>
    </row>
    <row r="343" spans="1:20" x14ac:dyDescent="0.25">
      <c r="A343">
        <v>6505688</v>
      </c>
      <c r="B343" t="s">
        <v>278</v>
      </c>
      <c r="C343" t="s">
        <v>279</v>
      </c>
      <c r="D343" s="2">
        <v>25.88</v>
      </c>
      <c r="E343">
        <v>16</v>
      </c>
      <c r="F343" s="2">
        <v>17.989999999999998</v>
      </c>
      <c r="G343" s="4">
        <f t="shared" si="30"/>
        <v>0.43857698721511956</v>
      </c>
      <c r="H343" s="6">
        <f t="shared" si="31"/>
        <v>7.8900000000000006</v>
      </c>
      <c r="I343" s="9" t="str">
        <f t="shared" si="32"/>
        <v>Market</v>
      </c>
      <c r="J343" s="9" t="str">
        <f t="shared" si="33"/>
        <v>Release</v>
      </c>
      <c r="K343"/>
      <c r="L343"/>
      <c r="M343"/>
      <c r="S343" s="17" t="str">
        <f t="shared" si="34"/>
        <v/>
      </c>
      <c r="T343" s="18" t="str">
        <f t="shared" si="35"/>
        <v/>
      </c>
    </row>
    <row r="344" spans="1:20" x14ac:dyDescent="0.25">
      <c r="A344">
        <v>3758930</v>
      </c>
      <c r="B344" t="s">
        <v>82</v>
      </c>
      <c r="C344" t="s">
        <v>295</v>
      </c>
      <c r="D344" s="2">
        <v>16.98</v>
      </c>
      <c r="E344">
        <v>50</v>
      </c>
      <c r="F344" s="2">
        <v>8.09</v>
      </c>
      <c r="G344" s="4">
        <f t="shared" si="30"/>
        <v>1.0988875154511744</v>
      </c>
      <c r="H344" s="6">
        <f t="shared" si="31"/>
        <v>8.89</v>
      </c>
      <c r="I344" s="9" t="str">
        <f t="shared" si="32"/>
        <v>Market</v>
      </c>
      <c r="J344" s="9" t="str">
        <f t="shared" si="33"/>
        <v>Release</v>
      </c>
      <c r="K344"/>
      <c r="L344"/>
      <c r="M344"/>
      <c r="S344" s="17" t="str">
        <f t="shared" si="34"/>
        <v/>
      </c>
      <c r="T344" s="18" t="str">
        <f t="shared" si="35"/>
        <v/>
      </c>
    </row>
    <row r="345" spans="1:20" x14ac:dyDescent="0.25">
      <c r="A345">
        <v>2241371</v>
      </c>
      <c r="B345" t="s">
        <v>82</v>
      </c>
      <c r="C345" t="s">
        <v>83</v>
      </c>
      <c r="D345" s="2">
        <v>33.32</v>
      </c>
      <c r="E345">
        <v>37</v>
      </c>
      <c r="G345" s="4">
        <f t="shared" si="30"/>
        <v>1</v>
      </c>
      <c r="H345" s="6">
        <f t="shared" si="31"/>
        <v>33.32</v>
      </c>
      <c r="I345" s="9" t="str">
        <f t="shared" si="32"/>
        <v>Market</v>
      </c>
      <c r="J345" s="9" t="str">
        <f t="shared" si="33"/>
        <v>Release</v>
      </c>
      <c r="K345"/>
      <c r="L345"/>
      <c r="M345"/>
      <c r="S345" s="17" t="str">
        <f t="shared" si="34"/>
        <v/>
      </c>
      <c r="T345" s="18" t="str">
        <f t="shared" si="35"/>
        <v/>
      </c>
    </row>
    <row r="346" spans="1:20" x14ac:dyDescent="0.25">
      <c r="A346">
        <v>5438973</v>
      </c>
      <c r="B346" t="s">
        <v>866</v>
      </c>
      <c r="C346" t="s">
        <v>867</v>
      </c>
      <c r="D346" s="2">
        <v>20</v>
      </c>
      <c r="E346">
        <v>16</v>
      </c>
      <c r="F346" s="2">
        <v>10.56</v>
      </c>
      <c r="G346" s="4">
        <f t="shared" si="30"/>
        <v>0.89393939393939381</v>
      </c>
      <c r="H346" s="6">
        <f t="shared" si="31"/>
        <v>9.44</v>
      </c>
      <c r="I346" s="9" t="str">
        <f t="shared" si="32"/>
        <v>Market</v>
      </c>
      <c r="J346" s="9" t="str">
        <f t="shared" si="33"/>
        <v>Release</v>
      </c>
      <c r="K346"/>
      <c r="L346"/>
      <c r="M346"/>
      <c r="S346" s="17" t="str">
        <f t="shared" si="34"/>
        <v/>
      </c>
      <c r="T346" s="18" t="str">
        <f t="shared" si="35"/>
        <v/>
      </c>
    </row>
    <row r="347" spans="1:20" x14ac:dyDescent="0.25">
      <c r="A347">
        <v>6352720</v>
      </c>
      <c r="B347" t="s">
        <v>603</v>
      </c>
      <c r="C347" t="s">
        <v>604</v>
      </c>
      <c r="D347" s="2">
        <v>2.7</v>
      </c>
      <c r="E347">
        <v>4</v>
      </c>
      <c r="F347" s="2">
        <v>0.75</v>
      </c>
      <c r="G347" s="4">
        <f t="shared" si="30"/>
        <v>2.6</v>
      </c>
      <c r="H347" s="6">
        <f t="shared" si="31"/>
        <v>1.9500000000000002</v>
      </c>
      <c r="I347" s="9" t="str">
        <f t="shared" si="32"/>
        <v>Market</v>
      </c>
      <c r="J347" s="9" t="str">
        <f t="shared" si="33"/>
        <v>Release</v>
      </c>
      <c r="K347"/>
      <c r="L347"/>
      <c r="M347"/>
      <c r="S347" s="17" t="str">
        <f t="shared" si="34"/>
        <v/>
      </c>
      <c r="T347" s="18" t="str">
        <f t="shared" si="35"/>
        <v/>
      </c>
    </row>
    <row r="348" spans="1:20" x14ac:dyDescent="0.25">
      <c r="A348">
        <v>3757412</v>
      </c>
      <c r="B348" t="s">
        <v>730</v>
      </c>
      <c r="C348" t="s">
        <v>731</v>
      </c>
      <c r="D348" s="2">
        <v>1.47</v>
      </c>
      <c r="E348">
        <v>10</v>
      </c>
      <c r="F348" s="2">
        <v>0.66666666666666663</v>
      </c>
      <c r="G348" s="4">
        <f t="shared" si="30"/>
        <v>1.2050000000000001</v>
      </c>
      <c r="H348" s="6">
        <f t="shared" si="31"/>
        <v>0.80333333333333334</v>
      </c>
      <c r="I348" s="9" t="str">
        <f t="shared" si="32"/>
        <v>Market</v>
      </c>
      <c r="J348" s="9" t="str">
        <f t="shared" si="33"/>
        <v>Release</v>
      </c>
      <c r="K348"/>
      <c r="L348"/>
      <c r="M348"/>
      <c r="S348" s="17" t="str">
        <f t="shared" si="34"/>
        <v/>
      </c>
      <c r="T348" s="18" t="str">
        <f t="shared" si="35"/>
        <v/>
      </c>
    </row>
    <row r="349" spans="1:20" x14ac:dyDescent="0.25">
      <c r="A349">
        <v>7229377</v>
      </c>
      <c r="B349" t="s">
        <v>654</v>
      </c>
      <c r="C349" t="s">
        <v>655</v>
      </c>
      <c r="D349" s="2">
        <v>1.06</v>
      </c>
      <c r="E349">
        <v>12</v>
      </c>
      <c r="F349" s="2">
        <v>0.66666666666666663</v>
      </c>
      <c r="G349" s="4">
        <f t="shared" si="30"/>
        <v>0.59000000000000019</v>
      </c>
      <c r="H349" s="6">
        <f t="shared" si="31"/>
        <v>0.39333333333333342</v>
      </c>
      <c r="I349" s="9" t="str">
        <f t="shared" si="32"/>
        <v>Market</v>
      </c>
      <c r="J349" s="9" t="str">
        <f t="shared" si="33"/>
        <v>Release</v>
      </c>
      <c r="K349"/>
      <c r="L349"/>
      <c r="M349"/>
      <c r="S349" s="17" t="str">
        <f t="shared" si="34"/>
        <v/>
      </c>
      <c r="T349" s="18" t="str">
        <f t="shared" si="35"/>
        <v/>
      </c>
    </row>
    <row r="350" spans="1:20" x14ac:dyDescent="0.25">
      <c r="A350">
        <v>7136308</v>
      </c>
      <c r="B350" t="s">
        <v>489</v>
      </c>
      <c r="C350" t="s">
        <v>490</v>
      </c>
      <c r="D350" s="2">
        <v>24.32</v>
      </c>
      <c r="E350">
        <v>14</v>
      </c>
      <c r="F350" s="2">
        <v>15.99</v>
      </c>
      <c r="G350" s="4">
        <f t="shared" si="30"/>
        <v>0.52095059412132583</v>
      </c>
      <c r="H350" s="6">
        <f t="shared" si="31"/>
        <v>8.33</v>
      </c>
      <c r="I350" s="9" t="str">
        <f t="shared" si="32"/>
        <v>Market</v>
      </c>
      <c r="J350" s="9" t="str">
        <f t="shared" si="33"/>
        <v>Release</v>
      </c>
      <c r="K350"/>
      <c r="L350"/>
      <c r="M350"/>
      <c r="S350" s="17" t="str">
        <f t="shared" si="34"/>
        <v/>
      </c>
      <c r="T350" s="18" t="str">
        <f t="shared" si="35"/>
        <v/>
      </c>
    </row>
    <row r="351" spans="1:20" x14ac:dyDescent="0.25">
      <c r="A351">
        <v>13743682</v>
      </c>
      <c r="B351" t="s">
        <v>377</v>
      </c>
      <c r="C351" t="s">
        <v>378</v>
      </c>
      <c r="D351" s="2">
        <v>38</v>
      </c>
      <c r="E351">
        <v>17</v>
      </c>
      <c r="F351" s="2">
        <v>27</v>
      </c>
      <c r="G351" s="4">
        <f t="shared" si="30"/>
        <v>0.40740740740740738</v>
      </c>
      <c r="H351" s="6">
        <f t="shared" si="31"/>
        <v>11</v>
      </c>
      <c r="I351" s="9" t="str">
        <f t="shared" si="32"/>
        <v>Market</v>
      </c>
      <c r="J351" s="9" t="str">
        <f t="shared" si="33"/>
        <v>Release</v>
      </c>
      <c r="K351"/>
      <c r="L351"/>
      <c r="M351"/>
      <c r="S351" s="17" t="str">
        <f t="shared" si="34"/>
        <v/>
      </c>
      <c r="T351" s="18" t="str">
        <f t="shared" si="35"/>
        <v/>
      </c>
    </row>
    <row r="352" spans="1:20" x14ac:dyDescent="0.25">
      <c r="A352">
        <v>12425347</v>
      </c>
      <c r="B352" t="s">
        <v>665</v>
      </c>
      <c r="C352" t="s">
        <v>666</v>
      </c>
      <c r="D352" s="2">
        <v>19.32</v>
      </c>
      <c r="E352">
        <v>6</v>
      </c>
      <c r="F352" s="2">
        <v>12.98</v>
      </c>
      <c r="G352" s="4">
        <f t="shared" si="30"/>
        <v>0.48844375963020026</v>
      </c>
      <c r="H352" s="6">
        <f t="shared" si="31"/>
        <v>6.34</v>
      </c>
      <c r="I352" s="9" t="str">
        <f t="shared" si="32"/>
        <v>Market</v>
      </c>
      <c r="J352" s="9" t="str">
        <f t="shared" si="33"/>
        <v>Release</v>
      </c>
      <c r="K352"/>
      <c r="L352"/>
      <c r="M352"/>
      <c r="S352" s="17" t="str">
        <f t="shared" si="34"/>
        <v/>
      </c>
      <c r="T352" s="18" t="str">
        <f t="shared" si="35"/>
        <v/>
      </c>
    </row>
    <row r="353" spans="1:20" x14ac:dyDescent="0.25">
      <c r="A353">
        <v>13763031</v>
      </c>
      <c r="B353" t="s">
        <v>383</v>
      </c>
      <c r="C353" t="s">
        <v>384</v>
      </c>
      <c r="D353" s="2">
        <v>23.53</v>
      </c>
      <c r="E353">
        <v>3</v>
      </c>
      <c r="F353" s="2">
        <v>22</v>
      </c>
      <c r="G353" s="4">
        <f t="shared" si="30"/>
        <v>6.9545454545454591E-2</v>
      </c>
      <c r="H353" s="6">
        <f t="shared" si="31"/>
        <v>1.5300000000000011</v>
      </c>
      <c r="I353" s="9" t="str">
        <f t="shared" si="32"/>
        <v>Market</v>
      </c>
      <c r="J353" s="9" t="str">
        <f t="shared" si="33"/>
        <v>Release</v>
      </c>
      <c r="K353"/>
      <c r="L353"/>
      <c r="M353"/>
      <c r="S353" s="17" t="str">
        <f t="shared" si="34"/>
        <v/>
      </c>
      <c r="T353" s="18" t="str">
        <f t="shared" si="35"/>
        <v/>
      </c>
    </row>
    <row r="354" spans="1:20" x14ac:dyDescent="0.25">
      <c r="A354">
        <v>4097606</v>
      </c>
      <c r="B354" t="s">
        <v>113</v>
      </c>
      <c r="C354" t="s">
        <v>114</v>
      </c>
      <c r="D354" s="2">
        <v>7.99</v>
      </c>
      <c r="E354">
        <v>3</v>
      </c>
      <c r="F354" s="2">
        <v>3</v>
      </c>
      <c r="G354" s="4">
        <f t="shared" si="30"/>
        <v>1.6633333333333333</v>
      </c>
      <c r="H354" s="6">
        <f t="shared" si="31"/>
        <v>4.99</v>
      </c>
      <c r="I354" s="9" t="str">
        <f t="shared" si="32"/>
        <v>Market</v>
      </c>
      <c r="J354" s="9" t="str">
        <f t="shared" si="33"/>
        <v>Release</v>
      </c>
      <c r="K354"/>
      <c r="L354"/>
      <c r="M354"/>
      <c r="S354" s="17" t="str">
        <f t="shared" si="34"/>
        <v/>
      </c>
      <c r="T354" s="18" t="str">
        <f t="shared" si="35"/>
        <v/>
      </c>
    </row>
    <row r="355" spans="1:20" x14ac:dyDescent="0.25">
      <c r="A355">
        <v>11700851</v>
      </c>
      <c r="B355" t="s">
        <v>709</v>
      </c>
      <c r="C355" t="s">
        <v>710</v>
      </c>
      <c r="D355" s="2">
        <v>7.99</v>
      </c>
      <c r="E355">
        <v>5</v>
      </c>
      <c r="F355" s="2">
        <v>3</v>
      </c>
      <c r="G355" s="4">
        <f t="shared" si="30"/>
        <v>1.6633333333333333</v>
      </c>
      <c r="H355" s="6">
        <f t="shared" si="31"/>
        <v>4.99</v>
      </c>
      <c r="I355" s="9" t="str">
        <f t="shared" si="32"/>
        <v>Market</v>
      </c>
      <c r="J355" s="9" t="str">
        <f t="shared" si="33"/>
        <v>Release</v>
      </c>
      <c r="K355"/>
      <c r="L355"/>
      <c r="M355"/>
      <c r="S355" s="17" t="str">
        <f t="shared" si="34"/>
        <v/>
      </c>
      <c r="T355" s="18" t="str">
        <f t="shared" si="35"/>
        <v/>
      </c>
    </row>
    <row r="356" spans="1:20" x14ac:dyDescent="0.25">
      <c r="A356">
        <v>6593202</v>
      </c>
      <c r="B356" t="s">
        <v>135</v>
      </c>
      <c r="C356" t="s">
        <v>136</v>
      </c>
      <c r="D356" s="2">
        <v>25</v>
      </c>
      <c r="E356">
        <v>1</v>
      </c>
      <c r="F356" s="2">
        <v>3.33</v>
      </c>
      <c r="G356" s="4">
        <f t="shared" si="30"/>
        <v>6.5075075075075075</v>
      </c>
      <c r="H356" s="6">
        <f t="shared" si="31"/>
        <v>21.67</v>
      </c>
      <c r="I356" s="9" t="str">
        <f t="shared" si="32"/>
        <v>Market</v>
      </c>
      <c r="J356" s="9" t="str">
        <f t="shared" si="33"/>
        <v>Release</v>
      </c>
      <c r="K356"/>
      <c r="L356"/>
      <c r="M356"/>
      <c r="S356" s="17" t="str">
        <f t="shared" si="34"/>
        <v/>
      </c>
      <c r="T356" s="18" t="str">
        <f t="shared" si="35"/>
        <v/>
      </c>
    </row>
    <row r="357" spans="1:20" x14ac:dyDescent="0.25">
      <c r="A357">
        <v>4665733</v>
      </c>
      <c r="B357" t="s">
        <v>338</v>
      </c>
      <c r="C357" t="s">
        <v>339</v>
      </c>
      <c r="D357" s="2">
        <v>4</v>
      </c>
      <c r="E357">
        <v>13</v>
      </c>
      <c r="F357" s="2">
        <v>1</v>
      </c>
      <c r="G357" s="4">
        <f t="shared" si="30"/>
        <v>3</v>
      </c>
      <c r="H357" s="6">
        <f t="shared" si="31"/>
        <v>3</v>
      </c>
      <c r="I357" s="9" t="str">
        <f t="shared" si="32"/>
        <v>Market</v>
      </c>
      <c r="J357" s="9" t="str">
        <f t="shared" si="33"/>
        <v>Release</v>
      </c>
      <c r="K357"/>
      <c r="L357"/>
      <c r="M357"/>
      <c r="S357" s="17" t="str">
        <f t="shared" si="34"/>
        <v/>
      </c>
      <c r="T357" s="18" t="str">
        <f t="shared" si="35"/>
        <v/>
      </c>
    </row>
    <row r="358" spans="1:20" x14ac:dyDescent="0.25">
      <c r="A358">
        <v>3692146</v>
      </c>
      <c r="B358" t="s">
        <v>650</v>
      </c>
      <c r="C358" t="s">
        <v>651</v>
      </c>
      <c r="D358" s="2">
        <v>1</v>
      </c>
      <c r="E358">
        <v>17</v>
      </c>
      <c r="G358" s="4">
        <f t="shared" si="30"/>
        <v>1</v>
      </c>
      <c r="H358" s="6">
        <f t="shared" si="31"/>
        <v>1</v>
      </c>
      <c r="I358" s="9" t="str">
        <f t="shared" si="32"/>
        <v>Market</v>
      </c>
      <c r="J358" s="9" t="str">
        <f t="shared" si="33"/>
        <v>Release</v>
      </c>
      <c r="K358"/>
      <c r="L358"/>
      <c r="M358"/>
      <c r="S358" s="17" t="str">
        <f t="shared" si="34"/>
        <v/>
      </c>
      <c r="T358" s="18" t="str">
        <f t="shared" si="35"/>
        <v/>
      </c>
    </row>
    <row r="359" spans="1:20" x14ac:dyDescent="0.25">
      <c r="A359">
        <v>14374762</v>
      </c>
      <c r="B359" t="s">
        <v>418</v>
      </c>
      <c r="C359" t="s">
        <v>419</v>
      </c>
      <c r="D359" s="2">
        <v>50</v>
      </c>
      <c r="E359">
        <v>30</v>
      </c>
      <c r="F359" s="2">
        <v>27</v>
      </c>
      <c r="G359" s="4">
        <f t="shared" si="30"/>
        <v>0.85185185185185186</v>
      </c>
      <c r="H359" s="6">
        <f t="shared" si="31"/>
        <v>23</v>
      </c>
      <c r="I359" s="9" t="str">
        <f t="shared" si="32"/>
        <v>Market</v>
      </c>
      <c r="J359" s="9" t="str">
        <f t="shared" si="33"/>
        <v>Release</v>
      </c>
      <c r="K359"/>
      <c r="L359"/>
      <c r="M359"/>
      <c r="S359" s="17" t="str">
        <f t="shared" si="34"/>
        <v/>
      </c>
      <c r="T359" s="18" t="str">
        <f t="shared" si="35"/>
        <v/>
      </c>
    </row>
    <row r="360" spans="1:20" x14ac:dyDescent="0.25">
      <c r="A360">
        <v>11390876</v>
      </c>
      <c r="B360" t="s">
        <v>286</v>
      </c>
      <c r="C360" t="s">
        <v>786</v>
      </c>
      <c r="D360" s="2">
        <v>20</v>
      </c>
      <c r="E360">
        <v>2</v>
      </c>
      <c r="F360" s="2">
        <v>16.989999999999998</v>
      </c>
      <c r="G360" s="4">
        <f t="shared" si="30"/>
        <v>0.17716303708063577</v>
      </c>
      <c r="H360" s="6">
        <f t="shared" si="31"/>
        <v>3.0100000000000016</v>
      </c>
      <c r="I360" s="9" t="str">
        <f t="shared" si="32"/>
        <v>Market</v>
      </c>
      <c r="J360" s="9" t="str">
        <f t="shared" si="33"/>
        <v>Release</v>
      </c>
      <c r="K360"/>
      <c r="L360"/>
      <c r="M360"/>
      <c r="S360" s="17" t="str">
        <f t="shared" si="34"/>
        <v/>
      </c>
      <c r="T360" s="18" t="str">
        <f t="shared" si="35"/>
        <v/>
      </c>
    </row>
    <row r="361" spans="1:20" x14ac:dyDescent="0.25">
      <c r="A361">
        <v>14001638</v>
      </c>
      <c r="B361" t="s">
        <v>286</v>
      </c>
      <c r="C361" t="s">
        <v>874</v>
      </c>
      <c r="D361" s="2">
        <v>25</v>
      </c>
      <c r="E361">
        <v>4</v>
      </c>
      <c r="F361" s="2">
        <v>25</v>
      </c>
      <c r="G361" s="4">
        <f t="shared" si="30"/>
        <v>0</v>
      </c>
      <c r="H361" s="6">
        <f t="shared" si="31"/>
        <v>0</v>
      </c>
      <c r="I361" s="9" t="str">
        <f t="shared" si="32"/>
        <v>Market</v>
      </c>
      <c r="J361" s="9" t="str">
        <f t="shared" si="33"/>
        <v>Release</v>
      </c>
      <c r="K361"/>
      <c r="L361"/>
      <c r="M361"/>
      <c r="S361" s="17" t="str">
        <f t="shared" si="34"/>
        <v/>
      </c>
      <c r="T361" s="18" t="str">
        <f t="shared" si="35"/>
        <v/>
      </c>
    </row>
    <row r="362" spans="1:20" x14ac:dyDescent="0.25">
      <c r="A362">
        <v>9578967</v>
      </c>
      <c r="B362" t="s">
        <v>286</v>
      </c>
      <c r="C362" t="s">
        <v>287</v>
      </c>
      <c r="D362" s="2">
        <v>18</v>
      </c>
      <c r="E362">
        <v>6</v>
      </c>
      <c r="F362" s="2">
        <v>18.89</v>
      </c>
      <c r="G362" s="4">
        <f t="shared" si="30"/>
        <v>-4.7114875595553232E-2</v>
      </c>
      <c r="H362" s="6">
        <f t="shared" si="31"/>
        <v>-0.89000000000000057</v>
      </c>
      <c r="I362" s="9" t="str">
        <f t="shared" si="32"/>
        <v>Market</v>
      </c>
      <c r="J362" s="9" t="str">
        <f t="shared" si="33"/>
        <v>Release</v>
      </c>
      <c r="K362"/>
      <c r="L362"/>
      <c r="M362"/>
      <c r="S362" s="17" t="str">
        <f t="shared" si="34"/>
        <v/>
      </c>
      <c r="T362" s="18" t="str">
        <f t="shared" si="35"/>
        <v/>
      </c>
    </row>
    <row r="363" spans="1:20" x14ac:dyDescent="0.25">
      <c r="A363">
        <v>13570021</v>
      </c>
      <c r="B363" t="s">
        <v>784</v>
      </c>
      <c r="C363" t="s">
        <v>875</v>
      </c>
      <c r="D363" s="2">
        <v>19.989999999999998</v>
      </c>
      <c r="E363">
        <v>2</v>
      </c>
      <c r="F363" s="2">
        <v>7</v>
      </c>
      <c r="G363" s="4">
        <f t="shared" si="30"/>
        <v>1.8557142857142854</v>
      </c>
      <c r="H363" s="6">
        <f t="shared" si="31"/>
        <v>12.989999999999998</v>
      </c>
      <c r="I363" s="9" t="str">
        <f t="shared" si="32"/>
        <v>Market</v>
      </c>
      <c r="J363" s="9" t="str">
        <f t="shared" si="33"/>
        <v>Release</v>
      </c>
      <c r="K363"/>
      <c r="L363"/>
      <c r="M363"/>
      <c r="S363" s="17" t="str">
        <f t="shared" si="34"/>
        <v/>
      </c>
      <c r="T363" s="18" t="str">
        <f t="shared" si="35"/>
        <v/>
      </c>
    </row>
    <row r="364" spans="1:20" x14ac:dyDescent="0.25">
      <c r="A364">
        <v>11806348</v>
      </c>
      <c r="B364" t="s">
        <v>784</v>
      </c>
      <c r="C364" t="s">
        <v>785</v>
      </c>
      <c r="D364" s="2">
        <v>12</v>
      </c>
      <c r="E364">
        <v>3</v>
      </c>
      <c r="F364" s="2">
        <v>13</v>
      </c>
      <c r="G364" s="4">
        <f t="shared" si="30"/>
        <v>-7.6923076923076927E-2</v>
      </c>
      <c r="H364" s="6">
        <f t="shared" si="31"/>
        <v>-1</v>
      </c>
      <c r="I364" s="9" t="str">
        <f t="shared" si="32"/>
        <v>Market</v>
      </c>
      <c r="J364" s="9" t="str">
        <f t="shared" si="33"/>
        <v>Release</v>
      </c>
      <c r="K364"/>
      <c r="L364"/>
      <c r="M364"/>
      <c r="S364" s="17" t="str">
        <f t="shared" si="34"/>
        <v/>
      </c>
      <c r="T364" s="18" t="str">
        <f t="shared" si="35"/>
        <v/>
      </c>
    </row>
    <row r="365" spans="1:20" x14ac:dyDescent="0.25">
      <c r="A365">
        <v>558474</v>
      </c>
      <c r="B365" t="s">
        <v>47</v>
      </c>
      <c r="C365" t="s">
        <v>48</v>
      </c>
      <c r="D365" s="2">
        <v>0.99</v>
      </c>
      <c r="E365">
        <v>73</v>
      </c>
      <c r="G365" s="4">
        <f t="shared" si="30"/>
        <v>1</v>
      </c>
      <c r="H365" s="6">
        <f t="shared" si="31"/>
        <v>0.99</v>
      </c>
      <c r="I365" s="9" t="str">
        <f t="shared" si="32"/>
        <v>Market</v>
      </c>
      <c r="J365" s="9" t="str">
        <f t="shared" si="33"/>
        <v>Release</v>
      </c>
      <c r="K365"/>
      <c r="L365"/>
      <c r="M365"/>
      <c r="S365" s="17" t="str">
        <f t="shared" si="34"/>
        <v/>
      </c>
      <c r="T365" s="18" t="str">
        <f t="shared" si="35"/>
        <v/>
      </c>
    </row>
    <row r="366" spans="1:20" x14ac:dyDescent="0.25">
      <c r="A366">
        <v>11292653</v>
      </c>
      <c r="B366" t="s">
        <v>222</v>
      </c>
      <c r="C366" t="s">
        <v>223</v>
      </c>
      <c r="D366" s="2">
        <v>6.88</v>
      </c>
      <c r="E366">
        <v>5</v>
      </c>
      <c r="G366" s="4">
        <f t="shared" si="30"/>
        <v>1</v>
      </c>
      <c r="H366" s="6">
        <f t="shared" si="31"/>
        <v>6.88</v>
      </c>
      <c r="I366" s="9" t="str">
        <f t="shared" si="32"/>
        <v>Market</v>
      </c>
      <c r="J366" s="9" t="str">
        <f t="shared" si="33"/>
        <v>Release</v>
      </c>
      <c r="K366"/>
      <c r="L366"/>
      <c r="M366"/>
      <c r="S366" s="17" t="str">
        <f t="shared" si="34"/>
        <v/>
      </c>
      <c r="T366" s="18" t="str">
        <f t="shared" si="35"/>
        <v/>
      </c>
    </row>
    <row r="367" spans="1:20" x14ac:dyDescent="0.25">
      <c r="A367">
        <v>18051376</v>
      </c>
      <c r="B367" t="s">
        <v>330</v>
      </c>
      <c r="C367" t="s">
        <v>331</v>
      </c>
      <c r="D367" s="2">
        <v>2.34</v>
      </c>
      <c r="E367">
        <v>18</v>
      </c>
      <c r="G367" s="4">
        <f t="shared" si="30"/>
        <v>1</v>
      </c>
      <c r="H367" s="6">
        <f t="shared" si="31"/>
        <v>2.34</v>
      </c>
      <c r="I367" s="9" t="str">
        <f t="shared" si="32"/>
        <v>Market</v>
      </c>
      <c r="J367" s="9" t="str">
        <f t="shared" si="33"/>
        <v>Release</v>
      </c>
      <c r="K367"/>
      <c r="L367"/>
      <c r="M367"/>
      <c r="S367" s="17" t="str">
        <f t="shared" si="34"/>
        <v/>
      </c>
      <c r="T367" s="18" t="str">
        <f t="shared" si="35"/>
        <v/>
      </c>
    </row>
    <row r="368" spans="1:20" x14ac:dyDescent="0.25">
      <c r="A368">
        <v>3858067</v>
      </c>
      <c r="B368" t="s">
        <v>711</v>
      </c>
      <c r="C368" t="s">
        <v>712</v>
      </c>
      <c r="D368" s="2">
        <v>55</v>
      </c>
      <c r="E368">
        <v>10</v>
      </c>
      <c r="F368" s="2">
        <v>10.039999999999999</v>
      </c>
      <c r="G368" s="4">
        <f t="shared" si="30"/>
        <v>4.4780876494023909</v>
      </c>
      <c r="H368" s="6">
        <f t="shared" si="31"/>
        <v>44.96</v>
      </c>
      <c r="I368" s="9" t="str">
        <f t="shared" si="32"/>
        <v>Market</v>
      </c>
      <c r="J368" s="9" t="str">
        <f t="shared" si="33"/>
        <v>Release</v>
      </c>
      <c r="K368"/>
      <c r="L368"/>
      <c r="M368"/>
      <c r="S368" s="17" t="str">
        <f t="shared" si="34"/>
        <v/>
      </c>
      <c r="T368" s="18" t="str">
        <f t="shared" si="35"/>
        <v/>
      </c>
    </row>
    <row r="369" spans="1:20" x14ac:dyDescent="0.25">
      <c r="A369">
        <v>7080660</v>
      </c>
      <c r="B369" t="s">
        <v>467</v>
      </c>
      <c r="C369" t="s">
        <v>467</v>
      </c>
      <c r="D369" s="2">
        <v>14.49</v>
      </c>
      <c r="E369">
        <v>64</v>
      </c>
      <c r="F369" s="2">
        <v>15</v>
      </c>
      <c r="G369" s="4">
        <f t="shared" si="30"/>
        <v>-3.3999999999999989E-2</v>
      </c>
      <c r="H369" s="6">
        <f t="shared" si="31"/>
        <v>-0.50999999999999979</v>
      </c>
      <c r="I369" s="9" t="str">
        <f t="shared" si="32"/>
        <v>Market</v>
      </c>
      <c r="J369" s="9" t="str">
        <f t="shared" si="33"/>
        <v>Release</v>
      </c>
      <c r="K369"/>
      <c r="L369"/>
      <c r="M369"/>
      <c r="S369" s="17" t="str">
        <f t="shared" si="34"/>
        <v/>
      </c>
      <c r="T369" s="18" t="str">
        <f t="shared" si="35"/>
        <v/>
      </c>
    </row>
    <row r="370" spans="1:20" x14ac:dyDescent="0.25">
      <c r="A370">
        <v>5738575</v>
      </c>
      <c r="B370" t="s">
        <v>226</v>
      </c>
      <c r="C370" t="s">
        <v>226</v>
      </c>
      <c r="D370" s="2">
        <v>1.75</v>
      </c>
      <c r="E370">
        <v>107</v>
      </c>
      <c r="G370" s="4">
        <f t="shared" si="30"/>
        <v>1</v>
      </c>
      <c r="H370" s="6">
        <f t="shared" si="31"/>
        <v>1.75</v>
      </c>
      <c r="I370" s="9" t="str">
        <f t="shared" si="32"/>
        <v>Market</v>
      </c>
      <c r="J370" s="9" t="str">
        <f t="shared" si="33"/>
        <v>Release</v>
      </c>
      <c r="K370"/>
      <c r="L370"/>
      <c r="M370"/>
      <c r="S370" s="17" t="str">
        <f t="shared" si="34"/>
        <v/>
      </c>
      <c r="T370" s="18" t="str">
        <f t="shared" si="35"/>
        <v/>
      </c>
    </row>
    <row r="371" spans="1:20" x14ac:dyDescent="0.25">
      <c r="A371" s="10">
        <v>3643000</v>
      </c>
      <c r="B371" s="10" t="s">
        <v>84</v>
      </c>
      <c r="C371" s="10" t="s">
        <v>85</v>
      </c>
      <c r="D371" s="11">
        <v>150</v>
      </c>
      <c r="E371" s="10">
        <v>2</v>
      </c>
      <c r="F371" s="11">
        <v>9.24</v>
      </c>
      <c r="G371" s="12">
        <f t="shared" si="30"/>
        <v>15.233766233766232</v>
      </c>
      <c r="H371" s="11">
        <f t="shared" si="31"/>
        <v>140.76</v>
      </c>
      <c r="I371" s="25" t="str">
        <f t="shared" si="32"/>
        <v>Market</v>
      </c>
      <c r="J371" s="25" t="str">
        <f t="shared" si="33"/>
        <v>Release</v>
      </c>
      <c r="K371"/>
      <c r="L371"/>
      <c r="M371"/>
      <c r="S371" s="17" t="str">
        <f t="shared" si="34"/>
        <v/>
      </c>
      <c r="T371" s="18" t="str">
        <f t="shared" si="35"/>
        <v/>
      </c>
    </row>
    <row r="372" spans="1:20" x14ac:dyDescent="0.25">
      <c r="A372">
        <v>11524537</v>
      </c>
      <c r="B372" t="s">
        <v>7</v>
      </c>
      <c r="C372" t="s">
        <v>8</v>
      </c>
      <c r="D372" s="2">
        <v>30</v>
      </c>
      <c r="E372">
        <v>5</v>
      </c>
      <c r="F372" s="2">
        <v>18</v>
      </c>
      <c r="G372" s="4">
        <f t="shared" si="30"/>
        <v>0.66666666666666663</v>
      </c>
      <c r="H372" s="6">
        <f t="shared" si="31"/>
        <v>12</v>
      </c>
      <c r="I372" s="9" t="str">
        <f t="shared" si="32"/>
        <v>Market</v>
      </c>
      <c r="J372" s="9" t="str">
        <f t="shared" si="33"/>
        <v>Release</v>
      </c>
      <c r="K372"/>
      <c r="L372"/>
      <c r="M372"/>
      <c r="S372" s="17" t="str">
        <f t="shared" si="34"/>
        <v/>
      </c>
      <c r="T372" s="18" t="str">
        <f t="shared" si="35"/>
        <v/>
      </c>
    </row>
    <row r="373" spans="1:20" x14ac:dyDescent="0.25">
      <c r="A373">
        <v>8580903</v>
      </c>
      <c r="B373" t="s">
        <v>381</v>
      </c>
      <c r="C373" t="s">
        <v>382</v>
      </c>
      <c r="D373" s="2">
        <v>14.99</v>
      </c>
      <c r="E373">
        <v>3</v>
      </c>
      <c r="G373" s="4">
        <f t="shared" si="30"/>
        <v>1</v>
      </c>
      <c r="H373" s="6">
        <f t="shared" si="31"/>
        <v>14.99</v>
      </c>
      <c r="I373" s="9" t="str">
        <f t="shared" si="32"/>
        <v>Market</v>
      </c>
      <c r="J373" s="9" t="str">
        <f t="shared" si="33"/>
        <v>Release</v>
      </c>
      <c r="K373"/>
      <c r="L373"/>
      <c r="M373"/>
      <c r="S373" s="17" t="str">
        <f t="shared" si="34"/>
        <v/>
      </c>
      <c r="T373" s="18" t="str">
        <f t="shared" si="35"/>
        <v/>
      </c>
    </row>
    <row r="374" spans="1:20" x14ac:dyDescent="0.25">
      <c r="A374">
        <v>1863962</v>
      </c>
      <c r="B374" t="s">
        <v>844</v>
      </c>
      <c r="C374" t="s">
        <v>845</v>
      </c>
      <c r="D374" s="2">
        <v>20</v>
      </c>
      <c r="E374">
        <v>30</v>
      </c>
      <c r="F374" s="2">
        <v>10</v>
      </c>
      <c r="G374" s="4">
        <f t="shared" si="30"/>
        <v>1</v>
      </c>
      <c r="H374" s="6">
        <f t="shared" si="31"/>
        <v>10</v>
      </c>
      <c r="I374" s="9" t="str">
        <f t="shared" si="32"/>
        <v>Market</v>
      </c>
      <c r="J374" s="9" t="str">
        <f t="shared" si="33"/>
        <v>Release</v>
      </c>
      <c r="K374"/>
      <c r="L374"/>
      <c r="M374"/>
      <c r="S374" s="17" t="str">
        <f t="shared" si="34"/>
        <v/>
      </c>
      <c r="T374" s="18" t="str">
        <f t="shared" si="35"/>
        <v/>
      </c>
    </row>
    <row r="375" spans="1:20" x14ac:dyDescent="0.25">
      <c r="A375">
        <v>5951934</v>
      </c>
      <c r="B375" t="s">
        <v>210</v>
      </c>
      <c r="C375" t="s">
        <v>211</v>
      </c>
      <c r="D375" s="2">
        <v>3.75</v>
      </c>
      <c r="E375">
        <v>5</v>
      </c>
      <c r="F375" s="2">
        <v>0.71</v>
      </c>
      <c r="G375" s="4">
        <f t="shared" si="30"/>
        <v>4.2816901408450709</v>
      </c>
      <c r="H375" s="6">
        <f t="shared" si="31"/>
        <v>3.04</v>
      </c>
      <c r="I375" s="9" t="str">
        <f t="shared" si="32"/>
        <v>Market</v>
      </c>
      <c r="J375" s="9" t="str">
        <f t="shared" si="33"/>
        <v>Release</v>
      </c>
      <c r="K375"/>
      <c r="L375"/>
      <c r="M375"/>
      <c r="S375" s="17" t="str">
        <f t="shared" si="34"/>
        <v/>
      </c>
      <c r="T375" s="18" t="str">
        <f t="shared" si="35"/>
        <v/>
      </c>
    </row>
    <row r="376" spans="1:20" x14ac:dyDescent="0.25">
      <c r="A376">
        <v>9819592</v>
      </c>
      <c r="B376" t="s">
        <v>346</v>
      </c>
      <c r="C376" t="s">
        <v>347</v>
      </c>
      <c r="D376" s="2">
        <v>5</v>
      </c>
      <c r="E376">
        <v>5</v>
      </c>
      <c r="F376" s="2">
        <v>20</v>
      </c>
      <c r="G376" s="4">
        <f t="shared" si="30"/>
        <v>-0.75</v>
      </c>
      <c r="H376" s="6">
        <f t="shared" si="31"/>
        <v>-15</v>
      </c>
      <c r="I376" s="9" t="str">
        <f t="shared" si="32"/>
        <v>Market</v>
      </c>
      <c r="J376" s="9" t="str">
        <f t="shared" si="33"/>
        <v>Release</v>
      </c>
      <c r="K376"/>
      <c r="L376"/>
      <c r="M376"/>
      <c r="S376" s="17" t="str">
        <f t="shared" si="34"/>
        <v/>
      </c>
      <c r="T376" s="18" t="str">
        <f t="shared" si="35"/>
        <v/>
      </c>
    </row>
    <row r="377" spans="1:20" x14ac:dyDescent="0.25">
      <c r="A377">
        <v>2199776</v>
      </c>
      <c r="B377" t="s">
        <v>780</v>
      </c>
      <c r="C377" t="s">
        <v>781</v>
      </c>
      <c r="D377" s="2">
        <v>14.98</v>
      </c>
      <c r="E377">
        <v>6</v>
      </c>
      <c r="F377" s="2">
        <v>10</v>
      </c>
      <c r="G377" s="4">
        <f t="shared" si="30"/>
        <v>0.49800000000000005</v>
      </c>
      <c r="H377" s="6">
        <f t="shared" si="31"/>
        <v>4.9800000000000004</v>
      </c>
      <c r="I377" s="9" t="str">
        <f t="shared" si="32"/>
        <v>Market</v>
      </c>
      <c r="J377" s="9" t="str">
        <f t="shared" si="33"/>
        <v>Release</v>
      </c>
      <c r="K377"/>
      <c r="L377"/>
      <c r="M377"/>
      <c r="S377" s="17" t="str">
        <f t="shared" si="34"/>
        <v/>
      </c>
      <c r="T377" s="18" t="str">
        <f t="shared" si="35"/>
        <v/>
      </c>
    </row>
    <row r="378" spans="1:20" x14ac:dyDescent="0.25">
      <c r="A378">
        <v>11979686</v>
      </c>
      <c r="B378" t="s">
        <v>669</v>
      </c>
      <c r="C378" t="s">
        <v>670</v>
      </c>
      <c r="D378" s="2">
        <v>10</v>
      </c>
      <c r="E378">
        <v>12</v>
      </c>
      <c r="F378" s="2">
        <v>10.99</v>
      </c>
      <c r="G378" s="4">
        <f t="shared" si="30"/>
        <v>-9.0081892629663346E-2</v>
      </c>
      <c r="H378" s="6">
        <f t="shared" si="31"/>
        <v>-0.99000000000000021</v>
      </c>
      <c r="I378" s="9" t="str">
        <f t="shared" si="32"/>
        <v>Market</v>
      </c>
      <c r="J378" s="9" t="str">
        <f t="shared" si="33"/>
        <v>Release</v>
      </c>
      <c r="K378"/>
      <c r="L378"/>
      <c r="M378"/>
      <c r="S378" s="17" t="str">
        <f t="shared" si="34"/>
        <v/>
      </c>
      <c r="T378" s="18" t="str">
        <f t="shared" si="35"/>
        <v/>
      </c>
    </row>
    <row r="379" spans="1:20" x14ac:dyDescent="0.25">
      <c r="A379">
        <v>7492116</v>
      </c>
      <c r="B379" t="s">
        <v>188</v>
      </c>
      <c r="C379" t="s">
        <v>189</v>
      </c>
      <c r="D379" s="2">
        <v>15.88</v>
      </c>
      <c r="E379">
        <v>15</v>
      </c>
      <c r="F379" s="2">
        <v>14.99</v>
      </c>
      <c r="G379" s="4">
        <f t="shared" si="30"/>
        <v>5.9372915276851269E-2</v>
      </c>
      <c r="H379" s="6">
        <f t="shared" si="31"/>
        <v>0.89000000000000057</v>
      </c>
      <c r="I379" s="9" t="str">
        <f t="shared" si="32"/>
        <v>Market</v>
      </c>
      <c r="J379" s="9" t="str">
        <f t="shared" si="33"/>
        <v>Release</v>
      </c>
      <c r="K379"/>
      <c r="L379"/>
      <c r="M379"/>
      <c r="S379" s="17" t="str">
        <f t="shared" si="34"/>
        <v/>
      </c>
      <c r="T379" s="18" t="str">
        <f t="shared" si="35"/>
        <v/>
      </c>
    </row>
    <row r="380" spans="1:20" x14ac:dyDescent="0.25">
      <c r="A380">
        <v>5180416</v>
      </c>
      <c r="B380" t="s">
        <v>55</v>
      </c>
      <c r="C380" t="s">
        <v>56</v>
      </c>
      <c r="D380" s="2">
        <v>28.99</v>
      </c>
      <c r="E380">
        <v>17</v>
      </c>
      <c r="F380" s="2">
        <v>14.19</v>
      </c>
      <c r="G380" s="4">
        <f t="shared" si="30"/>
        <v>1.0429880197322057</v>
      </c>
      <c r="H380" s="6">
        <f t="shared" si="31"/>
        <v>14.799999999999999</v>
      </c>
      <c r="I380" s="9" t="str">
        <f t="shared" si="32"/>
        <v>Market</v>
      </c>
      <c r="J380" s="9" t="str">
        <f t="shared" si="33"/>
        <v>Release</v>
      </c>
      <c r="K380"/>
      <c r="L380"/>
      <c r="M380"/>
      <c r="S380" s="17" t="str">
        <f t="shared" si="34"/>
        <v/>
      </c>
      <c r="T380" s="18" t="str">
        <f t="shared" si="35"/>
        <v/>
      </c>
    </row>
    <row r="381" spans="1:20" x14ac:dyDescent="0.25">
      <c r="A381">
        <v>6216471</v>
      </c>
      <c r="B381" t="s">
        <v>530</v>
      </c>
      <c r="C381" t="s">
        <v>754</v>
      </c>
      <c r="D381" s="2">
        <v>17</v>
      </c>
      <c r="E381">
        <v>62</v>
      </c>
      <c r="F381" s="2">
        <v>15.99</v>
      </c>
      <c r="G381" s="4">
        <f t="shared" si="30"/>
        <v>6.3164477798624122E-2</v>
      </c>
      <c r="H381" s="6">
        <f t="shared" si="31"/>
        <v>1.0099999999999998</v>
      </c>
      <c r="I381" s="9" t="str">
        <f t="shared" si="32"/>
        <v>Market</v>
      </c>
      <c r="J381" s="9" t="str">
        <f t="shared" si="33"/>
        <v>Release</v>
      </c>
      <c r="K381"/>
      <c r="L381"/>
      <c r="M381"/>
      <c r="S381" s="17" t="str">
        <f t="shared" si="34"/>
        <v/>
      </c>
      <c r="T381" s="18" t="str">
        <f t="shared" si="35"/>
        <v/>
      </c>
    </row>
    <row r="382" spans="1:20" x14ac:dyDescent="0.25">
      <c r="A382">
        <v>6216512</v>
      </c>
      <c r="B382" t="s">
        <v>530</v>
      </c>
      <c r="C382" t="s">
        <v>755</v>
      </c>
      <c r="D382" s="2">
        <v>14</v>
      </c>
      <c r="E382">
        <v>80</v>
      </c>
      <c r="F382" s="2">
        <v>15.99</v>
      </c>
      <c r="G382" s="4">
        <f t="shared" si="30"/>
        <v>-0.12445278298936836</v>
      </c>
      <c r="H382" s="6">
        <f t="shared" si="31"/>
        <v>-1.9900000000000002</v>
      </c>
      <c r="I382" s="9" t="str">
        <f t="shared" si="32"/>
        <v>Market</v>
      </c>
      <c r="J382" s="9" t="str">
        <f t="shared" si="33"/>
        <v>Release</v>
      </c>
      <c r="K382"/>
      <c r="L382"/>
      <c r="M382"/>
      <c r="S382" s="17" t="str">
        <f t="shared" si="34"/>
        <v/>
      </c>
      <c r="T382" s="18" t="str">
        <f t="shared" si="35"/>
        <v/>
      </c>
    </row>
    <row r="383" spans="1:20" x14ac:dyDescent="0.25">
      <c r="A383">
        <v>13980901</v>
      </c>
      <c r="B383" t="s">
        <v>530</v>
      </c>
      <c r="C383" t="s">
        <v>531</v>
      </c>
      <c r="D383" s="2">
        <v>5</v>
      </c>
      <c r="E383">
        <v>103</v>
      </c>
      <c r="F383" s="2">
        <v>27</v>
      </c>
      <c r="G383" s="4">
        <f t="shared" si="30"/>
        <v>-0.81481481481481477</v>
      </c>
      <c r="H383" s="6">
        <f t="shared" si="31"/>
        <v>-22</v>
      </c>
      <c r="I383" s="9" t="str">
        <f t="shared" si="32"/>
        <v>Market</v>
      </c>
      <c r="J383" s="9" t="str">
        <f t="shared" si="33"/>
        <v>Release</v>
      </c>
      <c r="K383"/>
      <c r="L383"/>
      <c r="M383"/>
      <c r="S383" s="17" t="str">
        <f t="shared" si="34"/>
        <v/>
      </c>
      <c r="T383" s="18" t="str">
        <f t="shared" si="35"/>
        <v/>
      </c>
    </row>
    <row r="384" spans="1:20" x14ac:dyDescent="0.25">
      <c r="A384">
        <v>12421536</v>
      </c>
      <c r="B384" t="s">
        <v>787</v>
      </c>
      <c r="C384" t="s">
        <v>788</v>
      </c>
      <c r="D384" s="2">
        <v>8.25</v>
      </c>
      <c r="E384">
        <v>57</v>
      </c>
      <c r="F384" s="2">
        <v>9.98</v>
      </c>
      <c r="G384" s="4">
        <f t="shared" si="30"/>
        <v>-0.17334669338677358</v>
      </c>
      <c r="H384" s="6">
        <f t="shared" si="31"/>
        <v>-1.7300000000000004</v>
      </c>
      <c r="I384" s="9" t="str">
        <f t="shared" si="32"/>
        <v>Market</v>
      </c>
      <c r="J384" s="9" t="str">
        <f t="shared" si="33"/>
        <v>Release</v>
      </c>
      <c r="K384"/>
      <c r="L384"/>
      <c r="M384"/>
      <c r="S384" s="17" t="str">
        <f t="shared" si="34"/>
        <v/>
      </c>
      <c r="T384" s="18" t="str">
        <f t="shared" si="35"/>
        <v/>
      </c>
    </row>
    <row r="385" spans="1:20" x14ac:dyDescent="0.25">
      <c r="A385">
        <v>10206225</v>
      </c>
      <c r="B385" t="s">
        <v>247</v>
      </c>
      <c r="C385" t="s">
        <v>247</v>
      </c>
      <c r="D385" s="2">
        <v>18</v>
      </c>
      <c r="E385">
        <v>57</v>
      </c>
      <c r="F385" s="2">
        <v>11.44</v>
      </c>
      <c r="G385" s="4">
        <f t="shared" si="30"/>
        <v>0.57342657342657355</v>
      </c>
      <c r="H385" s="6">
        <f t="shared" si="31"/>
        <v>6.5600000000000005</v>
      </c>
      <c r="I385" s="9" t="str">
        <f t="shared" si="32"/>
        <v>Market</v>
      </c>
      <c r="J385" s="9" t="str">
        <f t="shared" si="33"/>
        <v>Release</v>
      </c>
      <c r="K385"/>
      <c r="L385"/>
      <c r="M385"/>
      <c r="S385" s="17" t="str">
        <f t="shared" si="34"/>
        <v/>
      </c>
      <c r="T385" s="18" t="str">
        <f t="shared" si="35"/>
        <v/>
      </c>
    </row>
    <row r="386" spans="1:20" x14ac:dyDescent="0.25">
      <c r="A386">
        <v>5564212</v>
      </c>
      <c r="B386" t="s">
        <v>430</v>
      </c>
      <c r="C386" t="s">
        <v>431</v>
      </c>
      <c r="D386" s="2">
        <v>8.7799999999999994</v>
      </c>
      <c r="E386">
        <v>8</v>
      </c>
      <c r="F386" s="2">
        <v>8.6999999999999993</v>
      </c>
      <c r="G386" s="4">
        <f t="shared" ref="G386:G449" si="36">IF(F386=0,1,(D386-F386)/F386)</f>
        <v>9.1954022988505833E-3</v>
      </c>
      <c r="H386" s="6">
        <f t="shared" ref="H386:H449" si="37">D386 - F386</f>
        <v>8.0000000000000071E-2</v>
      </c>
      <c r="I386" s="9" t="str">
        <f t="shared" ref="I386:I449" si="38">IF(OR(A386="", A386="Not Found"), "", HYPERLINK("http://discogs.com/sell/release/" &amp; A386, "Market"))</f>
        <v>Market</v>
      </c>
      <c r="J386" s="9" t="str">
        <f t="shared" ref="J386:J449" si="39">IF(OR(A386="", A386="Not Found"), "", HYPERLINK("http://discogs.com/release/" &amp; A386, "Release"))</f>
        <v>Release</v>
      </c>
      <c r="K386"/>
      <c r="L386"/>
      <c r="M386"/>
      <c r="S386" s="17" t="str">
        <f t="shared" si="34"/>
        <v/>
      </c>
      <c r="T386" s="18" t="str">
        <f t="shared" si="35"/>
        <v/>
      </c>
    </row>
    <row r="387" spans="1:20" x14ac:dyDescent="0.25">
      <c r="A387">
        <v>11603594</v>
      </c>
      <c r="B387" t="s">
        <v>153</v>
      </c>
      <c r="C387" t="s">
        <v>154</v>
      </c>
      <c r="D387" s="2">
        <v>16.989999999999998</v>
      </c>
      <c r="E387">
        <v>2</v>
      </c>
      <c r="F387" s="2">
        <v>15</v>
      </c>
      <c r="G387" s="4">
        <f t="shared" si="36"/>
        <v>0.13266666666666657</v>
      </c>
      <c r="H387" s="6">
        <f t="shared" si="37"/>
        <v>1.9899999999999984</v>
      </c>
      <c r="I387" s="9" t="str">
        <f t="shared" si="38"/>
        <v>Market</v>
      </c>
      <c r="J387" s="9" t="str">
        <f t="shared" si="39"/>
        <v>Release</v>
      </c>
      <c r="K387"/>
      <c r="L387"/>
      <c r="M387"/>
      <c r="S387" s="17" t="str">
        <f t="shared" ref="S387:S450" si="40">IF(OR(O387="", O387="Not Found"), "", HYPERLINK("http://discogs.com/sell/release/" &amp; O387, "Market"))</f>
        <v/>
      </c>
      <c r="T387" s="18" t="str">
        <f t="shared" ref="T387:T450" si="41">IF(OR(O387="", O387="Not Found"), "", HYPERLINK("http://discogs.com/release/" &amp; O387, "Release"))</f>
        <v/>
      </c>
    </row>
    <row r="388" spans="1:20" x14ac:dyDescent="0.25">
      <c r="A388">
        <v>10214149</v>
      </c>
      <c r="B388" t="s">
        <v>365</v>
      </c>
      <c r="C388" t="s">
        <v>366</v>
      </c>
      <c r="D388" s="2">
        <v>10</v>
      </c>
      <c r="E388">
        <v>4</v>
      </c>
      <c r="F388" s="2">
        <v>5</v>
      </c>
      <c r="G388" s="4">
        <f t="shared" si="36"/>
        <v>1</v>
      </c>
      <c r="H388" s="6">
        <f t="shared" si="37"/>
        <v>5</v>
      </c>
      <c r="I388" s="9" t="str">
        <f t="shared" si="38"/>
        <v>Market</v>
      </c>
      <c r="J388" s="9" t="str">
        <f t="shared" si="39"/>
        <v>Release</v>
      </c>
      <c r="K388"/>
      <c r="L388"/>
      <c r="M388"/>
      <c r="S388" s="17" t="str">
        <f t="shared" si="40"/>
        <v/>
      </c>
      <c r="T388" s="18" t="str">
        <f t="shared" si="41"/>
        <v/>
      </c>
    </row>
    <row r="389" spans="1:20" x14ac:dyDescent="0.25">
      <c r="A389">
        <v>13086254</v>
      </c>
      <c r="B389" t="s">
        <v>243</v>
      </c>
      <c r="C389" t="s">
        <v>542</v>
      </c>
      <c r="D389" s="2">
        <v>52.94</v>
      </c>
      <c r="E389">
        <v>6</v>
      </c>
      <c r="F389" s="2">
        <v>27</v>
      </c>
      <c r="G389" s="4">
        <f t="shared" si="36"/>
        <v>0.96074074074074067</v>
      </c>
      <c r="H389" s="6">
        <f t="shared" si="37"/>
        <v>25.939999999999998</v>
      </c>
      <c r="I389" s="9" t="str">
        <f t="shared" si="38"/>
        <v>Market</v>
      </c>
      <c r="J389" s="9" t="str">
        <f t="shared" si="39"/>
        <v>Release</v>
      </c>
      <c r="K389"/>
      <c r="L389"/>
      <c r="M389"/>
      <c r="S389" s="17" t="str">
        <f t="shared" si="40"/>
        <v/>
      </c>
      <c r="T389" s="18" t="str">
        <f t="shared" si="41"/>
        <v/>
      </c>
    </row>
    <row r="390" spans="1:20" x14ac:dyDescent="0.25">
      <c r="A390">
        <v>14357727</v>
      </c>
      <c r="B390" t="s">
        <v>243</v>
      </c>
      <c r="C390" t="s">
        <v>244</v>
      </c>
      <c r="D390" s="2">
        <v>45</v>
      </c>
      <c r="E390">
        <v>4</v>
      </c>
      <c r="F390" s="2">
        <v>24.99</v>
      </c>
      <c r="G390" s="4">
        <f t="shared" si="36"/>
        <v>0.8007202881152462</v>
      </c>
      <c r="H390" s="6">
        <f t="shared" si="37"/>
        <v>20.010000000000002</v>
      </c>
      <c r="I390" s="9" t="str">
        <f t="shared" si="38"/>
        <v>Market</v>
      </c>
      <c r="J390" s="9" t="str">
        <f t="shared" si="39"/>
        <v>Release</v>
      </c>
      <c r="K390"/>
      <c r="L390"/>
      <c r="M390"/>
      <c r="S390" s="17" t="str">
        <f t="shared" si="40"/>
        <v/>
      </c>
      <c r="T390" s="18" t="str">
        <f t="shared" si="41"/>
        <v/>
      </c>
    </row>
    <row r="391" spans="1:20" x14ac:dyDescent="0.25">
      <c r="A391">
        <v>3531536</v>
      </c>
      <c r="B391" t="s">
        <v>243</v>
      </c>
      <c r="C391" t="s">
        <v>243</v>
      </c>
      <c r="D391" s="2">
        <v>25</v>
      </c>
      <c r="E391">
        <v>75</v>
      </c>
      <c r="F391" s="2">
        <v>23.99</v>
      </c>
      <c r="G391" s="4">
        <f t="shared" si="36"/>
        <v>4.2100875364735377E-2</v>
      </c>
      <c r="H391" s="6">
        <f t="shared" si="37"/>
        <v>1.0100000000000016</v>
      </c>
      <c r="I391" s="9" t="str">
        <f t="shared" si="38"/>
        <v>Market</v>
      </c>
      <c r="J391" s="9" t="str">
        <f t="shared" si="39"/>
        <v>Release</v>
      </c>
      <c r="K391"/>
      <c r="L391"/>
      <c r="M391"/>
      <c r="S391" s="17" t="str">
        <f t="shared" si="40"/>
        <v/>
      </c>
      <c r="T391" s="18" t="str">
        <f t="shared" si="41"/>
        <v/>
      </c>
    </row>
    <row r="392" spans="1:20" x14ac:dyDescent="0.25">
      <c r="A392">
        <v>9113057</v>
      </c>
      <c r="B392" t="s">
        <v>517</v>
      </c>
      <c r="C392" t="s">
        <v>519</v>
      </c>
      <c r="D392" s="2">
        <v>15</v>
      </c>
      <c r="E392">
        <v>1</v>
      </c>
      <c r="F392" s="2">
        <v>12.5</v>
      </c>
      <c r="G392" s="4">
        <f t="shared" si="36"/>
        <v>0.2</v>
      </c>
      <c r="H392" s="6">
        <f t="shared" si="37"/>
        <v>2.5</v>
      </c>
      <c r="I392" s="9" t="str">
        <f t="shared" si="38"/>
        <v>Market</v>
      </c>
      <c r="J392" s="9" t="str">
        <f t="shared" si="39"/>
        <v>Release</v>
      </c>
      <c r="K392"/>
      <c r="L392"/>
      <c r="M392"/>
      <c r="S392" s="17" t="str">
        <f t="shared" si="40"/>
        <v/>
      </c>
      <c r="T392" s="18" t="str">
        <f t="shared" si="41"/>
        <v/>
      </c>
    </row>
    <row r="393" spans="1:20" x14ac:dyDescent="0.25">
      <c r="A393">
        <v>7656667</v>
      </c>
      <c r="B393" t="s">
        <v>517</v>
      </c>
      <c r="C393" t="s">
        <v>518</v>
      </c>
      <c r="D393" s="2">
        <v>8.99</v>
      </c>
      <c r="E393">
        <v>5</v>
      </c>
      <c r="F393" s="2">
        <v>12.5</v>
      </c>
      <c r="G393" s="4">
        <f t="shared" si="36"/>
        <v>-0.28079999999999999</v>
      </c>
      <c r="H393" s="6">
        <f t="shared" si="37"/>
        <v>-3.51</v>
      </c>
      <c r="I393" s="9" t="str">
        <f t="shared" si="38"/>
        <v>Market</v>
      </c>
      <c r="J393" s="9" t="str">
        <f t="shared" si="39"/>
        <v>Release</v>
      </c>
      <c r="K393"/>
      <c r="L393"/>
      <c r="M393"/>
      <c r="S393" s="17" t="str">
        <f t="shared" si="40"/>
        <v/>
      </c>
      <c r="T393" s="18" t="str">
        <f t="shared" si="41"/>
        <v/>
      </c>
    </row>
    <row r="394" spans="1:20" x14ac:dyDescent="0.25">
      <c r="A394">
        <v>6912113</v>
      </c>
      <c r="B394" t="s">
        <v>98</v>
      </c>
      <c r="C394" t="s">
        <v>99</v>
      </c>
      <c r="D394" s="2">
        <v>5.41</v>
      </c>
      <c r="E394">
        <v>12</v>
      </c>
      <c r="F394" s="2">
        <v>3</v>
      </c>
      <c r="G394" s="4">
        <f t="shared" si="36"/>
        <v>0.80333333333333334</v>
      </c>
      <c r="H394" s="6">
        <f t="shared" si="37"/>
        <v>2.41</v>
      </c>
      <c r="I394" s="9" t="str">
        <f t="shared" si="38"/>
        <v>Market</v>
      </c>
      <c r="J394" s="9" t="str">
        <f t="shared" si="39"/>
        <v>Release</v>
      </c>
      <c r="K394"/>
      <c r="L394"/>
      <c r="M394"/>
      <c r="S394" s="17" t="str">
        <f t="shared" si="40"/>
        <v/>
      </c>
      <c r="T394" s="18" t="str">
        <f t="shared" si="41"/>
        <v/>
      </c>
    </row>
    <row r="395" spans="1:20" x14ac:dyDescent="0.25">
      <c r="A395">
        <v>9283492</v>
      </c>
      <c r="B395" t="s">
        <v>631</v>
      </c>
      <c r="C395" t="s">
        <v>632</v>
      </c>
      <c r="D395" s="2">
        <v>14.99</v>
      </c>
      <c r="E395">
        <v>8</v>
      </c>
      <c r="F395" s="2">
        <v>0</v>
      </c>
      <c r="G395" s="4">
        <f t="shared" si="36"/>
        <v>1</v>
      </c>
      <c r="H395" s="6">
        <f t="shared" si="37"/>
        <v>14.99</v>
      </c>
      <c r="I395" s="9" t="str">
        <f t="shared" si="38"/>
        <v>Market</v>
      </c>
      <c r="J395" s="9" t="str">
        <f t="shared" si="39"/>
        <v>Release</v>
      </c>
      <c r="K395"/>
      <c r="L395"/>
      <c r="M395"/>
      <c r="S395" s="17" t="str">
        <f t="shared" si="40"/>
        <v/>
      </c>
      <c r="T395" s="18" t="str">
        <f t="shared" si="41"/>
        <v/>
      </c>
    </row>
    <row r="396" spans="1:20" x14ac:dyDescent="0.25">
      <c r="A396">
        <v>3244751</v>
      </c>
      <c r="B396" t="s">
        <v>45</v>
      </c>
      <c r="C396" t="s">
        <v>46</v>
      </c>
      <c r="D396" s="2">
        <v>18.989999999999998</v>
      </c>
      <c r="E396">
        <v>8</v>
      </c>
      <c r="G396" s="4">
        <f t="shared" si="36"/>
        <v>1</v>
      </c>
      <c r="H396" s="6">
        <f t="shared" si="37"/>
        <v>18.989999999999998</v>
      </c>
      <c r="I396" s="9" t="str">
        <f t="shared" si="38"/>
        <v>Market</v>
      </c>
      <c r="J396" s="9" t="str">
        <f t="shared" si="39"/>
        <v>Release</v>
      </c>
      <c r="K396"/>
      <c r="L396"/>
      <c r="M396"/>
      <c r="S396" s="17" t="str">
        <f t="shared" si="40"/>
        <v/>
      </c>
      <c r="T396" s="18" t="str">
        <f t="shared" si="41"/>
        <v/>
      </c>
    </row>
    <row r="397" spans="1:20" x14ac:dyDescent="0.25">
      <c r="A397">
        <v>9232817</v>
      </c>
      <c r="B397" t="s">
        <v>395</v>
      </c>
      <c r="C397" t="s">
        <v>396</v>
      </c>
      <c r="D397" s="2">
        <v>24</v>
      </c>
      <c r="E397">
        <v>9</v>
      </c>
      <c r="G397" s="4">
        <f t="shared" si="36"/>
        <v>1</v>
      </c>
      <c r="H397" s="6">
        <f t="shared" si="37"/>
        <v>24</v>
      </c>
      <c r="I397" s="9" t="str">
        <f t="shared" si="38"/>
        <v>Market</v>
      </c>
      <c r="J397" s="9" t="str">
        <f t="shared" si="39"/>
        <v>Release</v>
      </c>
      <c r="K397"/>
      <c r="L397"/>
      <c r="M397"/>
      <c r="S397" s="17" t="str">
        <f t="shared" si="40"/>
        <v/>
      </c>
      <c r="T397" s="18" t="str">
        <f t="shared" si="41"/>
        <v/>
      </c>
    </row>
    <row r="398" spans="1:20" x14ac:dyDescent="0.25">
      <c r="A398">
        <v>11076713</v>
      </c>
      <c r="B398" t="s">
        <v>68</v>
      </c>
      <c r="C398" t="s">
        <v>69</v>
      </c>
      <c r="D398" s="2">
        <v>20</v>
      </c>
      <c r="E398">
        <v>50</v>
      </c>
      <c r="F398" s="2">
        <v>23.99</v>
      </c>
      <c r="G398" s="4">
        <f t="shared" si="36"/>
        <v>-0.16631929970821169</v>
      </c>
      <c r="H398" s="6">
        <f t="shared" si="37"/>
        <v>-3.9899999999999984</v>
      </c>
      <c r="I398" s="9" t="str">
        <f t="shared" si="38"/>
        <v>Market</v>
      </c>
      <c r="J398" s="9" t="str">
        <f t="shared" si="39"/>
        <v>Release</v>
      </c>
      <c r="K398"/>
      <c r="L398"/>
      <c r="M398"/>
      <c r="S398" s="17" t="str">
        <f t="shared" si="40"/>
        <v/>
      </c>
      <c r="T398" s="18" t="str">
        <f t="shared" si="41"/>
        <v/>
      </c>
    </row>
    <row r="399" spans="1:20" x14ac:dyDescent="0.25">
      <c r="A399">
        <v>6549215</v>
      </c>
      <c r="B399" t="s">
        <v>68</v>
      </c>
      <c r="C399" t="s">
        <v>70</v>
      </c>
      <c r="D399" s="2">
        <v>9.99</v>
      </c>
      <c r="E399">
        <v>89</v>
      </c>
      <c r="F399" s="2">
        <v>13.29</v>
      </c>
      <c r="G399" s="4">
        <f t="shared" si="36"/>
        <v>-0.2483069977426636</v>
      </c>
      <c r="H399" s="6">
        <f t="shared" si="37"/>
        <v>-3.2999999999999989</v>
      </c>
      <c r="I399" s="9" t="str">
        <f t="shared" si="38"/>
        <v>Market</v>
      </c>
      <c r="J399" s="9" t="str">
        <f t="shared" si="39"/>
        <v>Release</v>
      </c>
      <c r="K399"/>
      <c r="L399"/>
      <c r="M399"/>
      <c r="S399" s="17" t="str">
        <f t="shared" si="40"/>
        <v/>
      </c>
      <c r="T399" s="18" t="str">
        <f t="shared" si="41"/>
        <v/>
      </c>
    </row>
    <row r="400" spans="1:20" x14ac:dyDescent="0.25">
      <c r="A400">
        <v>4801359</v>
      </c>
      <c r="B400" t="s">
        <v>352</v>
      </c>
      <c r="C400" t="s">
        <v>352</v>
      </c>
      <c r="D400" s="2">
        <v>30</v>
      </c>
      <c r="E400">
        <v>2</v>
      </c>
      <c r="G400" s="4">
        <f t="shared" si="36"/>
        <v>1</v>
      </c>
      <c r="H400" s="6">
        <f t="shared" si="37"/>
        <v>30</v>
      </c>
      <c r="I400" s="9" t="str">
        <f t="shared" si="38"/>
        <v>Market</v>
      </c>
      <c r="J400" s="9" t="str">
        <f t="shared" si="39"/>
        <v>Release</v>
      </c>
      <c r="K400"/>
      <c r="L400"/>
      <c r="M400"/>
      <c r="S400" s="17" t="str">
        <f t="shared" si="40"/>
        <v/>
      </c>
      <c r="T400" s="18" t="str">
        <f t="shared" si="41"/>
        <v/>
      </c>
    </row>
    <row r="401" spans="1:20" x14ac:dyDescent="0.25">
      <c r="A401">
        <v>11559695</v>
      </c>
      <c r="B401" t="s">
        <v>700</v>
      </c>
      <c r="C401" t="s">
        <v>701</v>
      </c>
      <c r="D401" s="2">
        <v>34</v>
      </c>
      <c r="E401">
        <v>12</v>
      </c>
      <c r="F401" s="2">
        <v>22.99</v>
      </c>
      <c r="G401" s="4">
        <f t="shared" si="36"/>
        <v>0.47890387124836897</v>
      </c>
      <c r="H401" s="6">
        <f t="shared" si="37"/>
        <v>11.010000000000002</v>
      </c>
      <c r="I401" s="9" t="str">
        <f t="shared" si="38"/>
        <v>Market</v>
      </c>
      <c r="J401" s="9" t="str">
        <f t="shared" si="39"/>
        <v>Release</v>
      </c>
      <c r="K401"/>
      <c r="L401"/>
      <c r="M401"/>
      <c r="S401" s="17" t="str">
        <f t="shared" si="40"/>
        <v/>
      </c>
      <c r="T401" s="18" t="str">
        <f t="shared" si="41"/>
        <v/>
      </c>
    </row>
    <row r="402" spans="1:20" x14ac:dyDescent="0.25">
      <c r="A402">
        <v>7000314</v>
      </c>
      <c r="B402" t="s">
        <v>713</v>
      </c>
      <c r="C402" t="s">
        <v>714</v>
      </c>
      <c r="D402" s="2">
        <v>23.03</v>
      </c>
      <c r="E402">
        <v>6</v>
      </c>
      <c r="F402" s="2">
        <v>9</v>
      </c>
      <c r="G402" s="4">
        <f t="shared" si="36"/>
        <v>1.558888888888889</v>
      </c>
      <c r="H402" s="6">
        <f t="shared" si="37"/>
        <v>14.030000000000001</v>
      </c>
      <c r="I402" s="9" t="str">
        <f t="shared" si="38"/>
        <v>Market</v>
      </c>
      <c r="J402" s="9" t="str">
        <f t="shared" si="39"/>
        <v>Release</v>
      </c>
      <c r="K402"/>
      <c r="L402"/>
      <c r="M402"/>
      <c r="S402" s="17" t="str">
        <f t="shared" si="40"/>
        <v/>
      </c>
      <c r="T402" s="18" t="str">
        <f t="shared" si="41"/>
        <v/>
      </c>
    </row>
    <row r="403" spans="1:20" x14ac:dyDescent="0.25">
      <c r="A403">
        <v>13440272</v>
      </c>
      <c r="B403" t="s">
        <v>5</v>
      </c>
      <c r="C403" t="s">
        <v>6</v>
      </c>
      <c r="D403" s="2">
        <v>29.2</v>
      </c>
      <c r="E403">
        <v>6</v>
      </c>
      <c r="F403" s="2">
        <v>20</v>
      </c>
      <c r="G403" s="4">
        <f t="shared" si="36"/>
        <v>0.45999999999999996</v>
      </c>
      <c r="H403" s="6">
        <f t="shared" si="37"/>
        <v>9.1999999999999993</v>
      </c>
      <c r="I403" s="9" t="str">
        <f t="shared" si="38"/>
        <v>Market</v>
      </c>
      <c r="J403" s="9" t="str">
        <f t="shared" si="39"/>
        <v>Release</v>
      </c>
      <c r="K403"/>
      <c r="L403"/>
      <c r="M403"/>
      <c r="S403" s="17" t="str">
        <f t="shared" si="40"/>
        <v/>
      </c>
      <c r="T403" s="18" t="str">
        <f t="shared" si="41"/>
        <v/>
      </c>
    </row>
    <row r="404" spans="1:20" x14ac:dyDescent="0.25">
      <c r="A404" s="10">
        <v>13945060</v>
      </c>
      <c r="B404" s="10" t="s">
        <v>795</v>
      </c>
      <c r="C404" s="10" t="s">
        <v>796</v>
      </c>
      <c r="D404" s="11">
        <v>223.53</v>
      </c>
      <c r="E404" s="10">
        <v>2</v>
      </c>
      <c r="F404" s="11">
        <v>29</v>
      </c>
      <c r="G404" s="12">
        <f t="shared" si="36"/>
        <v>6.7079310344827583</v>
      </c>
      <c r="H404" s="11">
        <f t="shared" si="37"/>
        <v>194.53</v>
      </c>
      <c r="I404" s="25" t="str">
        <f t="shared" si="38"/>
        <v>Market</v>
      </c>
      <c r="J404" s="25" t="str">
        <f t="shared" si="39"/>
        <v>Release</v>
      </c>
      <c r="K404"/>
      <c r="L404"/>
      <c r="M404"/>
      <c r="S404" s="17" t="str">
        <f t="shared" si="40"/>
        <v/>
      </c>
      <c r="T404" s="18" t="str">
        <f t="shared" si="41"/>
        <v/>
      </c>
    </row>
    <row r="405" spans="1:20" x14ac:dyDescent="0.25">
      <c r="A405">
        <v>8910024</v>
      </c>
      <c r="B405" t="s">
        <v>422</v>
      </c>
      <c r="C405" t="s">
        <v>423</v>
      </c>
      <c r="D405" s="2">
        <v>1.5</v>
      </c>
      <c r="E405">
        <v>16</v>
      </c>
      <c r="F405" s="2">
        <v>0</v>
      </c>
      <c r="G405" s="4">
        <f t="shared" si="36"/>
        <v>1</v>
      </c>
      <c r="H405" s="6">
        <f t="shared" si="37"/>
        <v>1.5</v>
      </c>
      <c r="I405" s="9" t="str">
        <f t="shared" si="38"/>
        <v>Market</v>
      </c>
      <c r="J405" s="9" t="str">
        <f t="shared" si="39"/>
        <v>Release</v>
      </c>
      <c r="K405"/>
      <c r="L405"/>
      <c r="M405"/>
      <c r="S405" s="17" t="str">
        <f t="shared" si="40"/>
        <v/>
      </c>
      <c r="T405" s="18" t="str">
        <f t="shared" si="41"/>
        <v/>
      </c>
    </row>
    <row r="406" spans="1:20" x14ac:dyDescent="0.25">
      <c r="A406">
        <v>15231011</v>
      </c>
      <c r="B406" t="s">
        <v>534</v>
      </c>
      <c r="C406" t="s">
        <v>535</v>
      </c>
      <c r="D406" s="2">
        <v>20.27</v>
      </c>
      <c r="E406">
        <v>38</v>
      </c>
      <c r="F406" s="2">
        <v>10.99</v>
      </c>
      <c r="G406" s="4">
        <f t="shared" si="36"/>
        <v>0.84440400363967238</v>
      </c>
      <c r="H406" s="6">
        <f t="shared" si="37"/>
        <v>9.2799999999999994</v>
      </c>
      <c r="I406" s="9" t="str">
        <f t="shared" si="38"/>
        <v>Market</v>
      </c>
      <c r="J406" s="9" t="str">
        <f t="shared" si="39"/>
        <v>Release</v>
      </c>
      <c r="K406"/>
      <c r="L406"/>
      <c r="M406"/>
      <c r="S406" s="17" t="str">
        <f t="shared" si="40"/>
        <v/>
      </c>
      <c r="T406" s="18" t="str">
        <f t="shared" si="41"/>
        <v/>
      </c>
    </row>
    <row r="407" spans="1:20" x14ac:dyDescent="0.25">
      <c r="A407">
        <v>8327621</v>
      </c>
      <c r="B407" t="s">
        <v>629</v>
      </c>
      <c r="C407" t="s">
        <v>630</v>
      </c>
      <c r="D407" s="2">
        <v>5</v>
      </c>
      <c r="E407">
        <v>19</v>
      </c>
      <c r="G407" s="4">
        <f t="shared" si="36"/>
        <v>1</v>
      </c>
      <c r="H407" s="6">
        <f t="shared" si="37"/>
        <v>5</v>
      </c>
      <c r="I407" s="9" t="str">
        <f t="shared" si="38"/>
        <v>Market</v>
      </c>
      <c r="J407" s="9" t="str">
        <f t="shared" si="39"/>
        <v>Release</v>
      </c>
      <c r="K407"/>
      <c r="L407"/>
      <c r="M407"/>
      <c r="S407" s="17" t="str">
        <f t="shared" si="40"/>
        <v/>
      </c>
      <c r="T407" s="18" t="str">
        <f t="shared" si="41"/>
        <v/>
      </c>
    </row>
    <row r="408" spans="1:20" x14ac:dyDescent="0.25">
      <c r="A408">
        <v>2685389</v>
      </c>
      <c r="B408" t="s">
        <v>336</v>
      </c>
      <c r="C408" t="s">
        <v>337</v>
      </c>
      <c r="D408" s="2">
        <v>5.99</v>
      </c>
      <c r="E408">
        <v>10</v>
      </c>
      <c r="F408" s="2">
        <v>1</v>
      </c>
      <c r="G408" s="4">
        <f t="shared" si="36"/>
        <v>4.99</v>
      </c>
      <c r="H408" s="6">
        <f t="shared" si="37"/>
        <v>4.99</v>
      </c>
      <c r="I408" s="9" t="str">
        <f t="shared" si="38"/>
        <v>Market</v>
      </c>
      <c r="J408" s="9" t="str">
        <f t="shared" si="39"/>
        <v>Release</v>
      </c>
      <c r="K408"/>
      <c r="L408"/>
      <c r="M408"/>
      <c r="S408" s="17" t="str">
        <f t="shared" si="40"/>
        <v/>
      </c>
      <c r="T408" s="18" t="str">
        <f t="shared" si="41"/>
        <v/>
      </c>
    </row>
    <row r="409" spans="1:20" x14ac:dyDescent="0.25">
      <c r="A409">
        <v>8748185</v>
      </c>
      <c r="B409" t="s">
        <v>526</v>
      </c>
      <c r="C409" t="s">
        <v>527</v>
      </c>
      <c r="D409" s="2">
        <v>27.03</v>
      </c>
      <c r="E409">
        <v>21</v>
      </c>
      <c r="F409" s="2">
        <v>12.65</v>
      </c>
      <c r="G409" s="4">
        <f t="shared" si="36"/>
        <v>1.1367588932806325</v>
      </c>
      <c r="H409" s="6">
        <f t="shared" si="37"/>
        <v>14.38</v>
      </c>
      <c r="I409" s="9" t="str">
        <f t="shared" si="38"/>
        <v>Market</v>
      </c>
      <c r="J409" s="9" t="str">
        <f t="shared" si="39"/>
        <v>Release</v>
      </c>
      <c r="K409"/>
      <c r="L409"/>
      <c r="M409"/>
      <c r="S409" s="17" t="str">
        <f t="shared" si="40"/>
        <v/>
      </c>
      <c r="T409" s="18" t="str">
        <f t="shared" si="41"/>
        <v/>
      </c>
    </row>
    <row r="410" spans="1:20" x14ac:dyDescent="0.25">
      <c r="A410">
        <v>5705851</v>
      </c>
      <c r="B410" t="s">
        <v>340</v>
      </c>
      <c r="C410" t="s">
        <v>341</v>
      </c>
      <c r="D410" s="2">
        <v>2.99</v>
      </c>
      <c r="E410">
        <v>18</v>
      </c>
      <c r="F410" s="2">
        <v>1</v>
      </c>
      <c r="G410" s="4">
        <f t="shared" si="36"/>
        <v>1.9900000000000002</v>
      </c>
      <c r="H410" s="6">
        <f t="shared" si="37"/>
        <v>1.9900000000000002</v>
      </c>
      <c r="I410" s="9" t="str">
        <f t="shared" si="38"/>
        <v>Market</v>
      </c>
      <c r="J410" s="9" t="str">
        <f t="shared" si="39"/>
        <v>Release</v>
      </c>
      <c r="K410"/>
      <c r="L410"/>
      <c r="M410"/>
      <c r="S410" s="17" t="str">
        <f t="shared" si="40"/>
        <v/>
      </c>
      <c r="T410" s="18" t="str">
        <f t="shared" si="41"/>
        <v/>
      </c>
    </row>
    <row r="411" spans="1:20" x14ac:dyDescent="0.25">
      <c r="A411">
        <v>380811</v>
      </c>
      <c r="B411" t="s">
        <v>59</v>
      </c>
      <c r="C411" t="s">
        <v>820</v>
      </c>
      <c r="D411" s="2">
        <v>3</v>
      </c>
      <c r="E411">
        <v>45</v>
      </c>
      <c r="G411" s="4">
        <f t="shared" si="36"/>
        <v>1</v>
      </c>
      <c r="H411" s="6">
        <f t="shared" si="37"/>
        <v>3</v>
      </c>
      <c r="I411" s="9" t="str">
        <f t="shared" si="38"/>
        <v>Market</v>
      </c>
      <c r="J411" s="9" t="str">
        <f t="shared" si="39"/>
        <v>Release</v>
      </c>
      <c r="K411"/>
      <c r="L411"/>
      <c r="M411"/>
      <c r="S411" s="17" t="str">
        <f t="shared" si="40"/>
        <v/>
      </c>
      <c r="T411" s="18" t="str">
        <f t="shared" si="41"/>
        <v/>
      </c>
    </row>
    <row r="412" spans="1:20" x14ac:dyDescent="0.25">
      <c r="A412">
        <v>1334394</v>
      </c>
      <c r="B412" t="s">
        <v>59</v>
      </c>
      <c r="C412" t="s">
        <v>178</v>
      </c>
      <c r="D412" s="2">
        <v>8</v>
      </c>
      <c r="E412">
        <v>53</v>
      </c>
      <c r="G412" s="4">
        <f t="shared" si="36"/>
        <v>1</v>
      </c>
      <c r="H412" s="6">
        <f t="shared" si="37"/>
        <v>8</v>
      </c>
      <c r="I412" s="9" t="str">
        <f t="shared" si="38"/>
        <v>Market</v>
      </c>
      <c r="J412" s="9" t="str">
        <f t="shared" si="39"/>
        <v>Release</v>
      </c>
      <c r="K412"/>
      <c r="L412"/>
      <c r="M412"/>
      <c r="S412" s="17" t="str">
        <f t="shared" si="40"/>
        <v/>
      </c>
      <c r="T412" s="18" t="str">
        <f t="shared" si="41"/>
        <v/>
      </c>
    </row>
    <row r="413" spans="1:20" x14ac:dyDescent="0.25">
      <c r="A413">
        <v>1294404</v>
      </c>
      <c r="B413" t="s">
        <v>59</v>
      </c>
      <c r="C413" t="s">
        <v>61</v>
      </c>
      <c r="D413" s="2">
        <v>8.99</v>
      </c>
      <c r="E413">
        <v>115</v>
      </c>
      <c r="G413" s="4">
        <f t="shared" si="36"/>
        <v>1</v>
      </c>
      <c r="H413" s="6">
        <f t="shared" si="37"/>
        <v>8.99</v>
      </c>
      <c r="I413" s="9" t="str">
        <f t="shared" si="38"/>
        <v>Market</v>
      </c>
      <c r="J413" s="9" t="str">
        <f t="shared" si="39"/>
        <v>Release</v>
      </c>
      <c r="K413"/>
      <c r="L413"/>
      <c r="M413"/>
      <c r="S413" s="17" t="str">
        <f t="shared" si="40"/>
        <v/>
      </c>
      <c r="T413" s="18" t="str">
        <f t="shared" si="41"/>
        <v/>
      </c>
    </row>
    <row r="414" spans="1:20" x14ac:dyDescent="0.25">
      <c r="A414">
        <v>3436226</v>
      </c>
      <c r="B414" t="s">
        <v>59</v>
      </c>
      <c r="C414" t="s">
        <v>60</v>
      </c>
      <c r="D414" s="2">
        <v>9.74</v>
      </c>
      <c r="E414">
        <v>22</v>
      </c>
      <c r="G414" s="4">
        <f t="shared" si="36"/>
        <v>1</v>
      </c>
      <c r="H414" s="6">
        <f t="shared" si="37"/>
        <v>9.74</v>
      </c>
      <c r="I414" s="9" t="str">
        <f t="shared" si="38"/>
        <v>Market</v>
      </c>
      <c r="J414" s="9" t="str">
        <f t="shared" si="39"/>
        <v>Release</v>
      </c>
      <c r="K414"/>
      <c r="L414"/>
      <c r="M414"/>
      <c r="S414" s="17" t="str">
        <f t="shared" si="40"/>
        <v/>
      </c>
      <c r="T414" s="18" t="str">
        <f t="shared" si="41"/>
        <v/>
      </c>
    </row>
    <row r="415" spans="1:20" x14ac:dyDescent="0.25">
      <c r="A415">
        <v>3701655</v>
      </c>
      <c r="B415" t="s">
        <v>59</v>
      </c>
      <c r="C415" t="s">
        <v>63</v>
      </c>
      <c r="D415" s="2">
        <v>39.99</v>
      </c>
      <c r="E415">
        <v>1</v>
      </c>
      <c r="G415" s="4">
        <f t="shared" si="36"/>
        <v>1</v>
      </c>
      <c r="H415" s="6">
        <f t="shared" si="37"/>
        <v>39.99</v>
      </c>
      <c r="I415" s="9" t="str">
        <f t="shared" si="38"/>
        <v>Market</v>
      </c>
      <c r="J415" s="9" t="str">
        <f t="shared" si="39"/>
        <v>Release</v>
      </c>
      <c r="K415"/>
      <c r="L415"/>
      <c r="M415"/>
      <c r="S415" s="17" t="str">
        <f t="shared" si="40"/>
        <v/>
      </c>
      <c r="T415" s="18" t="str">
        <f t="shared" si="41"/>
        <v/>
      </c>
    </row>
    <row r="416" spans="1:20" x14ac:dyDescent="0.25">
      <c r="A416">
        <v>4037087</v>
      </c>
      <c r="B416" t="s">
        <v>59</v>
      </c>
      <c r="C416" t="s">
        <v>62</v>
      </c>
      <c r="D416" s="2">
        <v>18</v>
      </c>
      <c r="E416">
        <v>47</v>
      </c>
      <c r="F416" s="2">
        <v>22.97</v>
      </c>
      <c r="G416" s="4">
        <f t="shared" si="36"/>
        <v>-0.21636917718763601</v>
      </c>
      <c r="H416" s="6">
        <f t="shared" si="37"/>
        <v>-4.9699999999999989</v>
      </c>
      <c r="I416" s="9" t="str">
        <f t="shared" si="38"/>
        <v>Market</v>
      </c>
      <c r="J416" s="9" t="str">
        <f t="shared" si="39"/>
        <v>Release</v>
      </c>
      <c r="K416"/>
      <c r="L416"/>
      <c r="M416"/>
      <c r="S416" s="17" t="str">
        <f t="shared" si="40"/>
        <v/>
      </c>
      <c r="T416" s="18" t="str">
        <f t="shared" si="41"/>
        <v/>
      </c>
    </row>
    <row r="417" spans="1:20" x14ac:dyDescent="0.25">
      <c r="A417">
        <v>11977819</v>
      </c>
      <c r="B417" t="s">
        <v>791</v>
      </c>
      <c r="C417" t="s">
        <v>792</v>
      </c>
      <c r="D417" s="2">
        <v>16.66</v>
      </c>
      <c r="E417">
        <v>7</v>
      </c>
      <c r="F417" s="2">
        <v>16</v>
      </c>
      <c r="G417" s="4">
        <f t="shared" si="36"/>
        <v>4.1250000000000009E-2</v>
      </c>
      <c r="H417" s="6">
        <f t="shared" si="37"/>
        <v>0.66000000000000014</v>
      </c>
      <c r="I417" s="9" t="str">
        <f t="shared" si="38"/>
        <v>Market</v>
      </c>
      <c r="J417" s="9" t="str">
        <f t="shared" si="39"/>
        <v>Release</v>
      </c>
      <c r="K417"/>
      <c r="L417"/>
      <c r="M417"/>
      <c r="S417" s="17" t="str">
        <f t="shared" si="40"/>
        <v/>
      </c>
      <c r="T417" s="18" t="str">
        <f t="shared" si="41"/>
        <v/>
      </c>
    </row>
    <row r="418" spans="1:20" x14ac:dyDescent="0.25">
      <c r="A418">
        <v>12121571</v>
      </c>
      <c r="B418" t="s">
        <v>764</v>
      </c>
      <c r="C418" t="s">
        <v>766</v>
      </c>
      <c r="D418" s="2">
        <v>16</v>
      </c>
      <c r="E418">
        <v>22</v>
      </c>
      <c r="F418" s="2">
        <v>10</v>
      </c>
      <c r="G418" s="4">
        <f t="shared" si="36"/>
        <v>0.6</v>
      </c>
      <c r="H418" s="6">
        <f t="shared" si="37"/>
        <v>6</v>
      </c>
      <c r="I418" s="9" t="str">
        <f t="shared" si="38"/>
        <v>Market</v>
      </c>
      <c r="J418" s="9" t="str">
        <f t="shared" si="39"/>
        <v>Release</v>
      </c>
      <c r="K418"/>
      <c r="L418"/>
      <c r="M418"/>
      <c r="S418" s="17" t="str">
        <f t="shared" si="40"/>
        <v/>
      </c>
      <c r="T418" s="18" t="str">
        <f t="shared" si="41"/>
        <v/>
      </c>
    </row>
    <row r="419" spans="1:20" x14ac:dyDescent="0.25">
      <c r="A419">
        <v>11724844</v>
      </c>
      <c r="B419" t="s">
        <v>764</v>
      </c>
      <c r="C419" t="s">
        <v>765</v>
      </c>
      <c r="D419" s="2">
        <v>20</v>
      </c>
      <c r="E419">
        <v>5</v>
      </c>
      <c r="F419" s="2">
        <v>20.98</v>
      </c>
      <c r="G419" s="4">
        <f t="shared" si="36"/>
        <v>-4.671115347950431E-2</v>
      </c>
      <c r="H419" s="6">
        <f t="shared" si="37"/>
        <v>-0.98000000000000043</v>
      </c>
      <c r="I419" s="9" t="str">
        <f t="shared" si="38"/>
        <v>Market</v>
      </c>
      <c r="J419" s="9" t="str">
        <f t="shared" si="39"/>
        <v>Release</v>
      </c>
      <c r="K419"/>
      <c r="L419"/>
      <c r="M419"/>
      <c r="S419" s="17" t="str">
        <f t="shared" si="40"/>
        <v/>
      </c>
      <c r="T419" s="18" t="str">
        <f t="shared" si="41"/>
        <v/>
      </c>
    </row>
    <row r="420" spans="1:20" x14ac:dyDescent="0.25">
      <c r="A420">
        <v>17992876</v>
      </c>
      <c r="B420" t="s">
        <v>348</v>
      </c>
      <c r="C420" t="s">
        <v>349</v>
      </c>
      <c r="D420" s="2">
        <v>21.99</v>
      </c>
      <c r="E420">
        <v>49</v>
      </c>
      <c r="G420" s="4">
        <f t="shared" si="36"/>
        <v>1</v>
      </c>
      <c r="H420" s="6">
        <f t="shared" si="37"/>
        <v>21.99</v>
      </c>
      <c r="I420" s="9" t="str">
        <f t="shared" si="38"/>
        <v>Market</v>
      </c>
      <c r="J420" s="9" t="str">
        <f t="shared" si="39"/>
        <v>Release</v>
      </c>
      <c r="K420"/>
      <c r="L420"/>
      <c r="M420"/>
      <c r="S420" s="17" t="str">
        <f t="shared" si="40"/>
        <v/>
      </c>
      <c r="T420" s="18" t="str">
        <f t="shared" si="41"/>
        <v/>
      </c>
    </row>
    <row r="421" spans="1:20" x14ac:dyDescent="0.25">
      <c r="A421">
        <v>14238656</v>
      </c>
      <c r="B421" t="s">
        <v>848</v>
      </c>
      <c r="C421" t="s">
        <v>849</v>
      </c>
      <c r="D421" s="2">
        <v>19.989999999999998</v>
      </c>
      <c r="E421">
        <v>33</v>
      </c>
      <c r="F421" s="2">
        <v>27</v>
      </c>
      <c r="G421" s="4">
        <f t="shared" si="36"/>
        <v>-0.25962962962962971</v>
      </c>
      <c r="H421" s="6">
        <f t="shared" si="37"/>
        <v>-7.0100000000000016</v>
      </c>
      <c r="I421" s="9" t="str">
        <f t="shared" si="38"/>
        <v>Market</v>
      </c>
      <c r="J421" s="9" t="str">
        <f t="shared" si="39"/>
        <v>Release</v>
      </c>
      <c r="K421"/>
      <c r="L421"/>
      <c r="M421"/>
      <c r="S421" s="17" t="str">
        <f t="shared" si="40"/>
        <v/>
      </c>
      <c r="T421" s="18" t="str">
        <f t="shared" si="41"/>
        <v/>
      </c>
    </row>
    <row r="422" spans="1:20" x14ac:dyDescent="0.25">
      <c r="A422">
        <v>4301587</v>
      </c>
      <c r="B422" t="s">
        <v>652</v>
      </c>
      <c r="C422" t="s">
        <v>653</v>
      </c>
      <c r="D422" s="2">
        <v>0.99</v>
      </c>
      <c r="E422">
        <v>94</v>
      </c>
      <c r="G422" s="4">
        <f t="shared" si="36"/>
        <v>1</v>
      </c>
      <c r="H422" s="6">
        <f t="shared" si="37"/>
        <v>0.99</v>
      </c>
      <c r="I422" s="9" t="str">
        <f t="shared" si="38"/>
        <v>Market</v>
      </c>
      <c r="J422" s="9" t="str">
        <f t="shared" si="39"/>
        <v>Release</v>
      </c>
      <c r="K422"/>
      <c r="L422"/>
      <c r="M422"/>
      <c r="S422" s="17" t="str">
        <f t="shared" si="40"/>
        <v/>
      </c>
      <c r="T422" s="18" t="str">
        <f t="shared" si="41"/>
        <v/>
      </c>
    </row>
    <row r="423" spans="1:20" x14ac:dyDescent="0.25">
      <c r="A423">
        <v>6214234</v>
      </c>
      <c r="B423" t="s">
        <v>115</v>
      </c>
      <c r="C423" t="s">
        <v>116</v>
      </c>
      <c r="D423" s="2">
        <v>5.92</v>
      </c>
      <c r="E423">
        <v>5</v>
      </c>
      <c r="F423" s="2">
        <v>3</v>
      </c>
      <c r="G423" s="4">
        <f t="shared" si="36"/>
        <v>0.97333333333333327</v>
      </c>
      <c r="H423" s="6">
        <f t="shared" si="37"/>
        <v>2.92</v>
      </c>
      <c r="I423" s="9" t="str">
        <f t="shared" si="38"/>
        <v>Market</v>
      </c>
      <c r="J423" s="9" t="str">
        <f t="shared" si="39"/>
        <v>Release</v>
      </c>
      <c r="K423"/>
      <c r="L423"/>
      <c r="M423"/>
      <c r="S423" s="17" t="str">
        <f t="shared" si="40"/>
        <v/>
      </c>
      <c r="T423" s="18" t="str">
        <f t="shared" si="41"/>
        <v/>
      </c>
    </row>
    <row r="424" spans="1:20" x14ac:dyDescent="0.25">
      <c r="A424">
        <v>8541806</v>
      </c>
      <c r="B424" t="s">
        <v>441</v>
      </c>
      <c r="C424" t="s">
        <v>442</v>
      </c>
      <c r="D424" s="2">
        <v>14.25</v>
      </c>
      <c r="E424">
        <v>90</v>
      </c>
      <c r="G424" s="4">
        <f t="shared" si="36"/>
        <v>1</v>
      </c>
      <c r="H424" s="6">
        <f t="shared" si="37"/>
        <v>14.25</v>
      </c>
      <c r="I424" s="9" t="str">
        <f t="shared" si="38"/>
        <v>Market</v>
      </c>
      <c r="J424" s="9" t="str">
        <f t="shared" si="39"/>
        <v>Release</v>
      </c>
      <c r="K424"/>
      <c r="L424"/>
      <c r="M424"/>
      <c r="S424" s="17" t="str">
        <f t="shared" si="40"/>
        <v/>
      </c>
      <c r="T424" s="18" t="str">
        <f t="shared" si="41"/>
        <v/>
      </c>
    </row>
    <row r="425" spans="1:20" x14ac:dyDescent="0.25">
      <c r="A425">
        <v>993023</v>
      </c>
      <c r="B425" t="s">
        <v>441</v>
      </c>
      <c r="C425" t="s">
        <v>674</v>
      </c>
      <c r="D425" s="2">
        <v>60</v>
      </c>
      <c r="E425">
        <v>6</v>
      </c>
      <c r="G425" s="4">
        <f t="shared" si="36"/>
        <v>1</v>
      </c>
      <c r="H425" s="6">
        <f t="shared" si="37"/>
        <v>60</v>
      </c>
      <c r="I425" s="9" t="str">
        <f t="shared" si="38"/>
        <v>Market</v>
      </c>
      <c r="J425" s="9" t="str">
        <f t="shared" si="39"/>
        <v>Release</v>
      </c>
      <c r="K425"/>
      <c r="L425"/>
      <c r="M425"/>
      <c r="S425" s="17" t="str">
        <f t="shared" si="40"/>
        <v/>
      </c>
      <c r="T425" s="18" t="str">
        <f t="shared" si="41"/>
        <v/>
      </c>
    </row>
    <row r="426" spans="1:20" x14ac:dyDescent="0.25">
      <c r="A426">
        <v>4297320</v>
      </c>
      <c r="B426" t="s">
        <v>408</v>
      </c>
      <c r="C426" t="s">
        <v>409</v>
      </c>
      <c r="D426" s="2">
        <v>3</v>
      </c>
      <c r="E426">
        <v>6</v>
      </c>
      <c r="F426" s="2">
        <v>2</v>
      </c>
      <c r="G426" s="4">
        <f t="shared" si="36"/>
        <v>0.5</v>
      </c>
      <c r="H426" s="6">
        <f t="shared" si="37"/>
        <v>1</v>
      </c>
      <c r="I426" s="9" t="str">
        <f t="shared" si="38"/>
        <v>Market</v>
      </c>
      <c r="J426" s="9" t="str">
        <f t="shared" si="39"/>
        <v>Release</v>
      </c>
      <c r="K426"/>
      <c r="L426"/>
      <c r="M426"/>
      <c r="S426" s="17" t="str">
        <f t="shared" si="40"/>
        <v/>
      </c>
      <c r="T426" s="18" t="str">
        <f t="shared" si="41"/>
        <v/>
      </c>
    </row>
    <row r="427" spans="1:20" x14ac:dyDescent="0.25">
      <c r="A427">
        <v>4493884</v>
      </c>
      <c r="B427" t="s">
        <v>218</v>
      </c>
      <c r="C427" t="s">
        <v>219</v>
      </c>
      <c r="D427" s="2">
        <v>29.97</v>
      </c>
      <c r="E427">
        <v>10</v>
      </c>
      <c r="F427" s="2">
        <v>12.85</v>
      </c>
      <c r="G427" s="4">
        <f t="shared" si="36"/>
        <v>1.3322957198443579</v>
      </c>
      <c r="H427" s="6">
        <f t="shared" si="37"/>
        <v>17.119999999999997</v>
      </c>
      <c r="I427" s="9" t="str">
        <f t="shared" si="38"/>
        <v>Market</v>
      </c>
      <c r="J427" s="9" t="str">
        <f t="shared" si="39"/>
        <v>Release</v>
      </c>
      <c r="K427"/>
      <c r="L427"/>
      <c r="M427"/>
      <c r="S427" s="17" t="str">
        <f t="shared" si="40"/>
        <v/>
      </c>
      <c r="T427" s="18" t="str">
        <f t="shared" si="41"/>
        <v/>
      </c>
    </row>
    <row r="428" spans="1:20" x14ac:dyDescent="0.25">
      <c r="A428">
        <v>2010959</v>
      </c>
      <c r="B428" t="s">
        <v>411</v>
      </c>
      <c r="C428" t="s">
        <v>447</v>
      </c>
      <c r="D428" s="2">
        <v>65</v>
      </c>
      <c r="E428">
        <v>10</v>
      </c>
      <c r="F428" s="2">
        <v>14.52</v>
      </c>
      <c r="G428" s="4">
        <f t="shared" si="36"/>
        <v>3.4765840220385678</v>
      </c>
      <c r="H428" s="6">
        <f t="shared" si="37"/>
        <v>50.480000000000004</v>
      </c>
      <c r="I428" s="9" t="str">
        <f t="shared" si="38"/>
        <v>Market</v>
      </c>
      <c r="J428" s="9" t="str">
        <f t="shared" si="39"/>
        <v>Release</v>
      </c>
      <c r="K428"/>
      <c r="L428"/>
      <c r="M428"/>
      <c r="S428" s="17" t="str">
        <f t="shared" si="40"/>
        <v/>
      </c>
      <c r="T428" s="18" t="str">
        <f t="shared" si="41"/>
        <v/>
      </c>
    </row>
    <row r="429" spans="1:20" x14ac:dyDescent="0.25">
      <c r="A429">
        <v>10471487</v>
      </c>
      <c r="B429" t="s">
        <v>411</v>
      </c>
      <c r="C429" t="s">
        <v>789</v>
      </c>
      <c r="D429" s="2">
        <v>7</v>
      </c>
      <c r="E429">
        <v>42</v>
      </c>
      <c r="G429" s="4">
        <f t="shared" si="36"/>
        <v>1</v>
      </c>
      <c r="H429" s="6">
        <f t="shared" si="37"/>
        <v>7</v>
      </c>
      <c r="I429" s="9" t="str">
        <f t="shared" si="38"/>
        <v>Market</v>
      </c>
      <c r="J429" s="9" t="str">
        <f t="shared" si="39"/>
        <v>Release</v>
      </c>
      <c r="K429"/>
      <c r="L429"/>
      <c r="M429"/>
      <c r="S429" s="17" t="str">
        <f t="shared" si="40"/>
        <v/>
      </c>
      <c r="T429" s="18" t="str">
        <f t="shared" si="41"/>
        <v/>
      </c>
    </row>
    <row r="430" spans="1:20" x14ac:dyDescent="0.25">
      <c r="A430">
        <v>3055988</v>
      </c>
      <c r="B430" t="s">
        <v>411</v>
      </c>
      <c r="C430" t="s">
        <v>412</v>
      </c>
      <c r="D430" s="2">
        <v>25</v>
      </c>
      <c r="E430">
        <v>7</v>
      </c>
      <c r="F430" s="2">
        <v>16</v>
      </c>
      <c r="G430" s="4">
        <f t="shared" si="36"/>
        <v>0.5625</v>
      </c>
      <c r="H430" s="6">
        <f t="shared" si="37"/>
        <v>9</v>
      </c>
      <c r="I430" s="9" t="str">
        <f t="shared" si="38"/>
        <v>Market</v>
      </c>
      <c r="J430" s="9" t="str">
        <f t="shared" si="39"/>
        <v>Release</v>
      </c>
      <c r="K430"/>
      <c r="L430"/>
      <c r="M430"/>
      <c r="S430" s="17" t="str">
        <f t="shared" si="40"/>
        <v/>
      </c>
      <c r="T430" s="18" t="str">
        <f t="shared" si="41"/>
        <v/>
      </c>
    </row>
    <row r="431" spans="1:20" x14ac:dyDescent="0.25">
      <c r="A431">
        <v>19168000</v>
      </c>
      <c r="B431" t="s">
        <v>28</v>
      </c>
      <c r="C431" t="s">
        <v>500</v>
      </c>
      <c r="D431" s="2">
        <v>35</v>
      </c>
      <c r="E431">
        <v>6</v>
      </c>
      <c r="F431" s="2">
        <v>4</v>
      </c>
      <c r="G431" s="4">
        <f t="shared" si="36"/>
        <v>7.75</v>
      </c>
      <c r="H431" s="6">
        <f t="shared" si="37"/>
        <v>31</v>
      </c>
      <c r="I431" s="9" t="str">
        <f t="shared" si="38"/>
        <v>Market</v>
      </c>
      <c r="J431" s="9" t="str">
        <f t="shared" si="39"/>
        <v>Release</v>
      </c>
      <c r="K431"/>
      <c r="L431"/>
      <c r="M431"/>
      <c r="S431" s="17" t="str">
        <f t="shared" si="40"/>
        <v/>
      </c>
      <c r="T431" s="18" t="str">
        <f t="shared" si="41"/>
        <v/>
      </c>
    </row>
    <row r="432" spans="1:20" x14ac:dyDescent="0.25">
      <c r="A432">
        <v>16107753</v>
      </c>
      <c r="B432" t="s">
        <v>28</v>
      </c>
      <c r="C432" t="s">
        <v>499</v>
      </c>
      <c r="D432" s="2">
        <v>29.99</v>
      </c>
      <c r="E432">
        <v>4</v>
      </c>
      <c r="G432" s="4">
        <f t="shared" si="36"/>
        <v>1</v>
      </c>
      <c r="H432" s="6">
        <f t="shared" si="37"/>
        <v>29.99</v>
      </c>
      <c r="I432" s="9" t="str">
        <f t="shared" si="38"/>
        <v>Market</v>
      </c>
      <c r="J432" s="9" t="str">
        <f t="shared" si="39"/>
        <v>Release</v>
      </c>
      <c r="K432"/>
      <c r="L432"/>
      <c r="M432"/>
      <c r="S432" s="17" t="str">
        <f t="shared" si="40"/>
        <v/>
      </c>
      <c r="T432" s="18" t="str">
        <f t="shared" si="41"/>
        <v/>
      </c>
    </row>
    <row r="433" spans="1:20" x14ac:dyDescent="0.25">
      <c r="A433">
        <v>13962750</v>
      </c>
      <c r="B433" t="s">
        <v>28</v>
      </c>
      <c r="C433" t="s">
        <v>498</v>
      </c>
      <c r="D433" s="2">
        <v>10</v>
      </c>
      <c r="E433">
        <v>2</v>
      </c>
      <c r="F433" s="2">
        <v>7.98</v>
      </c>
      <c r="G433" s="4">
        <f t="shared" si="36"/>
        <v>0.25313283208020043</v>
      </c>
      <c r="H433" s="6">
        <f t="shared" si="37"/>
        <v>2.0199999999999996</v>
      </c>
      <c r="I433" s="9" t="str">
        <f t="shared" si="38"/>
        <v>Market</v>
      </c>
      <c r="J433" s="9" t="str">
        <f t="shared" si="39"/>
        <v>Release</v>
      </c>
      <c r="K433"/>
      <c r="L433"/>
      <c r="M433"/>
      <c r="S433" s="17" t="str">
        <f t="shared" si="40"/>
        <v/>
      </c>
      <c r="T433" s="18" t="str">
        <f t="shared" si="41"/>
        <v/>
      </c>
    </row>
    <row r="434" spans="1:20" x14ac:dyDescent="0.25">
      <c r="A434">
        <v>8496179</v>
      </c>
      <c r="B434" t="s">
        <v>28</v>
      </c>
      <c r="C434" t="s">
        <v>30</v>
      </c>
      <c r="D434" s="2">
        <v>16.91</v>
      </c>
      <c r="E434">
        <v>22</v>
      </c>
      <c r="F434" s="2">
        <v>14.98</v>
      </c>
      <c r="G434" s="4">
        <f t="shared" si="36"/>
        <v>0.1288384512683578</v>
      </c>
      <c r="H434" s="6">
        <f t="shared" si="37"/>
        <v>1.9299999999999997</v>
      </c>
      <c r="I434" s="9" t="str">
        <f t="shared" si="38"/>
        <v>Market</v>
      </c>
      <c r="J434" s="9" t="str">
        <f t="shared" si="39"/>
        <v>Release</v>
      </c>
      <c r="K434"/>
      <c r="L434"/>
      <c r="M434"/>
      <c r="S434" s="17" t="str">
        <f t="shared" si="40"/>
        <v/>
      </c>
      <c r="T434" s="18" t="str">
        <f t="shared" si="41"/>
        <v/>
      </c>
    </row>
    <row r="435" spans="1:20" x14ac:dyDescent="0.25">
      <c r="A435">
        <v>1337955</v>
      </c>
      <c r="B435" t="s">
        <v>28</v>
      </c>
      <c r="C435" t="s">
        <v>31</v>
      </c>
      <c r="D435" s="2">
        <v>18</v>
      </c>
      <c r="E435">
        <v>48</v>
      </c>
      <c r="F435" s="2">
        <v>16.809999999999999</v>
      </c>
      <c r="G435" s="4">
        <f t="shared" si="36"/>
        <v>7.0791195716835301E-2</v>
      </c>
      <c r="H435" s="6">
        <f t="shared" si="37"/>
        <v>1.1900000000000013</v>
      </c>
      <c r="I435" s="9" t="str">
        <f t="shared" si="38"/>
        <v>Market</v>
      </c>
      <c r="J435" s="9" t="str">
        <f t="shared" si="39"/>
        <v>Release</v>
      </c>
      <c r="K435"/>
      <c r="L435"/>
      <c r="M435"/>
      <c r="S435" s="17" t="str">
        <f t="shared" si="40"/>
        <v/>
      </c>
      <c r="T435" s="18" t="str">
        <f t="shared" si="41"/>
        <v/>
      </c>
    </row>
    <row r="436" spans="1:20" x14ac:dyDescent="0.25">
      <c r="A436">
        <v>1988013</v>
      </c>
      <c r="B436" t="s">
        <v>28</v>
      </c>
      <c r="C436" t="s">
        <v>33</v>
      </c>
      <c r="D436" s="2">
        <v>16.95</v>
      </c>
      <c r="E436">
        <v>30</v>
      </c>
      <c r="F436" s="2">
        <v>16.79</v>
      </c>
      <c r="G436" s="4">
        <f t="shared" si="36"/>
        <v>9.5294818344252626E-3</v>
      </c>
      <c r="H436" s="6">
        <f t="shared" si="37"/>
        <v>0.16000000000000014</v>
      </c>
      <c r="I436" s="9" t="str">
        <f t="shared" si="38"/>
        <v>Market</v>
      </c>
      <c r="J436" s="9" t="str">
        <f t="shared" si="39"/>
        <v>Release</v>
      </c>
      <c r="K436"/>
      <c r="L436"/>
      <c r="M436"/>
      <c r="S436" s="17" t="str">
        <f t="shared" si="40"/>
        <v/>
      </c>
      <c r="T436" s="18" t="str">
        <f t="shared" si="41"/>
        <v/>
      </c>
    </row>
    <row r="437" spans="1:20" x14ac:dyDescent="0.25">
      <c r="A437">
        <v>15506961</v>
      </c>
      <c r="B437" t="s">
        <v>28</v>
      </c>
      <c r="C437" t="s">
        <v>501</v>
      </c>
      <c r="D437" s="2">
        <v>30</v>
      </c>
      <c r="E437">
        <v>4</v>
      </c>
      <c r="F437" s="2">
        <v>32</v>
      </c>
      <c r="G437" s="4">
        <f t="shared" si="36"/>
        <v>-6.25E-2</v>
      </c>
      <c r="H437" s="6">
        <f t="shared" si="37"/>
        <v>-2</v>
      </c>
      <c r="I437" s="9" t="str">
        <f t="shared" si="38"/>
        <v>Market</v>
      </c>
      <c r="J437" s="9" t="str">
        <f t="shared" si="39"/>
        <v>Release</v>
      </c>
      <c r="K437"/>
      <c r="L437"/>
      <c r="M437"/>
      <c r="S437" s="17" t="str">
        <f t="shared" si="40"/>
        <v/>
      </c>
      <c r="T437" s="18" t="str">
        <f t="shared" si="41"/>
        <v/>
      </c>
    </row>
    <row r="438" spans="1:20" x14ac:dyDescent="0.25">
      <c r="A438">
        <v>1164542</v>
      </c>
      <c r="B438" t="s">
        <v>28</v>
      </c>
      <c r="C438" t="s">
        <v>32</v>
      </c>
      <c r="D438" s="2">
        <v>10.220000000000001</v>
      </c>
      <c r="E438">
        <v>30</v>
      </c>
      <c r="F438" s="2">
        <v>11.98</v>
      </c>
      <c r="G438" s="4">
        <f t="shared" si="36"/>
        <v>-0.14691151919866441</v>
      </c>
      <c r="H438" s="6">
        <f t="shared" si="37"/>
        <v>-1.7599999999999998</v>
      </c>
      <c r="I438" s="9" t="str">
        <f t="shared" si="38"/>
        <v>Market</v>
      </c>
      <c r="J438" s="9" t="str">
        <f t="shared" si="39"/>
        <v>Release</v>
      </c>
      <c r="K438"/>
      <c r="L438"/>
      <c r="M438"/>
      <c r="S438" s="17" t="str">
        <f t="shared" si="40"/>
        <v/>
      </c>
      <c r="T438" s="18" t="str">
        <f t="shared" si="41"/>
        <v/>
      </c>
    </row>
    <row r="439" spans="1:20" x14ac:dyDescent="0.25">
      <c r="A439">
        <v>4748918</v>
      </c>
      <c r="B439" t="s">
        <v>28</v>
      </c>
      <c r="C439" t="s">
        <v>494</v>
      </c>
      <c r="D439" s="2">
        <v>14.99</v>
      </c>
      <c r="E439">
        <v>43</v>
      </c>
      <c r="F439" s="2">
        <v>18</v>
      </c>
      <c r="G439" s="4">
        <f t="shared" si="36"/>
        <v>-0.16722222222222222</v>
      </c>
      <c r="H439" s="6">
        <f t="shared" si="37"/>
        <v>-3.01</v>
      </c>
      <c r="I439" s="9" t="str">
        <f t="shared" si="38"/>
        <v>Market</v>
      </c>
      <c r="J439" s="9" t="str">
        <f t="shared" si="39"/>
        <v>Release</v>
      </c>
      <c r="K439"/>
      <c r="L439"/>
      <c r="M439"/>
      <c r="S439" s="17" t="str">
        <f t="shared" si="40"/>
        <v/>
      </c>
      <c r="T439" s="18" t="str">
        <f t="shared" si="41"/>
        <v/>
      </c>
    </row>
    <row r="440" spans="1:20" x14ac:dyDescent="0.25">
      <c r="A440">
        <v>3913008</v>
      </c>
      <c r="B440" t="s">
        <v>28</v>
      </c>
      <c r="C440" t="s">
        <v>493</v>
      </c>
      <c r="D440" s="2">
        <v>10.81</v>
      </c>
      <c r="E440">
        <v>36</v>
      </c>
      <c r="F440" s="2">
        <v>13.37</v>
      </c>
      <c r="G440" s="4">
        <f t="shared" si="36"/>
        <v>-0.19147344801795055</v>
      </c>
      <c r="H440" s="6">
        <f t="shared" si="37"/>
        <v>-2.5599999999999987</v>
      </c>
      <c r="I440" s="9" t="str">
        <f t="shared" si="38"/>
        <v>Market</v>
      </c>
      <c r="J440" s="9" t="str">
        <f t="shared" si="39"/>
        <v>Release</v>
      </c>
      <c r="K440"/>
      <c r="L440"/>
      <c r="M440"/>
      <c r="S440" s="17" t="str">
        <f t="shared" si="40"/>
        <v/>
      </c>
      <c r="T440" s="18" t="str">
        <f t="shared" si="41"/>
        <v/>
      </c>
    </row>
    <row r="441" spans="1:20" x14ac:dyDescent="0.25">
      <c r="A441">
        <v>6857072</v>
      </c>
      <c r="B441" t="s">
        <v>28</v>
      </c>
      <c r="C441" t="s">
        <v>495</v>
      </c>
      <c r="D441" s="2">
        <v>18</v>
      </c>
      <c r="E441">
        <v>44</v>
      </c>
      <c r="F441" s="2">
        <v>22.98</v>
      </c>
      <c r="G441" s="4">
        <f t="shared" si="36"/>
        <v>-0.21671018276762405</v>
      </c>
      <c r="H441" s="6">
        <f t="shared" si="37"/>
        <v>-4.9800000000000004</v>
      </c>
      <c r="I441" s="9" t="str">
        <f t="shared" si="38"/>
        <v>Market</v>
      </c>
      <c r="J441" s="9" t="str">
        <f t="shared" si="39"/>
        <v>Release</v>
      </c>
      <c r="K441"/>
      <c r="L441"/>
      <c r="M441"/>
      <c r="S441" s="17" t="str">
        <f t="shared" si="40"/>
        <v/>
      </c>
      <c r="T441" s="18" t="str">
        <f t="shared" si="41"/>
        <v/>
      </c>
    </row>
    <row r="442" spans="1:20" x14ac:dyDescent="0.25">
      <c r="A442">
        <v>1315093</v>
      </c>
      <c r="B442" t="s">
        <v>28</v>
      </c>
      <c r="C442" t="s">
        <v>29</v>
      </c>
      <c r="D442" s="2">
        <v>17</v>
      </c>
      <c r="E442">
        <v>33</v>
      </c>
      <c r="F442" s="2">
        <v>22</v>
      </c>
      <c r="G442" s="4">
        <f t="shared" si="36"/>
        <v>-0.22727272727272727</v>
      </c>
      <c r="H442" s="6">
        <f t="shared" si="37"/>
        <v>-5</v>
      </c>
      <c r="I442" s="9" t="str">
        <f t="shared" si="38"/>
        <v>Market</v>
      </c>
      <c r="J442" s="9" t="str">
        <f t="shared" si="39"/>
        <v>Release</v>
      </c>
      <c r="K442"/>
      <c r="L442"/>
      <c r="M442"/>
      <c r="S442" s="17" t="str">
        <f t="shared" si="40"/>
        <v/>
      </c>
      <c r="T442" s="18" t="str">
        <f t="shared" si="41"/>
        <v/>
      </c>
    </row>
    <row r="443" spans="1:20" x14ac:dyDescent="0.25">
      <c r="A443">
        <v>10311764</v>
      </c>
      <c r="B443" t="s">
        <v>28</v>
      </c>
      <c r="C443" t="s">
        <v>496</v>
      </c>
      <c r="D443" s="2">
        <v>15</v>
      </c>
      <c r="E443">
        <v>35</v>
      </c>
      <c r="F443" s="2">
        <v>22</v>
      </c>
      <c r="G443" s="4">
        <f t="shared" si="36"/>
        <v>-0.31818181818181818</v>
      </c>
      <c r="H443" s="6">
        <f t="shared" si="37"/>
        <v>-7</v>
      </c>
      <c r="I443" s="9" t="str">
        <f t="shared" si="38"/>
        <v>Market</v>
      </c>
      <c r="J443" s="9" t="str">
        <f t="shared" si="39"/>
        <v>Release</v>
      </c>
      <c r="K443"/>
      <c r="L443"/>
      <c r="M443"/>
      <c r="S443" s="17" t="str">
        <f t="shared" si="40"/>
        <v/>
      </c>
      <c r="T443" s="18" t="str">
        <f t="shared" si="41"/>
        <v/>
      </c>
    </row>
    <row r="444" spans="1:20" x14ac:dyDescent="0.25">
      <c r="A444">
        <v>13513333</v>
      </c>
      <c r="B444" t="s">
        <v>28</v>
      </c>
      <c r="C444" t="s">
        <v>497</v>
      </c>
      <c r="D444" s="2">
        <v>17.23</v>
      </c>
      <c r="E444">
        <v>38</v>
      </c>
      <c r="F444" s="2">
        <v>32</v>
      </c>
      <c r="G444" s="4">
        <f t="shared" si="36"/>
        <v>-0.46156249999999999</v>
      </c>
      <c r="H444" s="6">
        <f t="shared" si="37"/>
        <v>-14.77</v>
      </c>
      <c r="I444" s="9" t="str">
        <f t="shared" si="38"/>
        <v>Market</v>
      </c>
      <c r="J444" s="9" t="str">
        <f t="shared" si="39"/>
        <v>Release</v>
      </c>
      <c r="K444"/>
      <c r="L444"/>
      <c r="M444"/>
      <c r="S444" s="17" t="str">
        <f t="shared" si="40"/>
        <v/>
      </c>
      <c r="T444" s="18" t="str">
        <f t="shared" si="41"/>
        <v/>
      </c>
    </row>
    <row r="445" spans="1:20" x14ac:dyDescent="0.25">
      <c r="A445">
        <v>4572816</v>
      </c>
      <c r="B445" t="s">
        <v>24</v>
      </c>
      <c r="C445" t="s">
        <v>34</v>
      </c>
      <c r="D445" s="2">
        <v>18</v>
      </c>
      <c r="E445">
        <v>47</v>
      </c>
      <c r="G445" s="4">
        <f t="shared" si="36"/>
        <v>1</v>
      </c>
      <c r="H445" s="6">
        <f t="shared" si="37"/>
        <v>18</v>
      </c>
      <c r="I445" s="9" t="str">
        <f t="shared" si="38"/>
        <v>Market</v>
      </c>
      <c r="J445" s="9" t="str">
        <f t="shared" si="39"/>
        <v>Release</v>
      </c>
      <c r="K445"/>
      <c r="L445"/>
      <c r="M445"/>
      <c r="S445" s="17" t="str">
        <f t="shared" si="40"/>
        <v/>
      </c>
      <c r="T445" s="18" t="str">
        <f t="shared" si="41"/>
        <v/>
      </c>
    </row>
    <row r="446" spans="1:20" x14ac:dyDescent="0.25">
      <c r="A446">
        <v>10807512</v>
      </c>
      <c r="B446" t="s">
        <v>24</v>
      </c>
      <c r="C446" t="s">
        <v>25</v>
      </c>
      <c r="D446" s="2">
        <v>19.989999999999998</v>
      </c>
      <c r="E446">
        <v>30</v>
      </c>
      <c r="F446" s="2">
        <v>11.3</v>
      </c>
      <c r="G446" s="4">
        <f t="shared" si="36"/>
        <v>0.76902654867256615</v>
      </c>
      <c r="H446" s="6">
        <f t="shared" si="37"/>
        <v>8.6899999999999977</v>
      </c>
      <c r="I446" s="9" t="str">
        <f t="shared" si="38"/>
        <v>Market</v>
      </c>
      <c r="J446" s="9" t="str">
        <f t="shared" si="39"/>
        <v>Release</v>
      </c>
      <c r="K446"/>
      <c r="L446"/>
      <c r="M446"/>
      <c r="S446" s="17" t="str">
        <f t="shared" si="40"/>
        <v/>
      </c>
      <c r="T446" s="18" t="str">
        <f t="shared" si="41"/>
        <v/>
      </c>
    </row>
    <row r="447" spans="1:20" x14ac:dyDescent="0.25">
      <c r="A447">
        <v>8033051</v>
      </c>
      <c r="B447" t="s">
        <v>805</v>
      </c>
      <c r="C447" t="s">
        <v>806</v>
      </c>
      <c r="D447" s="2">
        <v>17.989999999999998</v>
      </c>
      <c r="E447">
        <v>29</v>
      </c>
      <c r="F447" s="2">
        <v>15.51</v>
      </c>
      <c r="G447" s="4">
        <f t="shared" si="36"/>
        <v>0.1598968407479045</v>
      </c>
      <c r="H447" s="6">
        <f t="shared" si="37"/>
        <v>2.4799999999999986</v>
      </c>
      <c r="I447" s="9" t="str">
        <f t="shared" si="38"/>
        <v>Market</v>
      </c>
      <c r="J447" s="9" t="str">
        <f t="shared" si="39"/>
        <v>Release</v>
      </c>
      <c r="K447"/>
      <c r="L447"/>
      <c r="M447"/>
      <c r="S447" s="17" t="str">
        <f t="shared" si="40"/>
        <v/>
      </c>
      <c r="T447" s="18" t="str">
        <f t="shared" si="41"/>
        <v/>
      </c>
    </row>
    <row r="448" spans="1:20" x14ac:dyDescent="0.25">
      <c r="A448">
        <v>2282266</v>
      </c>
      <c r="B448" t="s">
        <v>310</v>
      </c>
      <c r="C448" t="s">
        <v>310</v>
      </c>
      <c r="D448" s="2">
        <v>3.93</v>
      </c>
      <c r="E448">
        <v>14</v>
      </c>
      <c r="G448" s="4">
        <f t="shared" si="36"/>
        <v>1</v>
      </c>
      <c r="H448" s="6">
        <f t="shared" si="37"/>
        <v>3.93</v>
      </c>
      <c r="I448" s="9" t="str">
        <f t="shared" si="38"/>
        <v>Market</v>
      </c>
      <c r="J448" s="9" t="str">
        <f t="shared" si="39"/>
        <v>Release</v>
      </c>
      <c r="K448"/>
      <c r="L448"/>
      <c r="M448"/>
      <c r="S448" s="17" t="str">
        <f t="shared" si="40"/>
        <v/>
      </c>
      <c r="T448" s="18" t="str">
        <f t="shared" si="41"/>
        <v/>
      </c>
    </row>
    <row r="449" spans="1:20" x14ac:dyDescent="0.25">
      <c r="A449">
        <v>5350775</v>
      </c>
      <c r="B449" t="s">
        <v>656</v>
      </c>
      <c r="C449" t="s">
        <v>657</v>
      </c>
      <c r="D449" s="2">
        <v>1.26</v>
      </c>
      <c r="E449">
        <v>39</v>
      </c>
      <c r="F449" s="2">
        <v>0.66666666666666663</v>
      </c>
      <c r="G449" s="4">
        <f t="shared" si="36"/>
        <v>0.89000000000000012</v>
      </c>
      <c r="H449" s="6">
        <f t="shared" si="37"/>
        <v>0.59333333333333338</v>
      </c>
      <c r="I449" s="9" t="str">
        <f t="shared" si="38"/>
        <v>Market</v>
      </c>
      <c r="J449" s="9" t="str">
        <f t="shared" si="39"/>
        <v>Release</v>
      </c>
      <c r="K449"/>
      <c r="L449"/>
      <c r="M449"/>
      <c r="S449" s="17" t="str">
        <f t="shared" si="40"/>
        <v/>
      </c>
      <c r="T449" s="18" t="str">
        <f t="shared" si="41"/>
        <v/>
      </c>
    </row>
    <row r="450" spans="1:20" x14ac:dyDescent="0.25">
      <c r="A450">
        <v>16225338</v>
      </c>
      <c r="B450" t="s">
        <v>515</v>
      </c>
      <c r="C450" t="s">
        <v>516</v>
      </c>
      <c r="D450" s="2">
        <v>43.48</v>
      </c>
      <c r="E450">
        <v>28</v>
      </c>
      <c r="G450" s="4">
        <f t="shared" ref="G450:G513" si="42">IF(F450=0,1,(D450-F450)/F450)</f>
        <v>1</v>
      </c>
      <c r="H450" s="6">
        <f t="shared" ref="H450:H513" si="43">D450 - F450</f>
        <v>43.48</v>
      </c>
      <c r="I450" s="9" t="str">
        <f t="shared" ref="I450:I513" si="44">IF(OR(A450="", A450="Not Found"), "", HYPERLINK("http://discogs.com/sell/release/" &amp; A450, "Market"))</f>
        <v>Market</v>
      </c>
      <c r="J450" s="9" t="str">
        <f t="shared" ref="J450:J513" si="45">IF(OR(A450="", A450="Not Found"), "", HYPERLINK("http://discogs.com/release/" &amp; A450, "Release"))</f>
        <v>Release</v>
      </c>
      <c r="K450"/>
      <c r="L450"/>
      <c r="M450"/>
      <c r="S450" s="17" t="str">
        <f t="shared" si="40"/>
        <v/>
      </c>
      <c r="T450" s="18" t="str">
        <f t="shared" si="41"/>
        <v/>
      </c>
    </row>
    <row r="451" spans="1:20" x14ac:dyDescent="0.25">
      <c r="A451">
        <v>2176939</v>
      </c>
      <c r="B451" t="s">
        <v>266</v>
      </c>
      <c r="C451" t="s">
        <v>266</v>
      </c>
      <c r="D451" s="2">
        <v>0.99</v>
      </c>
      <c r="E451">
        <v>7</v>
      </c>
      <c r="G451" s="4">
        <f t="shared" si="42"/>
        <v>1</v>
      </c>
      <c r="H451" s="6">
        <f t="shared" si="43"/>
        <v>0.99</v>
      </c>
      <c r="I451" s="9" t="str">
        <f t="shared" si="44"/>
        <v>Market</v>
      </c>
      <c r="J451" s="9" t="str">
        <f t="shared" si="45"/>
        <v>Release</v>
      </c>
      <c r="K451"/>
      <c r="L451"/>
      <c r="M451"/>
      <c r="S451" s="17" t="str">
        <f t="shared" ref="S451:S514" si="46">IF(OR(O451="", O451="Not Found"), "", HYPERLINK("http://discogs.com/sell/release/" &amp; O451, "Market"))</f>
        <v/>
      </c>
      <c r="T451" s="18" t="str">
        <f t="shared" ref="T451:T514" si="47">IF(OR(O451="", O451="Not Found"), "", HYPERLINK("http://discogs.com/release/" &amp; O451, "Release"))</f>
        <v/>
      </c>
    </row>
    <row r="452" spans="1:20" x14ac:dyDescent="0.25">
      <c r="A452">
        <v>3649984</v>
      </c>
      <c r="B452" t="s">
        <v>812</v>
      </c>
      <c r="C452" t="s">
        <v>813</v>
      </c>
      <c r="D452" s="2">
        <v>4</v>
      </c>
      <c r="E452">
        <v>34</v>
      </c>
      <c r="G452" s="4">
        <f t="shared" si="42"/>
        <v>1</v>
      </c>
      <c r="H452" s="6">
        <f t="shared" si="43"/>
        <v>4</v>
      </c>
      <c r="I452" s="9" t="str">
        <f t="shared" si="44"/>
        <v>Market</v>
      </c>
      <c r="J452" s="9" t="str">
        <f t="shared" si="45"/>
        <v>Release</v>
      </c>
      <c r="K452"/>
      <c r="L452"/>
      <c r="M452"/>
      <c r="S452" s="17" t="str">
        <f t="shared" si="46"/>
        <v/>
      </c>
      <c r="T452" s="18" t="str">
        <f t="shared" si="47"/>
        <v/>
      </c>
    </row>
    <row r="453" spans="1:20" x14ac:dyDescent="0.25">
      <c r="A453">
        <v>4611121</v>
      </c>
      <c r="B453" t="s">
        <v>772</v>
      </c>
      <c r="C453" t="s">
        <v>773</v>
      </c>
      <c r="D453" s="2">
        <v>17.61</v>
      </c>
      <c r="E453">
        <v>10</v>
      </c>
      <c r="F453" s="2">
        <v>12.49</v>
      </c>
      <c r="G453" s="4">
        <f t="shared" si="42"/>
        <v>0.40992794235388302</v>
      </c>
      <c r="H453" s="6">
        <f t="shared" si="43"/>
        <v>5.1199999999999992</v>
      </c>
      <c r="I453" s="9" t="str">
        <f t="shared" si="44"/>
        <v>Market</v>
      </c>
      <c r="J453" s="9" t="str">
        <f t="shared" si="45"/>
        <v>Release</v>
      </c>
      <c r="K453"/>
      <c r="L453"/>
      <c r="M453"/>
      <c r="S453" s="17" t="str">
        <f t="shared" si="46"/>
        <v/>
      </c>
      <c r="T453" s="18" t="str">
        <f t="shared" si="47"/>
        <v/>
      </c>
    </row>
    <row r="454" spans="1:20" x14ac:dyDescent="0.25">
      <c r="A454">
        <v>4496099</v>
      </c>
      <c r="B454" t="s">
        <v>772</v>
      </c>
      <c r="C454" t="s">
        <v>774</v>
      </c>
      <c r="D454" s="2">
        <v>14.86</v>
      </c>
      <c r="E454">
        <v>15</v>
      </c>
      <c r="F454" s="2">
        <v>12.49</v>
      </c>
      <c r="G454" s="4">
        <f t="shared" si="42"/>
        <v>0.18975180144115286</v>
      </c>
      <c r="H454" s="6">
        <f t="shared" si="43"/>
        <v>2.3699999999999992</v>
      </c>
      <c r="I454" s="9" t="str">
        <f t="shared" si="44"/>
        <v>Market</v>
      </c>
      <c r="J454" s="9" t="str">
        <f t="shared" si="45"/>
        <v>Release</v>
      </c>
      <c r="K454"/>
      <c r="L454"/>
      <c r="M454"/>
      <c r="S454" s="17" t="str">
        <f t="shared" si="46"/>
        <v/>
      </c>
      <c r="T454" s="18" t="str">
        <f t="shared" si="47"/>
        <v/>
      </c>
    </row>
    <row r="455" spans="1:20" x14ac:dyDescent="0.25">
      <c r="A455">
        <v>4433488</v>
      </c>
      <c r="B455" t="s">
        <v>597</v>
      </c>
      <c r="C455" t="s">
        <v>598</v>
      </c>
      <c r="D455" s="2">
        <v>13.61</v>
      </c>
      <c r="E455">
        <v>12</v>
      </c>
      <c r="F455" s="2">
        <v>12.05</v>
      </c>
      <c r="G455" s="4">
        <f t="shared" si="42"/>
        <v>0.12946058091286294</v>
      </c>
      <c r="H455" s="6">
        <f t="shared" si="43"/>
        <v>1.5599999999999987</v>
      </c>
      <c r="I455" s="9" t="str">
        <f t="shared" si="44"/>
        <v>Market</v>
      </c>
      <c r="J455" s="9" t="str">
        <f t="shared" si="45"/>
        <v>Release</v>
      </c>
      <c r="K455"/>
      <c r="L455"/>
      <c r="M455"/>
      <c r="S455" s="17" t="str">
        <f t="shared" si="46"/>
        <v/>
      </c>
      <c r="T455" s="18" t="str">
        <f t="shared" si="47"/>
        <v/>
      </c>
    </row>
    <row r="456" spans="1:20" x14ac:dyDescent="0.25">
      <c r="A456">
        <v>12682472</v>
      </c>
      <c r="B456" t="s">
        <v>870</v>
      </c>
      <c r="C456" t="s">
        <v>871</v>
      </c>
      <c r="D456" s="2">
        <v>20.27</v>
      </c>
      <c r="E456">
        <v>125</v>
      </c>
      <c r="F456" s="2">
        <v>19.989999999999998</v>
      </c>
      <c r="G456" s="4">
        <f t="shared" si="42"/>
        <v>1.4007003501750933E-2</v>
      </c>
      <c r="H456" s="6">
        <f t="shared" si="43"/>
        <v>0.28000000000000114</v>
      </c>
      <c r="I456" s="9" t="str">
        <f t="shared" si="44"/>
        <v>Market</v>
      </c>
      <c r="J456" s="9" t="str">
        <f t="shared" si="45"/>
        <v>Release</v>
      </c>
      <c r="K456"/>
      <c r="L456"/>
      <c r="M456"/>
      <c r="S456" s="17" t="str">
        <f t="shared" si="46"/>
        <v/>
      </c>
      <c r="T456" s="18" t="str">
        <f t="shared" si="47"/>
        <v/>
      </c>
    </row>
    <row r="457" spans="1:20" x14ac:dyDescent="0.25">
      <c r="A457">
        <v>9888163</v>
      </c>
      <c r="B457" t="s">
        <v>125</v>
      </c>
      <c r="C457" t="s">
        <v>126</v>
      </c>
      <c r="D457" s="2">
        <v>33.78</v>
      </c>
      <c r="E457">
        <v>75</v>
      </c>
      <c r="G457" s="4">
        <f t="shared" si="42"/>
        <v>1</v>
      </c>
      <c r="H457" s="6">
        <f t="shared" si="43"/>
        <v>33.78</v>
      </c>
      <c r="I457" s="9" t="str">
        <f t="shared" si="44"/>
        <v>Market</v>
      </c>
      <c r="J457" s="9" t="str">
        <f t="shared" si="45"/>
        <v>Release</v>
      </c>
      <c r="K457"/>
      <c r="L457"/>
      <c r="M457"/>
      <c r="S457" s="17" t="str">
        <f t="shared" si="46"/>
        <v/>
      </c>
      <c r="T457" s="18" t="str">
        <f t="shared" si="47"/>
        <v/>
      </c>
    </row>
    <row r="458" spans="1:20" x14ac:dyDescent="0.25">
      <c r="A458">
        <v>11703561</v>
      </c>
      <c r="B458" t="s">
        <v>127</v>
      </c>
      <c r="C458" t="s">
        <v>128</v>
      </c>
      <c r="D458" s="2">
        <v>27.03</v>
      </c>
      <c r="E458">
        <v>22</v>
      </c>
      <c r="F458" s="2">
        <v>24.99</v>
      </c>
      <c r="G458" s="4">
        <f t="shared" si="42"/>
        <v>8.1632653061224608E-2</v>
      </c>
      <c r="H458" s="6">
        <f t="shared" si="43"/>
        <v>2.0400000000000027</v>
      </c>
      <c r="I458" s="9" t="str">
        <f t="shared" si="44"/>
        <v>Market</v>
      </c>
      <c r="J458" s="9" t="str">
        <f t="shared" si="45"/>
        <v>Release</v>
      </c>
      <c r="K458"/>
      <c r="L458"/>
      <c r="M458"/>
      <c r="S458" s="17" t="str">
        <f t="shared" si="46"/>
        <v/>
      </c>
      <c r="T458" s="18" t="str">
        <f t="shared" si="47"/>
        <v/>
      </c>
    </row>
    <row r="459" spans="1:20" x14ac:dyDescent="0.25">
      <c r="A459">
        <v>3715748</v>
      </c>
      <c r="B459" t="s">
        <v>491</v>
      </c>
      <c r="C459" t="s">
        <v>492</v>
      </c>
      <c r="D459" s="2">
        <v>1.97</v>
      </c>
      <c r="E459">
        <v>6</v>
      </c>
      <c r="G459" s="4">
        <f t="shared" si="42"/>
        <v>1</v>
      </c>
      <c r="H459" s="6">
        <f t="shared" si="43"/>
        <v>1.97</v>
      </c>
      <c r="I459" s="9" t="str">
        <f t="shared" si="44"/>
        <v>Market</v>
      </c>
      <c r="J459" s="9" t="str">
        <f t="shared" si="45"/>
        <v>Release</v>
      </c>
      <c r="K459"/>
      <c r="L459"/>
      <c r="M459"/>
      <c r="S459" s="17" t="str">
        <f t="shared" si="46"/>
        <v/>
      </c>
      <c r="T459" s="18" t="str">
        <f t="shared" si="47"/>
        <v/>
      </c>
    </row>
    <row r="460" spans="1:20" x14ac:dyDescent="0.25">
      <c r="A460">
        <v>3409399</v>
      </c>
      <c r="B460" t="s">
        <v>227</v>
      </c>
      <c r="C460" t="s">
        <v>228</v>
      </c>
      <c r="D460" s="2">
        <v>2</v>
      </c>
      <c r="E460">
        <v>19</v>
      </c>
      <c r="G460" s="4">
        <f t="shared" si="42"/>
        <v>1</v>
      </c>
      <c r="H460" s="6">
        <f t="shared" si="43"/>
        <v>2</v>
      </c>
      <c r="I460" s="9" t="str">
        <f t="shared" si="44"/>
        <v>Market</v>
      </c>
      <c r="J460" s="9" t="str">
        <f t="shared" si="45"/>
        <v>Release</v>
      </c>
      <c r="K460"/>
      <c r="L460"/>
      <c r="M460"/>
      <c r="S460" s="17" t="str">
        <f t="shared" si="46"/>
        <v/>
      </c>
      <c r="T460" s="18" t="str">
        <f t="shared" si="47"/>
        <v/>
      </c>
    </row>
    <row r="461" spans="1:20" x14ac:dyDescent="0.25">
      <c r="A461">
        <v>1375681</v>
      </c>
      <c r="B461" t="s">
        <v>66</v>
      </c>
      <c r="C461" t="s">
        <v>67</v>
      </c>
      <c r="D461" s="2">
        <v>0.8</v>
      </c>
      <c r="E461">
        <v>83</v>
      </c>
      <c r="G461" s="4">
        <f t="shared" si="42"/>
        <v>1</v>
      </c>
      <c r="H461" s="6">
        <f t="shared" si="43"/>
        <v>0.8</v>
      </c>
      <c r="I461" s="9" t="str">
        <f t="shared" si="44"/>
        <v>Market</v>
      </c>
      <c r="J461" s="9" t="str">
        <f t="shared" si="45"/>
        <v>Release</v>
      </c>
      <c r="K461"/>
      <c r="L461"/>
      <c r="M461"/>
      <c r="S461" s="17" t="str">
        <f t="shared" si="46"/>
        <v/>
      </c>
      <c r="T461" s="18" t="str">
        <f t="shared" si="47"/>
        <v/>
      </c>
    </row>
    <row r="462" spans="1:20" x14ac:dyDescent="0.25">
      <c r="A462">
        <v>3583533</v>
      </c>
      <c r="B462" t="s">
        <v>317</v>
      </c>
      <c r="C462" t="s">
        <v>321</v>
      </c>
      <c r="D462" s="2">
        <v>15</v>
      </c>
      <c r="E462">
        <v>71</v>
      </c>
      <c r="G462" s="4">
        <f t="shared" si="42"/>
        <v>1</v>
      </c>
      <c r="H462" s="6">
        <f t="shared" si="43"/>
        <v>15</v>
      </c>
      <c r="I462" s="9" t="str">
        <f t="shared" si="44"/>
        <v>Market</v>
      </c>
      <c r="J462" s="9" t="str">
        <f t="shared" si="45"/>
        <v>Release</v>
      </c>
      <c r="K462"/>
      <c r="L462"/>
      <c r="M462"/>
      <c r="S462" s="17" t="str">
        <f t="shared" si="46"/>
        <v/>
      </c>
      <c r="T462" s="18" t="str">
        <f t="shared" si="47"/>
        <v/>
      </c>
    </row>
    <row r="463" spans="1:20" x14ac:dyDescent="0.25">
      <c r="A463">
        <v>1574259</v>
      </c>
      <c r="B463" t="s">
        <v>317</v>
      </c>
      <c r="C463" t="s">
        <v>322</v>
      </c>
      <c r="D463" s="2">
        <v>15</v>
      </c>
      <c r="E463">
        <v>28</v>
      </c>
      <c r="G463" s="4">
        <f t="shared" si="42"/>
        <v>1</v>
      </c>
      <c r="H463" s="6">
        <f t="shared" si="43"/>
        <v>15</v>
      </c>
      <c r="I463" s="9" t="str">
        <f t="shared" si="44"/>
        <v>Market</v>
      </c>
      <c r="J463" s="9" t="str">
        <f t="shared" si="45"/>
        <v>Release</v>
      </c>
      <c r="K463"/>
      <c r="L463"/>
      <c r="M463"/>
      <c r="S463" s="17" t="str">
        <f t="shared" si="46"/>
        <v/>
      </c>
      <c r="T463" s="18" t="str">
        <f t="shared" si="47"/>
        <v/>
      </c>
    </row>
    <row r="464" spans="1:20" x14ac:dyDescent="0.25">
      <c r="A464">
        <v>2194953</v>
      </c>
      <c r="B464" t="s">
        <v>317</v>
      </c>
      <c r="C464" t="s">
        <v>323</v>
      </c>
      <c r="D464" s="2">
        <v>18</v>
      </c>
      <c r="E464">
        <v>34</v>
      </c>
      <c r="G464" s="4">
        <f t="shared" si="42"/>
        <v>1</v>
      </c>
      <c r="H464" s="6">
        <f t="shared" si="43"/>
        <v>18</v>
      </c>
      <c r="I464" s="9" t="str">
        <f t="shared" si="44"/>
        <v>Market</v>
      </c>
      <c r="J464" s="9" t="str">
        <f t="shared" si="45"/>
        <v>Release</v>
      </c>
      <c r="K464"/>
      <c r="L464"/>
      <c r="M464"/>
      <c r="S464" s="17" t="str">
        <f t="shared" si="46"/>
        <v/>
      </c>
      <c r="T464" s="18" t="str">
        <f t="shared" si="47"/>
        <v/>
      </c>
    </row>
    <row r="465" spans="1:20" x14ac:dyDescent="0.25">
      <c r="A465">
        <v>1675404</v>
      </c>
      <c r="B465" t="s">
        <v>317</v>
      </c>
      <c r="C465" t="s">
        <v>318</v>
      </c>
      <c r="D465" s="2">
        <v>20</v>
      </c>
      <c r="E465">
        <v>11</v>
      </c>
      <c r="G465" s="4">
        <f t="shared" si="42"/>
        <v>1</v>
      </c>
      <c r="H465" s="6">
        <f t="shared" si="43"/>
        <v>20</v>
      </c>
      <c r="I465" s="9" t="str">
        <f t="shared" si="44"/>
        <v>Market</v>
      </c>
      <c r="J465" s="9" t="str">
        <f t="shared" si="45"/>
        <v>Release</v>
      </c>
      <c r="K465"/>
      <c r="L465"/>
      <c r="M465"/>
      <c r="S465" s="17" t="str">
        <f t="shared" si="46"/>
        <v/>
      </c>
      <c r="T465" s="18" t="str">
        <f t="shared" si="47"/>
        <v/>
      </c>
    </row>
    <row r="466" spans="1:20" x14ac:dyDescent="0.25">
      <c r="A466">
        <v>1574261</v>
      </c>
      <c r="B466" t="s">
        <v>317</v>
      </c>
      <c r="C466" t="s">
        <v>317</v>
      </c>
      <c r="D466" s="2">
        <v>21.63</v>
      </c>
      <c r="E466">
        <v>17</v>
      </c>
      <c r="G466" s="4">
        <f t="shared" si="42"/>
        <v>1</v>
      </c>
      <c r="H466" s="6">
        <f t="shared" si="43"/>
        <v>21.63</v>
      </c>
      <c r="I466" s="9" t="str">
        <f t="shared" si="44"/>
        <v>Market</v>
      </c>
      <c r="J466" s="9" t="str">
        <f t="shared" si="45"/>
        <v>Release</v>
      </c>
      <c r="K466"/>
      <c r="L466"/>
      <c r="M466"/>
      <c r="S466" s="17" t="str">
        <f t="shared" si="46"/>
        <v/>
      </c>
      <c r="T466" s="18" t="str">
        <f t="shared" si="47"/>
        <v/>
      </c>
    </row>
    <row r="467" spans="1:20" x14ac:dyDescent="0.25">
      <c r="A467">
        <v>1984279</v>
      </c>
      <c r="B467" t="s">
        <v>317</v>
      </c>
      <c r="C467" t="s">
        <v>324</v>
      </c>
      <c r="D467" s="2">
        <v>24</v>
      </c>
      <c r="E467">
        <v>22</v>
      </c>
      <c r="G467" s="4">
        <f t="shared" si="42"/>
        <v>1</v>
      </c>
      <c r="H467" s="6">
        <f t="shared" si="43"/>
        <v>24</v>
      </c>
      <c r="I467" s="9" t="str">
        <f t="shared" si="44"/>
        <v>Market</v>
      </c>
      <c r="J467" s="9" t="str">
        <f t="shared" si="45"/>
        <v>Release</v>
      </c>
      <c r="K467"/>
      <c r="L467"/>
      <c r="M467"/>
      <c r="S467" s="17" t="str">
        <f t="shared" si="46"/>
        <v/>
      </c>
      <c r="T467" s="18" t="str">
        <f t="shared" si="47"/>
        <v/>
      </c>
    </row>
    <row r="468" spans="1:20" x14ac:dyDescent="0.25">
      <c r="A468">
        <v>11010846</v>
      </c>
      <c r="B468" t="s">
        <v>317</v>
      </c>
      <c r="C468" t="s">
        <v>329</v>
      </c>
      <c r="D468" s="2">
        <v>54.04</v>
      </c>
      <c r="E468">
        <v>4</v>
      </c>
      <c r="G468" s="4">
        <f t="shared" si="42"/>
        <v>1</v>
      </c>
      <c r="H468" s="6">
        <f t="shared" si="43"/>
        <v>54.04</v>
      </c>
      <c r="I468" s="9" t="str">
        <f t="shared" si="44"/>
        <v>Market</v>
      </c>
      <c r="J468" s="9" t="str">
        <f t="shared" si="45"/>
        <v>Release</v>
      </c>
      <c r="K468"/>
      <c r="L468"/>
      <c r="M468"/>
      <c r="S468" s="17" t="str">
        <f t="shared" si="46"/>
        <v/>
      </c>
      <c r="T468" s="18" t="str">
        <f t="shared" si="47"/>
        <v/>
      </c>
    </row>
    <row r="469" spans="1:20" x14ac:dyDescent="0.25">
      <c r="A469">
        <v>8719158</v>
      </c>
      <c r="B469" t="s">
        <v>143</v>
      </c>
      <c r="C469" t="s">
        <v>144</v>
      </c>
      <c r="D469" s="2">
        <v>11.99</v>
      </c>
      <c r="E469">
        <v>6</v>
      </c>
      <c r="F469" s="2">
        <v>3.33</v>
      </c>
      <c r="G469" s="4">
        <f t="shared" si="42"/>
        <v>2.6006006006006004</v>
      </c>
      <c r="H469" s="6">
        <f t="shared" si="43"/>
        <v>8.66</v>
      </c>
      <c r="I469" s="9" t="str">
        <f t="shared" si="44"/>
        <v>Market</v>
      </c>
      <c r="J469" s="9" t="str">
        <f t="shared" si="45"/>
        <v>Release</v>
      </c>
      <c r="K469"/>
      <c r="L469"/>
      <c r="M469"/>
      <c r="S469" s="17" t="str">
        <f t="shared" si="46"/>
        <v/>
      </c>
      <c r="T469" s="18" t="str">
        <f t="shared" si="47"/>
        <v/>
      </c>
    </row>
    <row r="470" spans="1:20" x14ac:dyDescent="0.25">
      <c r="A470">
        <v>12821801</v>
      </c>
      <c r="B470" t="s">
        <v>543</v>
      </c>
      <c r="C470" t="s">
        <v>544</v>
      </c>
      <c r="D470" s="2">
        <v>69.989999999999995</v>
      </c>
      <c r="E470">
        <v>29</v>
      </c>
      <c r="F470" s="2">
        <v>26.74</v>
      </c>
      <c r="G470" s="4">
        <f t="shared" si="42"/>
        <v>1.6174270755422588</v>
      </c>
      <c r="H470" s="6">
        <f t="shared" si="43"/>
        <v>43.25</v>
      </c>
      <c r="I470" s="9" t="str">
        <f t="shared" si="44"/>
        <v>Market</v>
      </c>
      <c r="J470" s="9" t="str">
        <f t="shared" si="45"/>
        <v>Release</v>
      </c>
      <c r="K470"/>
      <c r="L470"/>
      <c r="M470"/>
      <c r="S470" s="17" t="str">
        <f t="shared" si="46"/>
        <v/>
      </c>
      <c r="T470" s="18" t="str">
        <f t="shared" si="47"/>
        <v/>
      </c>
    </row>
    <row r="471" spans="1:20" x14ac:dyDescent="0.25">
      <c r="A471">
        <v>19886482</v>
      </c>
      <c r="B471" t="s">
        <v>543</v>
      </c>
      <c r="C471" t="s">
        <v>694</v>
      </c>
      <c r="D471" s="2">
        <v>29.99</v>
      </c>
      <c r="E471">
        <v>57</v>
      </c>
      <c r="G471" s="4">
        <f t="shared" si="42"/>
        <v>1</v>
      </c>
      <c r="H471" s="6">
        <f t="shared" si="43"/>
        <v>29.99</v>
      </c>
      <c r="I471" s="9" t="str">
        <f t="shared" si="44"/>
        <v>Market</v>
      </c>
      <c r="J471" s="9" t="str">
        <f t="shared" si="45"/>
        <v>Release</v>
      </c>
      <c r="K471"/>
      <c r="L471"/>
      <c r="M471"/>
      <c r="S471" s="17" t="str">
        <f t="shared" si="46"/>
        <v/>
      </c>
      <c r="T471" s="18" t="str">
        <f t="shared" si="47"/>
        <v/>
      </c>
    </row>
    <row r="472" spans="1:20" x14ac:dyDescent="0.25">
      <c r="A472">
        <v>12639398</v>
      </c>
      <c r="B472" t="s">
        <v>692</v>
      </c>
      <c r="C472" t="s">
        <v>693</v>
      </c>
      <c r="D472" s="2">
        <v>18.809999999999999</v>
      </c>
      <c r="E472">
        <v>8</v>
      </c>
      <c r="F472" s="2">
        <v>11.99</v>
      </c>
      <c r="G472" s="4">
        <f t="shared" si="42"/>
        <v>0.5688073394495412</v>
      </c>
      <c r="H472" s="6">
        <f t="shared" si="43"/>
        <v>6.8199999999999985</v>
      </c>
      <c r="I472" s="9" t="str">
        <f t="shared" si="44"/>
        <v>Market</v>
      </c>
      <c r="J472" s="9" t="str">
        <f t="shared" si="45"/>
        <v>Release</v>
      </c>
      <c r="K472"/>
      <c r="L472"/>
      <c r="M472"/>
      <c r="S472" s="17" t="str">
        <f t="shared" si="46"/>
        <v/>
      </c>
      <c r="T472" s="18" t="str">
        <f t="shared" si="47"/>
        <v/>
      </c>
    </row>
    <row r="473" spans="1:20" x14ac:dyDescent="0.25">
      <c r="A473">
        <v>395079</v>
      </c>
      <c r="B473" t="s">
        <v>420</v>
      </c>
      <c r="C473" t="s">
        <v>421</v>
      </c>
      <c r="D473" s="2">
        <v>2.99</v>
      </c>
      <c r="E473">
        <v>106</v>
      </c>
      <c r="G473" s="4">
        <f t="shared" si="42"/>
        <v>1</v>
      </c>
      <c r="H473" s="6">
        <f t="shared" si="43"/>
        <v>2.99</v>
      </c>
      <c r="I473" s="9" t="str">
        <f t="shared" si="44"/>
        <v>Market</v>
      </c>
      <c r="J473" s="9" t="str">
        <f t="shared" si="45"/>
        <v>Release</v>
      </c>
      <c r="K473"/>
      <c r="L473"/>
      <c r="M473"/>
      <c r="S473" s="17" t="str">
        <f t="shared" si="46"/>
        <v/>
      </c>
      <c r="T473" s="18" t="str">
        <f t="shared" si="47"/>
        <v/>
      </c>
    </row>
    <row r="474" spans="1:20" x14ac:dyDescent="0.25">
      <c r="A474">
        <v>3655306</v>
      </c>
      <c r="B474" t="s">
        <v>192</v>
      </c>
      <c r="C474" t="s">
        <v>193</v>
      </c>
      <c r="D474" s="2">
        <v>7.2</v>
      </c>
      <c r="E474">
        <v>2</v>
      </c>
      <c r="G474" s="4">
        <f t="shared" si="42"/>
        <v>1</v>
      </c>
      <c r="H474" s="6">
        <f t="shared" si="43"/>
        <v>7.2</v>
      </c>
      <c r="I474" s="9" t="str">
        <f t="shared" si="44"/>
        <v>Market</v>
      </c>
      <c r="J474" s="9" t="str">
        <f t="shared" si="45"/>
        <v>Release</v>
      </c>
      <c r="K474"/>
      <c r="L474"/>
      <c r="M474"/>
      <c r="S474" s="17" t="str">
        <f t="shared" si="46"/>
        <v/>
      </c>
      <c r="T474" s="18" t="str">
        <f t="shared" si="47"/>
        <v/>
      </c>
    </row>
    <row r="475" spans="1:20" x14ac:dyDescent="0.25">
      <c r="A475">
        <v>3697106</v>
      </c>
      <c r="B475" t="s">
        <v>231</v>
      </c>
      <c r="C475" t="s">
        <v>232</v>
      </c>
      <c r="D475" s="2">
        <v>2.77</v>
      </c>
      <c r="E475">
        <v>9</v>
      </c>
      <c r="F475" s="2">
        <v>0.66666666666666663</v>
      </c>
      <c r="G475" s="4">
        <f t="shared" si="42"/>
        <v>3.1550000000000002</v>
      </c>
      <c r="H475" s="6">
        <f t="shared" si="43"/>
        <v>2.1033333333333335</v>
      </c>
      <c r="I475" s="9" t="str">
        <f t="shared" si="44"/>
        <v>Market</v>
      </c>
      <c r="J475" s="9" t="str">
        <f t="shared" si="45"/>
        <v>Release</v>
      </c>
      <c r="K475"/>
      <c r="L475"/>
      <c r="M475"/>
      <c r="S475" s="17" t="str">
        <f t="shared" si="46"/>
        <v/>
      </c>
      <c r="T475" s="18" t="str">
        <f t="shared" si="47"/>
        <v/>
      </c>
    </row>
    <row r="476" spans="1:20" x14ac:dyDescent="0.25">
      <c r="A476">
        <v>12273915</v>
      </c>
      <c r="B476" t="s">
        <v>575</v>
      </c>
      <c r="C476" t="s">
        <v>575</v>
      </c>
      <c r="D476" s="2">
        <v>28.99</v>
      </c>
      <c r="E476">
        <v>3</v>
      </c>
      <c r="F476" s="2">
        <v>10.79</v>
      </c>
      <c r="G476" s="4">
        <f t="shared" si="42"/>
        <v>1.6867469879518073</v>
      </c>
      <c r="H476" s="6">
        <f t="shared" si="43"/>
        <v>18.2</v>
      </c>
      <c r="I476" s="9" t="str">
        <f t="shared" si="44"/>
        <v>Market</v>
      </c>
      <c r="J476" s="9" t="str">
        <f t="shared" si="45"/>
        <v>Release</v>
      </c>
      <c r="K476"/>
      <c r="L476"/>
      <c r="M476"/>
      <c r="S476" s="17" t="str">
        <f t="shared" si="46"/>
        <v/>
      </c>
      <c r="T476" s="18" t="str">
        <f t="shared" si="47"/>
        <v/>
      </c>
    </row>
    <row r="477" spans="1:20" x14ac:dyDescent="0.25">
      <c r="A477">
        <v>12297031</v>
      </c>
      <c r="B477" t="s">
        <v>609</v>
      </c>
      <c r="C477" t="s">
        <v>610</v>
      </c>
      <c r="D477" s="2">
        <v>40</v>
      </c>
      <c r="E477">
        <v>2</v>
      </c>
      <c r="F477" s="2">
        <v>23.41</v>
      </c>
      <c r="G477" s="4">
        <f t="shared" si="42"/>
        <v>0.70867150790260569</v>
      </c>
      <c r="H477" s="6">
        <f t="shared" si="43"/>
        <v>16.59</v>
      </c>
      <c r="I477" s="9" t="str">
        <f t="shared" si="44"/>
        <v>Market</v>
      </c>
      <c r="J477" s="9" t="str">
        <f t="shared" si="45"/>
        <v>Release</v>
      </c>
      <c r="K477"/>
      <c r="L477"/>
      <c r="M477"/>
      <c r="S477" s="17" t="str">
        <f t="shared" si="46"/>
        <v/>
      </c>
      <c r="T477" s="18" t="str">
        <f t="shared" si="47"/>
        <v/>
      </c>
    </row>
    <row r="478" spans="1:20" x14ac:dyDescent="0.25">
      <c r="A478">
        <v>12772197</v>
      </c>
      <c r="B478" t="s">
        <v>609</v>
      </c>
      <c r="C478" t="s">
        <v>611</v>
      </c>
      <c r="D478" s="2">
        <v>30</v>
      </c>
      <c r="E478">
        <v>2</v>
      </c>
      <c r="F478" s="2">
        <v>24</v>
      </c>
      <c r="G478" s="4">
        <f t="shared" si="42"/>
        <v>0.25</v>
      </c>
      <c r="H478" s="6">
        <f t="shared" si="43"/>
        <v>6</v>
      </c>
      <c r="I478" s="9" t="str">
        <f t="shared" si="44"/>
        <v>Market</v>
      </c>
      <c r="J478" s="9" t="str">
        <f t="shared" si="45"/>
        <v>Release</v>
      </c>
      <c r="K478"/>
      <c r="L478"/>
      <c r="M478"/>
      <c r="S478" s="17" t="str">
        <f t="shared" si="46"/>
        <v/>
      </c>
      <c r="T478" s="18" t="str">
        <f t="shared" si="47"/>
        <v/>
      </c>
    </row>
    <row r="479" spans="1:20" x14ac:dyDescent="0.25">
      <c r="A479">
        <v>4255776</v>
      </c>
      <c r="B479" t="s">
        <v>96</v>
      </c>
      <c r="C479" t="s">
        <v>664</v>
      </c>
      <c r="D479" s="2">
        <v>6.89</v>
      </c>
      <c r="E479">
        <v>12</v>
      </c>
      <c r="F479" s="2">
        <v>0.66666666666666663</v>
      </c>
      <c r="G479" s="4">
        <f t="shared" si="42"/>
        <v>9.3349999999999991</v>
      </c>
      <c r="H479" s="6">
        <f t="shared" si="43"/>
        <v>6.2233333333333327</v>
      </c>
      <c r="I479" s="9" t="str">
        <f t="shared" si="44"/>
        <v>Market</v>
      </c>
      <c r="J479" s="9" t="str">
        <f t="shared" si="45"/>
        <v>Release</v>
      </c>
      <c r="K479"/>
      <c r="L479"/>
      <c r="M479"/>
      <c r="S479" s="17" t="str">
        <f t="shared" si="46"/>
        <v/>
      </c>
      <c r="T479" s="18" t="str">
        <f t="shared" si="47"/>
        <v/>
      </c>
    </row>
    <row r="480" spans="1:20" x14ac:dyDescent="0.25">
      <c r="A480">
        <v>13458583</v>
      </c>
      <c r="B480" t="s">
        <v>96</v>
      </c>
      <c r="C480" t="s">
        <v>415</v>
      </c>
      <c r="D480" s="2">
        <v>88.22</v>
      </c>
      <c r="E480">
        <v>15</v>
      </c>
      <c r="F480" s="2">
        <v>13.99</v>
      </c>
      <c r="G480" s="4">
        <f t="shared" si="42"/>
        <v>5.3059328091493922</v>
      </c>
      <c r="H480" s="6">
        <f t="shared" si="43"/>
        <v>74.23</v>
      </c>
      <c r="I480" s="9" t="str">
        <f t="shared" si="44"/>
        <v>Market</v>
      </c>
      <c r="J480" s="9" t="str">
        <f t="shared" si="45"/>
        <v>Release</v>
      </c>
      <c r="K480"/>
      <c r="L480"/>
      <c r="M480"/>
      <c r="S480" s="17" t="str">
        <f t="shared" si="46"/>
        <v/>
      </c>
      <c r="T480" s="18" t="str">
        <f t="shared" si="47"/>
        <v/>
      </c>
    </row>
    <row r="481" spans="1:20" x14ac:dyDescent="0.25">
      <c r="A481">
        <v>15303740</v>
      </c>
      <c r="B481" t="s">
        <v>96</v>
      </c>
      <c r="C481" t="s">
        <v>455</v>
      </c>
      <c r="D481" s="2">
        <v>74.19</v>
      </c>
      <c r="E481">
        <v>5</v>
      </c>
      <c r="F481" s="2">
        <v>23</v>
      </c>
      <c r="G481" s="4">
        <f t="shared" si="42"/>
        <v>2.2256521739130433</v>
      </c>
      <c r="H481" s="6">
        <f t="shared" si="43"/>
        <v>51.19</v>
      </c>
      <c r="I481" s="9" t="str">
        <f t="shared" si="44"/>
        <v>Market</v>
      </c>
      <c r="J481" s="9" t="str">
        <f t="shared" si="45"/>
        <v>Release</v>
      </c>
      <c r="K481"/>
      <c r="L481"/>
      <c r="M481"/>
      <c r="S481" s="17" t="str">
        <f t="shared" si="46"/>
        <v/>
      </c>
      <c r="T481" s="18" t="str">
        <f t="shared" si="47"/>
        <v/>
      </c>
    </row>
    <row r="482" spans="1:20" x14ac:dyDescent="0.25">
      <c r="A482">
        <v>3705582</v>
      </c>
      <c r="B482" t="s">
        <v>96</v>
      </c>
      <c r="C482" t="s">
        <v>185</v>
      </c>
      <c r="D482" s="2">
        <v>0.79</v>
      </c>
      <c r="E482">
        <v>59</v>
      </c>
      <c r="G482" s="4">
        <f t="shared" si="42"/>
        <v>1</v>
      </c>
      <c r="H482" s="6">
        <f t="shared" si="43"/>
        <v>0.79</v>
      </c>
      <c r="I482" s="9" t="str">
        <f t="shared" si="44"/>
        <v>Market</v>
      </c>
      <c r="J482" s="9" t="str">
        <f t="shared" si="45"/>
        <v>Release</v>
      </c>
      <c r="K482"/>
      <c r="L482"/>
      <c r="M482"/>
      <c r="S482" s="17" t="str">
        <f t="shared" si="46"/>
        <v/>
      </c>
      <c r="T482" s="18" t="str">
        <f t="shared" si="47"/>
        <v/>
      </c>
    </row>
    <row r="483" spans="1:20" x14ac:dyDescent="0.25">
      <c r="A483">
        <v>2271668</v>
      </c>
      <c r="B483" t="s">
        <v>96</v>
      </c>
      <c r="C483" t="s">
        <v>850</v>
      </c>
      <c r="D483" s="2">
        <v>1.42</v>
      </c>
      <c r="E483">
        <v>18</v>
      </c>
      <c r="G483" s="4">
        <f t="shared" si="42"/>
        <v>1</v>
      </c>
      <c r="H483" s="6">
        <f t="shared" si="43"/>
        <v>1.42</v>
      </c>
      <c r="I483" s="9" t="str">
        <f t="shared" si="44"/>
        <v>Market</v>
      </c>
      <c r="J483" s="9" t="str">
        <f t="shared" si="45"/>
        <v>Release</v>
      </c>
      <c r="K483"/>
      <c r="L483"/>
      <c r="M483"/>
      <c r="S483" s="17" t="str">
        <f t="shared" si="46"/>
        <v/>
      </c>
      <c r="T483" s="18" t="str">
        <f t="shared" si="47"/>
        <v/>
      </c>
    </row>
    <row r="484" spans="1:20" x14ac:dyDescent="0.25">
      <c r="A484">
        <v>8439425</v>
      </c>
      <c r="B484" t="s">
        <v>96</v>
      </c>
      <c r="C484" t="s">
        <v>240</v>
      </c>
      <c r="D484" s="2">
        <v>4</v>
      </c>
      <c r="E484">
        <v>35</v>
      </c>
      <c r="G484" s="4">
        <f t="shared" si="42"/>
        <v>1</v>
      </c>
      <c r="H484" s="6">
        <f t="shared" si="43"/>
        <v>4</v>
      </c>
      <c r="I484" s="9" t="str">
        <f t="shared" si="44"/>
        <v>Market</v>
      </c>
      <c r="J484" s="9" t="str">
        <f t="shared" si="45"/>
        <v>Release</v>
      </c>
      <c r="K484"/>
      <c r="L484"/>
      <c r="M484"/>
      <c r="S484" s="17" t="str">
        <f t="shared" si="46"/>
        <v/>
      </c>
      <c r="T484" s="18" t="str">
        <f t="shared" si="47"/>
        <v/>
      </c>
    </row>
    <row r="485" spans="1:20" x14ac:dyDescent="0.25">
      <c r="A485">
        <v>13452748</v>
      </c>
      <c r="B485" t="s">
        <v>96</v>
      </c>
      <c r="C485" t="s">
        <v>454</v>
      </c>
      <c r="D485" s="2">
        <v>50</v>
      </c>
      <c r="E485">
        <v>5</v>
      </c>
      <c r="F485" s="2">
        <v>28</v>
      </c>
      <c r="G485" s="4">
        <f t="shared" si="42"/>
        <v>0.7857142857142857</v>
      </c>
      <c r="H485" s="6">
        <f t="shared" si="43"/>
        <v>22</v>
      </c>
      <c r="I485" s="9" t="str">
        <f t="shared" si="44"/>
        <v>Market</v>
      </c>
      <c r="J485" s="9" t="str">
        <f t="shared" si="45"/>
        <v>Release</v>
      </c>
      <c r="K485"/>
      <c r="L485"/>
      <c r="M485"/>
      <c r="S485" s="17" t="str">
        <f t="shared" si="46"/>
        <v/>
      </c>
      <c r="T485" s="18" t="str">
        <f t="shared" si="47"/>
        <v/>
      </c>
    </row>
    <row r="486" spans="1:20" x14ac:dyDescent="0.25">
      <c r="A486">
        <v>15117120</v>
      </c>
      <c r="B486" t="s">
        <v>96</v>
      </c>
      <c r="C486" t="s">
        <v>97</v>
      </c>
      <c r="D486" s="2">
        <v>33.99</v>
      </c>
      <c r="E486">
        <v>7</v>
      </c>
      <c r="F486" s="2">
        <v>20.92</v>
      </c>
      <c r="G486" s="4">
        <f t="shared" si="42"/>
        <v>0.62476099426386233</v>
      </c>
      <c r="H486" s="6">
        <f t="shared" si="43"/>
        <v>13.07</v>
      </c>
      <c r="I486" s="9" t="str">
        <f t="shared" si="44"/>
        <v>Market</v>
      </c>
      <c r="J486" s="9" t="str">
        <f t="shared" si="45"/>
        <v>Release</v>
      </c>
      <c r="K486"/>
      <c r="L486"/>
      <c r="M486"/>
      <c r="S486" s="17" t="str">
        <f t="shared" si="46"/>
        <v/>
      </c>
      <c r="T486" s="18" t="str">
        <f t="shared" si="47"/>
        <v/>
      </c>
    </row>
    <row r="487" spans="1:20" x14ac:dyDescent="0.25">
      <c r="A487">
        <v>15626592</v>
      </c>
      <c r="B487" t="s">
        <v>96</v>
      </c>
      <c r="C487" t="s">
        <v>799</v>
      </c>
      <c r="D487" s="2">
        <v>19.46</v>
      </c>
      <c r="E487">
        <v>5</v>
      </c>
      <c r="F487" s="2">
        <v>12</v>
      </c>
      <c r="G487" s="4">
        <f t="shared" si="42"/>
        <v>0.6216666666666667</v>
      </c>
      <c r="H487" s="6">
        <f t="shared" si="43"/>
        <v>7.4600000000000009</v>
      </c>
      <c r="I487" s="9" t="str">
        <f t="shared" si="44"/>
        <v>Market</v>
      </c>
      <c r="J487" s="9" t="str">
        <f t="shared" si="45"/>
        <v>Release</v>
      </c>
      <c r="K487"/>
      <c r="L487"/>
      <c r="M487"/>
      <c r="S487" s="17" t="str">
        <f t="shared" si="46"/>
        <v/>
      </c>
      <c r="T487" s="18" t="str">
        <f t="shared" si="47"/>
        <v/>
      </c>
    </row>
    <row r="488" spans="1:20" x14ac:dyDescent="0.25">
      <c r="A488">
        <v>7669411</v>
      </c>
      <c r="B488" t="s">
        <v>96</v>
      </c>
      <c r="C488" t="s">
        <v>831</v>
      </c>
      <c r="D488" s="2">
        <v>25.12</v>
      </c>
      <c r="E488">
        <v>11</v>
      </c>
      <c r="F488" s="2">
        <v>16.29</v>
      </c>
      <c r="G488" s="4">
        <f t="shared" si="42"/>
        <v>0.5420503376304483</v>
      </c>
      <c r="H488" s="6">
        <f t="shared" si="43"/>
        <v>8.8300000000000018</v>
      </c>
      <c r="I488" s="9" t="str">
        <f t="shared" si="44"/>
        <v>Market</v>
      </c>
      <c r="J488" s="9" t="str">
        <f t="shared" si="45"/>
        <v>Release</v>
      </c>
      <c r="K488"/>
      <c r="L488"/>
      <c r="M488"/>
      <c r="S488" s="17" t="str">
        <f t="shared" si="46"/>
        <v/>
      </c>
      <c r="T488" s="18" t="str">
        <f t="shared" si="47"/>
        <v/>
      </c>
    </row>
    <row r="489" spans="1:20" x14ac:dyDescent="0.25">
      <c r="A489">
        <v>8807760</v>
      </c>
      <c r="B489" t="s">
        <v>96</v>
      </c>
      <c r="C489" t="s">
        <v>333</v>
      </c>
      <c r="D489" s="2">
        <v>12</v>
      </c>
      <c r="E489">
        <v>8</v>
      </c>
      <c r="F489" s="2">
        <v>8.0500000000000007</v>
      </c>
      <c r="G489" s="4">
        <f t="shared" si="42"/>
        <v>0.49068322981366447</v>
      </c>
      <c r="H489" s="6">
        <f t="shared" si="43"/>
        <v>3.9499999999999993</v>
      </c>
      <c r="I489" s="9" t="str">
        <f t="shared" si="44"/>
        <v>Market</v>
      </c>
      <c r="J489" s="9" t="str">
        <f t="shared" si="45"/>
        <v>Release</v>
      </c>
      <c r="K489"/>
      <c r="L489"/>
      <c r="M489"/>
      <c r="S489" s="17" t="str">
        <f t="shared" si="46"/>
        <v/>
      </c>
      <c r="T489" s="18" t="str">
        <f t="shared" si="47"/>
        <v/>
      </c>
    </row>
    <row r="490" spans="1:20" x14ac:dyDescent="0.25">
      <c r="A490">
        <v>12649616</v>
      </c>
      <c r="B490" t="s">
        <v>96</v>
      </c>
      <c r="C490" t="s">
        <v>547</v>
      </c>
      <c r="D490" s="2">
        <v>47.3</v>
      </c>
      <c r="E490">
        <v>5</v>
      </c>
      <c r="F490" s="2">
        <v>32.380000000000003</v>
      </c>
      <c r="G490" s="4">
        <f t="shared" si="42"/>
        <v>0.46077825818406404</v>
      </c>
      <c r="H490" s="6">
        <f t="shared" si="43"/>
        <v>14.919999999999995</v>
      </c>
      <c r="I490" s="9" t="str">
        <f t="shared" si="44"/>
        <v>Market</v>
      </c>
      <c r="J490" s="9" t="str">
        <f t="shared" si="45"/>
        <v>Release</v>
      </c>
      <c r="K490"/>
      <c r="L490"/>
      <c r="M490"/>
      <c r="S490" s="17" t="str">
        <f t="shared" si="46"/>
        <v/>
      </c>
      <c r="T490" s="18" t="str">
        <f t="shared" si="47"/>
        <v/>
      </c>
    </row>
    <row r="491" spans="1:20" x14ac:dyDescent="0.25">
      <c r="A491">
        <v>13538093</v>
      </c>
      <c r="B491" t="s">
        <v>96</v>
      </c>
      <c r="C491" t="s">
        <v>456</v>
      </c>
      <c r="D491" s="2">
        <v>44.62</v>
      </c>
      <c r="E491">
        <v>9</v>
      </c>
      <c r="F491" s="2">
        <v>32</v>
      </c>
      <c r="G491" s="4">
        <f t="shared" si="42"/>
        <v>0.39437499999999992</v>
      </c>
      <c r="H491" s="6">
        <f t="shared" si="43"/>
        <v>12.619999999999997</v>
      </c>
      <c r="I491" s="9" t="str">
        <f t="shared" si="44"/>
        <v>Market</v>
      </c>
      <c r="J491" s="9" t="str">
        <f t="shared" si="45"/>
        <v>Release</v>
      </c>
      <c r="K491"/>
      <c r="L491"/>
      <c r="M491"/>
      <c r="S491" s="17" t="str">
        <f t="shared" si="46"/>
        <v/>
      </c>
      <c r="T491" s="18" t="str">
        <f t="shared" si="47"/>
        <v/>
      </c>
    </row>
    <row r="492" spans="1:20" x14ac:dyDescent="0.25">
      <c r="A492">
        <v>1081989</v>
      </c>
      <c r="B492" t="s">
        <v>96</v>
      </c>
      <c r="C492" t="s">
        <v>681</v>
      </c>
      <c r="D492" s="2">
        <v>8.81</v>
      </c>
      <c r="E492">
        <v>18</v>
      </c>
      <c r="F492" s="2">
        <v>7</v>
      </c>
      <c r="G492" s="4">
        <f t="shared" si="42"/>
        <v>0.25857142857142862</v>
      </c>
      <c r="H492" s="6">
        <f t="shared" si="43"/>
        <v>1.8100000000000005</v>
      </c>
      <c r="I492" s="9" t="str">
        <f t="shared" si="44"/>
        <v>Market</v>
      </c>
      <c r="J492" s="9" t="str">
        <f t="shared" si="45"/>
        <v>Release</v>
      </c>
      <c r="K492"/>
      <c r="L492"/>
      <c r="M492"/>
      <c r="S492" s="17" t="str">
        <f t="shared" si="46"/>
        <v/>
      </c>
      <c r="T492" s="18" t="str">
        <f t="shared" si="47"/>
        <v/>
      </c>
    </row>
    <row r="493" spans="1:20" x14ac:dyDescent="0.25">
      <c r="A493">
        <v>7330835</v>
      </c>
      <c r="B493" t="s">
        <v>96</v>
      </c>
      <c r="C493" t="s">
        <v>199</v>
      </c>
      <c r="D493" s="2">
        <v>6</v>
      </c>
      <c r="E493">
        <v>37</v>
      </c>
      <c r="F493" s="2">
        <v>6.09</v>
      </c>
      <c r="G493" s="4">
        <f t="shared" si="42"/>
        <v>-1.4778325123152686E-2</v>
      </c>
      <c r="H493" s="6">
        <f t="shared" si="43"/>
        <v>-8.9999999999999858E-2</v>
      </c>
      <c r="I493" s="9" t="str">
        <f t="shared" si="44"/>
        <v>Market</v>
      </c>
      <c r="J493" s="9" t="str">
        <f t="shared" si="45"/>
        <v>Release</v>
      </c>
      <c r="K493"/>
      <c r="L493"/>
      <c r="M493"/>
      <c r="S493" s="17" t="str">
        <f t="shared" si="46"/>
        <v/>
      </c>
      <c r="T493" s="18" t="str">
        <f t="shared" si="47"/>
        <v/>
      </c>
    </row>
    <row r="494" spans="1:20" x14ac:dyDescent="0.25">
      <c r="A494">
        <v>1473849</v>
      </c>
      <c r="B494" t="s">
        <v>96</v>
      </c>
      <c r="C494" t="s">
        <v>680</v>
      </c>
      <c r="D494" s="2">
        <v>5.8</v>
      </c>
      <c r="E494">
        <v>21</v>
      </c>
      <c r="F494" s="2">
        <v>7</v>
      </c>
      <c r="G494" s="4">
        <f t="shared" si="42"/>
        <v>-0.17142857142857146</v>
      </c>
      <c r="H494" s="6">
        <f t="shared" si="43"/>
        <v>-1.2000000000000002</v>
      </c>
      <c r="I494" s="9" t="str">
        <f t="shared" si="44"/>
        <v>Market</v>
      </c>
      <c r="J494" s="9" t="str">
        <f t="shared" si="45"/>
        <v>Release</v>
      </c>
      <c r="K494"/>
      <c r="L494"/>
      <c r="M494"/>
      <c r="S494" s="17" t="str">
        <f t="shared" si="46"/>
        <v/>
      </c>
      <c r="T494" s="18" t="str">
        <f t="shared" si="47"/>
        <v/>
      </c>
    </row>
    <row r="495" spans="1:20" x14ac:dyDescent="0.25">
      <c r="A495">
        <v>9417523</v>
      </c>
      <c r="B495" t="s">
        <v>96</v>
      </c>
      <c r="C495" t="s">
        <v>457</v>
      </c>
      <c r="D495" s="2">
        <v>11.76</v>
      </c>
      <c r="E495">
        <v>17</v>
      </c>
      <c r="F495" s="2">
        <v>16</v>
      </c>
      <c r="G495" s="4">
        <f t="shared" si="42"/>
        <v>-0.26500000000000001</v>
      </c>
      <c r="H495" s="6">
        <f t="shared" si="43"/>
        <v>-4.24</v>
      </c>
      <c r="I495" s="9" t="str">
        <f t="shared" si="44"/>
        <v>Market</v>
      </c>
      <c r="J495" s="9" t="str">
        <f t="shared" si="45"/>
        <v>Release</v>
      </c>
      <c r="K495"/>
      <c r="L495"/>
      <c r="M495"/>
      <c r="S495" s="17" t="str">
        <f t="shared" si="46"/>
        <v/>
      </c>
      <c r="T495" s="18" t="str">
        <f t="shared" si="47"/>
        <v/>
      </c>
    </row>
    <row r="496" spans="1:20" x14ac:dyDescent="0.25">
      <c r="A496">
        <v>13040032</v>
      </c>
      <c r="B496" t="s">
        <v>726</v>
      </c>
      <c r="C496" t="s">
        <v>727</v>
      </c>
      <c r="D496" s="2">
        <v>63.99</v>
      </c>
      <c r="E496">
        <v>15</v>
      </c>
      <c r="F496" s="2">
        <v>29.99</v>
      </c>
      <c r="G496" s="4">
        <f t="shared" si="42"/>
        <v>1.1337112370790263</v>
      </c>
      <c r="H496" s="6">
        <f t="shared" si="43"/>
        <v>34</v>
      </c>
      <c r="I496" s="9" t="str">
        <f t="shared" si="44"/>
        <v>Market</v>
      </c>
      <c r="J496" s="9" t="str">
        <f t="shared" si="45"/>
        <v>Release</v>
      </c>
      <c r="K496"/>
      <c r="L496"/>
      <c r="M496"/>
      <c r="S496" s="17" t="str">
        <f t="shared" si="46"/>
        <v/>
      </c>
      <c r="T496" s="18" t="str">
        <f t="shared" si="47"/>
        <v/>
      </c>
    </row>
    <row r="497" spans="1:20" x14ac:dyDescent="0.25">
      <c r="A497">
        <v>11157900</v>
      </c>
      <c r="B497" t="s">
        <v>245</v>
      </c>
      <c r="C497" t="s">
        <v>246</v>
      </c>
      <c r="D497" s="2">
        <v>23</v>
      </c>
      <c r="E497">
        <v>19</v>
      </c>
      <c r="G497" s="4">
        <f t="shared" si="42"/>
        <v>1</v>
      </c>
      <c r="H497" s="6">
        <f t="shared" si="43"/>
        <v>23</v>
      </c>
      <c r="I497" s="9" t="str">
        <f t="shared" si="44"/>
        <v>Market</v>
      </c>
      <c r="J497" s="9" t="str">
        <f t="shared" si="45"/>
        <v>Release</v>
      </c>
      <c r="K497"/>
      <c r="L497"/>
      <c r="M497"/>
      <c r="S497" s="17" t="str">
        <f t="shared" si="46"/>
        <v/>
      </c>
      <c r="T497" s="18" t="str">
        <f t="shared" si="47"/>
        <v/>
      </c>
    </row>
    <row r="498" spans="1:20" x14ac:dyDescent="0.25">
      <c r="A498">
        <v>7166392</v>
      </c>
      <c r="B498" t="s">
        <v>139</v>
      </c>
      <c r="C498" t="s">
        <v>140</v>
      </c>
      <c r="D498" s="2">
        <v>10.99</v>
      </c>
      <c r="E498">
        <v>9</v>
      </c>
      <c r="F498" s="2">
        <v>3.33</v>
      </c>
      <c r="G498" s="4">
        <f t="shared" si="42"/>
        <v>2.3003003003003002</v>
      </c>
      <c r="H498" s="6">
        <f t="shared" si="43"/>
        <v>7.66</v>
      </c>
      <c r="I498" s="9" t="str">
        <f t="shared" si="44"/>
        <v>Market</v>
      </c>
      <c r="J498" s="9" t="str">
        <f t="shared" si="45"/>
        <v>Release</v>
      </c>
      <c r="K498"/>
      <c r="L498"/>
      <c r="M498"/>
      <c r="S498" s="17" t="str">
        <f t="shared" si="46"/>
        <v/>
      </c>
      <c r="T498" s="18" t="str">
        <f t="shared" si="47"/>
        <v/>
      </c>
    </row>
    <row r="499" spans="1:20" x14ac:dyDescent="0.25">
      <c r="A499">
        <v>6555588</v>
      </c>
      <c r="B499" t="s">
        <v>147</v>
      </c>
      <c r="C499" t="s">
        <v>148</v>
      </c>
      <c r="D499" s="2">
        <v>10</v>
      </c>
      <c r="E499">
        <v>2</v>
      </c>
      <c r="F499" s="2">
        <v>0</v>
      </c>
      <c r="G499" s="4">
        <f t="shared" si="42"/>
        <v>1</v>
      </c>
      <c r="H499" s="6">
        <f t="shared" si="43"/>
        <v>10</v>
      </c>
      <c r="I499" s="9" t="str">
        <f t="shared" si="44"/>
        <v>Market</v>
      </c>
      <c r="J499" s="9" t="str">
        <f t="shared" si="45"/>
        <v>Release</v>
      </c>
      <c r="K499"/>
      <c r="L499"/>
      <c r="M499"/>
      <c r="S499" s="17" t="str">
        <f t="shared" si="46"/>
        <v/>
      </c>
      <c r="T499" s="18" t="str">
        <f t="shared" si="47"/>
        <v/>
      </c>
    </row>
    <row r="500" spans="1:20" x14ac:dyDescent="0.25">
      <c r="A500">
        <v>4534389</v>
      </c>
      <c r="B500" t="s">
        <v>73</v>
      </c>
      <c r="C500" t="s">
        <v>74</v>
      </c>
      <c r="D500" s="2">
        <v>3.53</v>
      </c>
      <c r="E500">
        <v>73</v>
      </c>
      <c r="G500" s="4">
        <f t="shared" si="42"/>
        <v>1</v>
      </c>
      <c r="H500" s="6">
        <f t="shared" si="43"/>
        <v>3.53</v>
      </c>
      <c r="I500" s="9" t="str">
        <f t="shared" si="44"/>
        <v>Market</v>
      </c>
      <c r="J500" s="9" t="str">
        <f t="shared" si="45"/>
        <v>Release</v>
      </c>
      <c r="K500"/>
      <c r="L500"/>
      <c r="M500"/>
      <c r="S500" s="17" t="str">
        <f t="shared" si="46"/>
        <v/>
      </c>
      <c r="T500" s="18" t="str">
        <f t="shared" si="47"/>
        <v/>
      </c>
    </row>
    <row r="501" spans="1:20" x14ac:dyDescent="0.25">
      <c r="A501">
        <v>5815616</v>
      </c>
      <c r="B501" t="s">
        <v>747</v>
      </c>
      <c r="C501" t="s">
        <v>753</v>
      </c>
      <c r="D501" s="2">
        <v>15</v>
      </c>
      <c r="E501">
        <v>32</v>
      </c>
      <c r="F501" s="2">
        <v>12.8</v>
      </c>
      <c r="G501" s="4">
        <f t="shared" si="42"/>
        <v>0.17187499999999994</v>
      </c>
      <c r="H501" s="6">
        <f t="shared" si="43"/>
        <v>2.1999999999999993</v>
      </c>
      <c r="I501" s="9" t="str">
        <f t="shared" si="44"/>
        <v>Market</v>
      </c>
      <c r="J501" s="9" t="str">
        <f t="shared" si="45"/>
        <v>Release</v>
      </c>
      <c r="K501"/>
      <c r="L501"/>
      <c r="M501"/>
      <c r="S501" s="17" t="str">
        <f t="shared" si="46"/>
        <v/>
      </c>
      <c r="T501" s="18" t="str">
        <f t="shared" si="47"/>
        <v/>
      </c>
    </row>
    <row r="502" spans="1:20" x14ac:dyDescent="0.25">
      <c r="A502">
        <v>10659564</v>
      </c>
      <c r="B502" t="s">
        <v>747</v>
      </c>
      <c r="C502" t="s">
        <v>748</v>
      </c>
      <c r="D502" s="2">
        <v>16.47</v>
      </c>
      <c r="E502">
        <v>28</v>
      </c>
      <c r="F502" s="2">
        <v>15.2</v>
      </c>
      <c r="G502" s="4">
        <f t="shared" si="42"/>
        <v>8.3552631578947351E-2</v>
      </c>
      <c r="H502" s="6">
        <f t="shared" si="43"/>
        <v>1.2699999999999996</v>
      </c>
      <c r="I502" s="9" t="str">
        <f t="shared" si="44"/>
        <v>Market</v>
      </c>
      <c r="J502" s="9" t="str">
        <f t="shared" si="45"/>
        <v>Release</v>
      </c>
      <c r="K502"/>
      <c r="L502"/>
      <c r="M502"/>
      <c r="S502" s="17" t="str">
        <f t="shared" si="46"/>
        <v/>
      </c>
      <c r="T502" s="18" t="str">
        <f t="shared" si="47"/>
        <v/>
      </c>
    </row>
    <row r="503" spans="1:20" x14ac:dyDescent="0.25">
      <c r="A503">
        <v>2985227</v>
      </c>
      <c r="B503" t="s">
        <v>747</v>
      </c>
      <c r="C503" t="s">
        <v>761</v>
      </c>
      <c r="D503" s="2">
        <v>12</v>
      </c>
      <c r="E503">
        <v>36</v>
      </c>
      <c r="F503" s="2">
        <v>12</v>
      </c>
      <c r="G503" s="4">
        <f t="shared" si="42"/>
        <v>0</v>
      </c>
      <c r="H503" s="6">
        <f t="shared" si="43"/>
        <v>0</v>
      </c>
      <c r="I503" s="9" t="str">
        <f t="shared" si="44"/>
        <v>Market</v>
      </c>
      <c r="J503" s="9" t="str">
        <f t="shared" si="45"/>
        <v>Release</v>
      </c>
      <c r="K503"/>
      <c r="L503"/>
      <c r="M503"/>
      <c r="S503" s="17" t="str">
        <f t="shared" si="46"/>
        <v/>
      </c>
      <c r="T503" s="18" t="str">
        <f t="shared" si="47"/>
        <v/>
      </c>
    </row>
    <row r="504" spans="1:20" x14ac:dyDescent="0.25">
      <c r="A504">
        <v>4414213</v>
      </c>
      <c r="B504" t="s">
        <v>367</v>
      </c>
      <c r="C504" t="s">
        <v>843</v>
      </c>
      <c r="D504" s="2">
        <v>33.99</v>
      </c>
      <c r="E504">
        <v>17</v>
      </c>
      <c r="F504" s="2">
        <v>10.34</v>
      </c>
      <c r="G504" s="4">
        <f t="shared" si="42"/>
        <v>2.2872340425531918</v>
      </c>
      <c r="H504" s="6">
        <f t="shared" si="43"/>
        <v>23.650000000000002</v>
      </c>
      <c r="I504" s="9" t="str">
        <f t="shared" si="44"/>
        <v>Market</v>
      </c>
      <c r="J504" s="9" t="str">
        <f t="shared" si="45"/>
        <v>Release</v>
      </c>
      <c r="K504"/>
      <c r="L504"/>
      <c r="M504"/>
      <c r="S504" s="17" t="str">
        <f t="shared" si="46"/>
        <v/>
      </c>
      <c r="T504" s="18" t="str">
        <f t="shared" si="47"/>
        <v/>
      </c>
    </row>
    <row r="505" spans="1:20" x14ac:dyDescent="0.25">
      <c r="A505">
        <v>12335855</v>
      </c>
      <c r="B505" t="s">
        <v>367</v>
      </c>
      <c r="C505" t="s">
        <v>367</v>
      </c>
      <c r="D505" s="2">
        <v>18.12</v>
      </c>
      <c r="E505">
        <v>4</v>
      </c>
      <c r="F505" s="2">
        <v>9</v>
      </c>
      <c r="G505" s="4">
        <f t="shared" si="42"/>
        <v>1.0133333333333334</v>
      </c>
      <c r="H505" s="6">
        <f t="shared" si="43"/>
        <v>9.120000000000001</v>
      </c>
      <c r="I505" s="9" t="str">
        <f t="shared" si="44"/>
        <v>Market</v>
      </c>
      <c r="J505" s="9" t="str">
        <f t="shared" si="45"/>
        <v>Release</v>
      </c>
      <c r="K505"/>
      <c r="L505"/>
      <c r="M505"/>
      <c r="S505" s="17" t="str">
        <f t="shared" si="46"/>
        <v/>
      </c>
      <c r="T505" s="18" t="str">
        <f t="shared" si="47"/>
        <v/>
      </c>
    </row>
    <row r="506" spans="1:20" x14ac:dyDescent="0.25">
      <c r="A506">
        <v>4494366</v>
      </c>
      <c r="B506" t="s">
        <v>367</v>
      </c>
      <c r="C506" t="s">
        <v>532</v>
      </c>
      <c r="D506" s="2">
        <v>2.75</v>
      </c>
      <c r="E506">
        <v>5</v>
      </c>
      <c r="F506" s="2">
        <v>1.49</v>
      </c>
      <c r="G506" s="4">
        <f t="shared" si="42"/>
        <v>0.84563758389261745</v>
      </c>
      <c r="H506" s="6">
        <f t="shared" si="43"/>
        <v>1.26</v>
      </c>
      <c r="I506" s="9" t="str">
        <f t="shared" si="44"/>
        <v>Market</v>
      </c>
      <c r="J506" s="9" t="str">
        <f t="shared" si="45"/>
        <v>Release</v>
      </c>
      <c r="K506"/>
      <c r="L506"/>
      <c r="M506"/>
      <c r="S506" s="17" t="str">
        <f t="shared" si="46"/>
        <v/>
      </c>
      <c r="T506" s="18" t="str">
        <f t="shared" si="47"/>
        <v/>
      </c>
    </row>
    <row r="507" spans="1:20" x14ac:dyDescent="0.25">
      <c r="A507">
        <v>10306864</v>
      </c>
      <c r="B507" t="s">
        <v>367</v>
      </c>
      <c r="C507" t="s">
        <v>368</v>
      </c>
      <c r="D507" s="2">
        <v>6.66</v>
      </c>
      <c r="E507">
        <v>67</v>
      </c>
      <c r="F507" s="2">
        <v>14.28</v>
      </c>
      <c r="G507" s="4">
        <f t="shared" si="42"/>
        <v>-0.53361344537815125</v>
      </c>
      <c r="H507" s="6">
        <f t="shared" si="43"/>
        <v>-7.6199999999999992</v>
      </c>
      <c r="I507" s="9" t="str">
        <f t="shared" si="44"/>
        <v>Market</v>
      </c>
      <c r="J507" s="9" t="str">
        <f t="shared" si="45"/>
        <v>Release</v>
      </c>
      <c r="K507"/>
      <c r="L507"/>
      <c r="M507"/>
      <c r="S507" s="17" t="str">
        <f t="shared" si="46"/>
        <v/>
      </c>
      <c r="T507" s="18" t="str">
        <f t="shared" si="47"/>
        <v/>
      </c>
    </row>
    <row r="508" spans="1:20" x14ac:dyDescent="0.25">
      <c r="A508">
        <v>11035181</v>
      </c>
      <c r="B508" t="s">
        <v>719</v>
      </c>
      <c r="C508" t="s">
        <v>720</v>
      </c>
      <c r="D508" s="2">
        <v>28</v>
      </c>
      <c r="E508">
        <v>2</v>
      </c>
      <c r="F508" s="2">
        <v>15</v>
      </c>
      <c r="G508" s="4">
        <f t="shared" si="42"/>
        <v>0.8666666666666667</v>
      </c>
      <c r="H508" s="6">
        <f t="shared" si="43"/>
        <v>13</v>
      </c>
      <c r="I508" s="9" t="str">
        <f t="shared" si="44"/>
        <v>Market</v>
      </c>
      <c r="J508" s="9" t="str">
        <f t="shared" si="45"/>
        <v>Release</v>
      </c>
      <c r="K508"/>
      <c r="L508"/>
      <c r="M508"/>
      <c r="S508" s="17" t="str">
        <f t="shared" si="46"/>
        <v/>
      </c>
      <c r="T508" s="18" t="str">
        <f t="shared" si="47"/>
        <v/>
      </c>
    </row>
    <row r="509" spans="1:20" x14ac:dyDescent="0.25">
      <c r="A509">
        <v>4168010</v>
      </c>
      <c r="B509" t="s">
        <v>160</v>
      </c>
      <c r="C509" t="s">
        <v>161</v>
      </c>
      <c r="D509" s="2">
        <v>0.5</v>
      </c>
      <c r="E509">
        <v>20</v>
      </c>
      <c r="G509" s="4">
        <f t="shared" si="42"/>
        <v>1</v>
      </c>
      <c r="H509" s="6">
        <f t="shared" si="43"/>
        <v>0.5</v>
      </c>
      <c r="I509" s="9" t="str">
        <f t="shared" si="44"/>
        <v>Market</v>
      </c>
      <c r="J509" s="9" t="str">
        <f t="shared" si="45"/>
        <v>Release</v>
      </c>
      <c r="K509"/>
      <c r="L509"/>
      <c r="M509"/>
      <c r="S509" s="17" t="str">
        <f t="shared" si="46"/>
        <v/>
      </c>
      <c r="T509" s="18" t="str">
        <f t="shared" si="47"/>
        <v/>
      </c>
    </row>
    <row r="510" spans="1:20" x14ac:dyDescent="0.25">
      <c r="A510">
        <v>1385924</v>
      </c>
      <c r="B510" t="s">
        <v>821</v>
      </c>
      <c r="C510" t="s">
        <v>822</v>
      </c>
      <c r="D510" s="2">
        <v>2.93</v>
      </c>
      <c r="E510">
        <v>67</v>
      </c>
      <c r="G510" s="4">
        <f t="shared" si="42"/>
        <v>1</v>
      </c>
      <c r="H510" s="6">
        <f t="shared" si="43"/>
        <v>2.93</v>
      </c>
      <c r="I510" s="9" t="str">
        <f t="shared" si="44"/>
        <v>Market</v>
      </c>
      <c r="J510" s="9" t="str">
        <f t="shared" si="45"/>
        <v>Release</v>
      </c>
      <c r="K510"/>
      <c r="L510"/>
      <c r="M510"/>
      <c r="S510" s="17" t="str">
        <f t="shared" si="46"/>
        <v/>
      </c>
      <c r="T510" s="18" t="str">
        <f t="shared" si="47"/>
        <v/>
      </c>
    </row>
    <row r="511" spans="1:20" x14ac:dyDescent="0.25">
      <c r="A511">
        <v>12308845</v>
      </c>
      <c r="B511" t="s">
        <v>697</v>
      </c>
      <c r="C511" t="s">
        <v>698</v>
      </c>
      <c r="D511" s="2">
        <v>21.76</v>
      </c>
      <c r="E511">
        <v>17</v>
      </c>
      <c r="F511" s="2">
        <v>17.600000000000001</v>
      </c>
      <c r="G511" s="4">
        <f t="shared" si="42"/>
        <v>0.23636363636363636</v>
      </c>
      <c r="H511" s="6">
        <f t="shared" si="43"/>
        <v>4.16</v>
      </c>
      <c r="I511" s="9" t="str">
        <f t="shared" si="44"/>
        <v>Market</v>
      </c>
      <c r="J511" s="9" t="str">
        <f t="shared" si="45"/>
        <v>Release</v>
      </c>
      <c r="K511"/>
      <c r="L511"/>
      <c r="M511"/>
      <c r="S511" s="17" t="str">
        <f t="shared" si="46"/>
        <v/>
      </c>
      <c r="T511" s="18" t="str">
        <f t="shared" si="47"/>
        <v/>
      </c>
    </row>
    <row r="512" spans="1:20" x14ac:dyDescent="0.25">
      <c r="A512">
        <v>12914616</v>
      </c>
      <c r="B512" t="s">
        <v>808</v>
      </c>
      <c r="C512" t="s">
        <v>809</v>
      </c>
      <c r="D512" s="2">
        <v>78</v>
      </c>
      <c r="E512">
        <v>6</v>
      </c>
      <c r="F512" s="2">
        <v>20.96</v>
      </c>
      <c r="G512" s="4">
        <f t="shared" si="42"/>
        <v>2.7213740458015265</v>
      </c>
      <c r="H512" s="6">
        <f t="shared" si="43"/>
        <v>57.04</v>
      </c>
      <c r="I512" s="9" t="str">
        <f t="shared" si="44"/>
        <v>Market</v>
      </c>
      <c r="J512" s="9" t="str">
        <f t="shared" si="45"/>
        <v>Release</v>
      </c>
      <c r="K512"/>
      <c r="L512"/>
      <c r="M512"/>
      <c r="S512" s="17" t="str">
        <f t="shared" si="46"/>
        <v/>
      </c>
      <c r="T512" s="18" t="str">
        <f t="shared" si="47"/>
        <v/>
      </c>
    </row>
    <row r="513" spans="1:20" x14ac:dyDescent="0.25">
      <c r="A513">
        <v>636400</v>
      </c>
      <c r="B513" t="s">
        <v>179</v>
      </c>
      <c r="C513" t="s">
        <v>180</v>
      </c>
      <c r="D513" s="2">
        <v>2.61</v>
      </c>
      <c r="E513">
        <v>100</v>
      </c>
      <c r="G513" s="4">
        <f t="shared" si="42"/>
        <v>1</v>
      </c>
      <c r="H513" s="6">
        <f t="shared" si="43"/>
        <v>2.61</v>
      </c>
      <c r="I513" s="9" t="str">
        <f t="shared" si="44"/>
        <v>Market</v>
      </c>
      <c r="J513" s="9" t="str">
        <f t="shared" si="45"/>
        <v>Release</v>
      </c>
      <c r="K513"/>
      <c r="L513"/>
      <c r="M513"/>
      <c r="S513" s="17" t="str">
        <f t="shared" si="46"/>
        <v/>
      </c>
      <c r="T513" s="18" t="str">
        <f t="shared" si="47"/>
        <v/>
      </c>
    </row>
    <row r="514" spans="1:20" x14ac:dyDescent="0.25">
      <c r="A514">
        <v>12172756</v>
      </c>
      <c r="B514" t="s">
        <v>605</v>
      </c>
      <c r="C514" t="s">
        <v>606</v>
      </c>
      <c r="D514" s="2">
        <v>22</v>
      </c>
      <c r="E514">
        <v>142</v>
      </c>
      <c r="F514" s="2">
        <v>29.99</v>
      </c>
      <c r="G514" s="4">
        <f t="shared" ref="G514:G577" si="48">IF(F514=0,1,(D514-F514)/F514)</f>
        <v>-0.26642214071357118</v>
      </c>
      <c r="H514" s="6">
        <f t="shared" ref="H514:H532" si="49">D514 - F514</f>
        <v>-7.9899999999999984</v>
      </c>
      <c r="I514" s="9" t="str">
        <f t="shared" ref="I514:I532" si="50">IF(OR(A514="", A514="Not Found"), "", HYPERLINK("http://discogs.com/sell/release/" &amp; A514, "Market"))</f>
        <v>Market</v>
      </c>
      <c r="J514" s="9" t="str">
        <f t="shared" ref="J514:J532" si="51">IF(OR(A514="", A514="Not Found"), "", HYPERLINK("http://discogs.com/release/" &amp; A514, "Release"))</f>
        <v>Release</v>
      </c>
      <c r="K514"/>
      <c r="L514"/>
      <c r="M514"/>
      <c r="S514" s="17" t="str">
        <f t="shared" si="46"/>
        <v/>
      </c>
      <c r="T514" s="18" t="str">
        <f t="shared" si="47"/>
        <v/>
      </c>
    </row>
    <row r="515" spans="1:20" x14ac:dyDescent="0.25">
      <c r="A515">
        <v>2968797</v>
      </c>
      <c r="B515" t="s">
        <v>379</v>
      </c>
      <c r="C515" t="s">
        <v>380</v>
      </c>
      <c r="D515" s="2">
        <v>13.15</v>
      </c>
      <c r="E515">
        <v>4</v>
      </c>
      <c r="G515" s="4">
        <f t="shared" si="48"/>
        <v>1</v>
      </c>
      <c r="H515" s="6">
        <f t="shared" si="49"/>
        <v>13.15</v>
      </c>
      <c r="I515" s="9" t="str">
        <f t="shared" si="50"/>
        <v>Market</v>
      </c>
      <c r="J515" s="9" t="str">
        <f t="shared" si="51"/>
        <v>Release</v>
      </c>
      <c r="K515"/>
      <c r="L515"/>
      <c r="M515"/>
      <c r="S515" s="17" t="str">
        <f t="shared" ref="S515:S530" si="52">IF(OR(O515="", O515="Not Found"), "", HYPERLINK("http://discogs.com/sell/release/" &amp; O515, "Market"))</f>
        <v/>
      </c>
      <c r="T515" s="18" t="str">
        <f t="shared" ref="T515:T530" si="53">IF(OR(O515="", O515="Not Found"), "", HYPERLINK("http://discogs.com/release/" &amp; O515, "Release"))</f>
        <v/>
      </c>
    </row>
    <row r="516" spans="1:20" x14ac:dyDescent="0.25">
      <c r="A516">
        <v>6988084</v>
      </c>
      <c r="B516" t="s">
        <v>319</v>
      </c>
      <c r="C516" t="s">
        <v>320</v>
      </c>
      <c r="D516" s="2">
        <v>40</v>
      </c>
      <c r="E516">
        <v>1</v>
      </c>
      <c r="F516" s="2">
        <v>22.99</v>
      </c>
      <c r="G516" s="4">
        <f t="shared" si="48"/>
        <v>0.73988690735102225</v>
      </c>
      <c r="H516" s="6">
        <f t="shared" si="49"/>
        <v>17.010000000000002</v>
      </c>
      <c r="I516" s="9" t="str">
        <f t="shared" si="50"/>
        <v>Market</v>
      </c>
      <c r="J516" s="9" t="str">
        <f t="shared" si="51"/>
        <v>Release</v>
      </c>
      <c r="K516"/>
      <c r="L516"/>
      <c r="M516"/>
      <c r="S516" s="17" t="str">
        <f t="shared" si="52"/>
        <v/>
      </c>
      <c r="T516" s="18" t="str">
        <f t="shared" si="53"/>
        <v/>
      </c>
    </row>
    <row r="517" spans="1:20" x14ac:dyDescent="0.25">
      <c r="A517">
        <v>13226518</v>
      </c>
      <c r="B517" t="s">
        <v>319</v>
      </c>
      <c r="C517" t="s">
        <v>320</v>
      </c>
      <c r="D517" s="2">
        <v>16.989999999999998</v>
      </c>
      <c r="E517">
        <v>69</v>
      </c>
      <c r="F517" s="2">
        <v>13</v>
      </c>
      <c r="G517" s="4">
        <f t="shared" si="48"/>
        <v>0.3069230769230768</v>
      </c>
      <c r="H517" s="6">
        <f t="shared" si="49"/>
        <v>3.9899999999999984</v>
      </c>
      <c r="I517" s="9" t="str">
        <f t="shared" si="50"/>
        <v>Market</v>
      </c>
      <c r="J517" s="9" t="str">
        <f t="shared" si="51"/>
        <v>Release</v>
      </c>
      <c r="K517"/>
      <c r="L517"/>
      <c r="M517"/>
      <c r="S517" s="17" t="str">
        <f t="shared" si="52"/>
        <v/>
      </c>
      <c r="T517" s="18" t="str">
        <f t="shared" si="53"/>
        <v/>
      </c>
    </row>
    <row r="518" spans="1:20" x14ac:dyDescent="0.25">
      <c r="A518">
        <v>13443822</v>
      </c>
      <c r="B518" t="s">
        <v>319</v>
      </c>
      <c r="C518" t="s">
        <v>326</v>
      </c>
      <c r="D518" s="2">
        <v>15.96</v>
      </c>
      <c r="E518">
        <v>42</v>
      </c>
      <c r="F518" s="2">
        <v>13</v>
      </c>
      <c r="G518" s="4">
        <f t="shared" si="48"/>
        <v>0.22769230769230775</v>
      </c>
      <c r="H518" s="6">
        <f t="shared" si="49"/>
        <v>2.9600000000000009</v>
      </c>
      <c r="I518" s="9" t="str">
        <f t="shared" si="50"/>
        <v>Market</v>
      </c>
      <c r="J518" s="9" t="str">
        <f t="shared" si="51"/>
        <v>Release</v>
      </c>
      <c r="K518"/>
      <c r="L518"/>
      <c r="M518"/>
      <c r="S518" s="17" t="str">
        <f t="shared" si="52"/>
        <v/>
      </c>
      <c r="T518" s="18" t="str">
        <f t="shared" si="53"/>
        <v/>
      </c>
    </row>
    <row r="519" spans="1:20" x14ac:dyDescent="0.25">
      <c r="A519">
        <v>13444579</v>
      </c>
      <c r="B519" t="s">
        <v>319</v>
      </c>
      <c r="C519" t="s">
        <v>328</v>
      </c>
      <c r="D519" s="2">
        <v>15.79</v>
      </c>
      <c r="E519">
        <v>2</v>
      </c>
      <c r="F519" s="2">
        <v>13</v>
      </c>
      <c r="G519" s="4">
        <f t="shared" si="48"/>
        <v>0.21461538461538454</v>
      </c>
      <c r="H519" s="6">
        <f t="shared" si="49"/>
        <v>2.7899999999999991</v>
      </c>
      <c r="I519" s="9" t="str">
        <f t="shared" si="50"/>
        <v>Market</v>
      </c>
      <c r="J519" s="9" t="str">
        <f t="shared" si="51"/>
        <v>Release</v>
      </c>
      <c r="K519"/>
      <c r="L519"/>
      <c r="M519"/>
      <c r="S519" s="17" t="str">
        <f t="shared" si="52"/>
        <v/>
      </c>
      <c r="T519" s="18" t="str">
        <f t="shared" si="53"/>
        <v/>
      </c>
    </row>
    <row r="520" spans="1:20" x14ac:dyDescent="0.25">
      <c r="A520">
        <v>13226671</v>
      </c>
      <c r="B520" t="s">
        <v>319</v>
      </c>
      <c r="C520" t="s">
        <v>325</v>
      </c>
      <c r="D520" s="2">
        <v>15</v>
      </c>
      <c r="E520">
        <v>44</v>
      </c>
      <c r="F520" s="2">
        <v>13</v>
      </c>
      <c r="G520" s="4">
        <f t="shared" si="48"/>
        <v>0.15384615384615385</v>
      </c>
      <c r="H520" s="6">
        <f t="shared" si="49"/>
        <v>2</v>
      </c>
      <c r="I520" s="9" t="str">
        <f t="shared" si="50"/>
        <v>Market</v>
      </c>
      <c r="J520" s="9" t="str">
        <f t="shared" si="51"/>
        <v>Release</v>
      </c>
      <c r="K520"/>
      <c r="L520"/>
      <c r="M520"/>
      <c r="S520" s="17" t="str">
        <f t="shared" si="52"/>
        <v/>
      </c>
      <c r="T520" s="18" t="str">
        <f t="shared" si="53"/>
        <v/>
      </c>
    </row>
    <row r="521" spans="1:20" x14ac:dyDescent="0.25">
      <c r="A521">
        <v>13444485</v>
      </c>
      <c r="B521" t="s">
        <v>319</v>
      </c>
      <c r="C521" t="s">
        <v>327</v>
      </c>
      <c r="D521" s="2">
        <v>10</v>
      </c>
      <c r="E521">
        <v>46</v>
      </c>
      <c r="F521" s="2">
        <v>13</v>
      </c>
      <c r="G521" s="4">
        <f t="shared" si="48"/>
        <v>-0.23076923076923078</v>
      </c>
      <c r="H521" s="6">
        <f t="shared" si="49"/>
        <v>-3</v>
      </c>
      <c r="I521" s="9" t="str">
        <f t="shared" si="50"/>
        <v>Market</v>
      </c>
      <c r="J521" s="9" t="str">
        <f t="shared" si="51"/>
        <v>Release</v>
      </c>
      <c r="K521"/>
      <c r="L521"/>
      <c r="M521"/>
      <c r="S521" s="17" t="str">
        <f t="shared" si="52"/>
        <v/>
      </c>
      <c r="T521" s="18" t="str">
        <f t="shared" si="53"/>
        <v/>
      </c>
    </row>
    <row r="522" spans="1:20" x14ac:dyDescent="0.25">
      <c r="A522">
        <v>6856327</v>
      </c>
      <c r="B522" t="s">
        <v>102</v>
      </c>
      <c r="C522" t="s">
        <v>103</v>
      </c>
      <c r="D522" s="2">
        <v>22.95</v>
      </c>
      <c r="E522">
        <v>16</v>
      </c>
      <c r="F522" s="2">
        <v>14.48</v>
      </c>
      <c r="G522" s="4">
        <f t="shared" si="48"/>
        <v>0.58494475138121538</v>
      </c>
      <c r="H522" s="6">
        <f t="shared" si="49"/>
        <v>8.4699999999999989</v>
      </c>
      <c r="I522" s="9" t="str">
        <f t="shared" si="50"/>
        <v>Market</v>
      </c>
      <c r="J522" s="9" t="str">
        <f t="shared" si="51"/>
        <v>Release</v>
      </c>
      <c r="K522"/>
      <c r="L522"/>
      <c r="M522"/>
      <c r="S522" s="17" t="str">
        <f t="shared" si="52"/>
        <v/>
      </c>
      <c r="T522" s="18" t="str">
        <f t="shared" si="53"/>
        <v/>
      </c>
    </row>
    <row r="523" spans="1:20" x14ac:dyDescent="0.25">
      <c r="A523">
        <v>12876687</v>
      </c>
      <c r="B523" t="s">
        <v>797</v>
      </c>
      <c r="C523" t="s">
        <v>798</v>
      </c>
      <c r="D523" s="2">
        <v>45.39</v>
      </c>
      <c r="E523">
        <v>3</v>
      </c>
      <c r="F523" s="2">
        <v>24.95</v>
      </c>
      <c r="G523" s="4">
        <f t="shared" si="48"/>
        <v>0.81923847695390783</v>
      </c>
      <c r="H523" s="6">
        <f t="shared" si="49"/>
        <v>20.440000000000001</v>
      </c>
      <c r="I523" s="9" t="str">
        <f t="shared" si="50"/>
        <v>Market</v>
      </c>
      <c r="J523" s="9" t="str">
        <f t="shared" si="51"/>
        <v>Release</v>
      </c>
      <c r="K523"/>
      <c r="L523"/>
      <c r="M523"/>
      <c r="S523" s="17" t="str">
        <f t="shared" si="52"/>
        <v/>
      </c>
      <c r="T523" s="18" t="str">
        <f t="shared" si="53"/>
        <v/>
      </c>
    </row>
    <row r="524" spans="1:20" x14ac:dyDescent="0.25">
      <c r="A524">
        <v>13327142</v>
      </c>
      <c r="B524" t="s">
        <v>548</v>
      </c>
      <c r="C524" t="s">
        <v>549</v>
      </c>
      <c r="D524" s="2">
        <v>50</v>
      </c>
      <c r="E524">
        <v>4</v>
      </c>
      <c r="F524" s="2">
        <v>28.34</v>
      </c>
      <c r="G524" s="4">
        <f t="shared" si="48"/>
        <v>0.76429075511644318</v>
      </c>
      <c r="H524" s="6">
        <f t="shared" si="49"/>
        <v>21.66</v>
      </c>
      <c r="I524" s="9" t="str">
        <f t="shared" si="50"/>
        <v>Market</v>
      </c>
      <c r="J524" s="9" t="str">
        <f t="shared" si="51"/>
        <v>Release</v>
      </c>
      <c r="K524"/>
      <c r="L524"/>
      <c r="M524"/>
      <c r="S524" s="17" t="str">
        <f t="shared" si="52"/>
        <v/>
      </c>
      <c r="T524" s="18" t="str">
        <f t="shared" si="53"/>
        <v/>
      </c>
    </row>
    <row r="525" spans="1:20" x14ac:dyDescent="0.25">
      <c r="A525">
        <v>12738643</v>
      </c>
      <c r="B525" t="s">
        <v>548</v>
      </c>
      <c r="C525" t="s">
        <v>576</v>
      </c>
      <c r="D525" s="2">
        <v>50</v>
      </c>
      <c r="E525">
        <v>5</v>
      </c>
      <c r="F525" s="2">
        <v>30</v>
      </c>
      <c r="G525" s="4">
        <f t="shared" si="48"/>
        <v>0.66666666666666663</v>
      </c>
      <c r="H525" s="6">
        <f t="shared" si="49"/>
        <v>20</v>
      </c>
      <c r="I525" s="9" t="str">
        <f t="shared" si="50"/>
        <v>Market</v>
      </c>
      <c r="J525" s="9" t="str">
        <f t="shared" si="51"/>
        <v>Release</v>
      </c>
      <c r="K525"/>
      <c r="L525"/>
      <c r="M525"/>
      <c r="S525" s="17" t="str">
        <f t="shared" si="52"/>
        <v/>
      </c>
      <c r="T525" s="18" t="str">
        <f t="shared" si="53"/>
        <v/>
      </c>
    </row>
    <row r="526" spans="1:20" x14ac:dyDescent="0.25">
      <c r="A526" s="20">
        <v>12852811</v>
      </c>
      <c r="B526" s="20" t="s">
        <v>548</v>
      </c>
      <c r="C526" s="20" t="s">
        <v>826</v>
      </c>
      <c r="D526" s="21">
        <v>41.12</v>
      </c>
      <c r="E526" s="20">
        <v>9</v>
      </c>
      <c r="F526" s="21">
        <v>25.7</v>
      </c>
      <c r="G526" s="22">
        <f t="shared" si="48"/>
        <v>0.6</v>
      </c>
      <c r="H526" s="23">
        <f t="shared" si="49"/>
        <v>15.419999999999998</v>
      </c>
      <c r="I526" s="26" t="str">
        <f t="shared" si="50"/>
        <v>Market</v>
      </c>
      <c r="J526" s="26" t="str">
        <f t="shared" si="51"/>
        <v>Release</v>
      </c>
      <c r="K526"/>
      <c r="L526"/>
      <c r="M526"/>
      <c r="S526" s="17" t="str">
        <f t="shared" si="52"/>
        <v/>
      </c>
      <c r="T526" s="18" t="str">
        <f t="shared" si="53"/>
        <v/>
      </c>
    </row>
    <row r="527" spans="1:20" x14ac:dyDescent="0.25">
      <c r="A527" s="20">
        <v>13881916</v>
      </c>
      <c r="B527" s="20" t="s">
        <v>548</v>
      </c>
      <c r="C527" s="20" t="s">
        <v>783</v>
      </c>
      <c r="D527" s="21">
        <v>30</v>
      </c>
      <c r="E527" s="20">
        <v>5</v>
      </c>
      <c r="F527" s="21">
        <v>30</v>
      </c>
      <c r="G527" s="22">
        <f t="shared" si="48"/>
        <v>0</v>
      </c>
      <c r="H527" s="23">
        <f t="shared" si="49"/>
        <v>0</v>
      </c>
      <c r="I527" s="26" t="str">
        <f t="shared" si="50"/>
        <v>Market</v>
      </c>
      <c r="J527" s="26" t="str">
        <f t="shared" si="51"/>
        <v>Release</v>
      </c>
      <c r="K527"/>
      <c r="L527"/>
      <c r="M527"/>
      <c r="S527" s="17" t="str">
        <f t="shared" si="52"/>
        <v/>
      </c>
      <c r="T527" s="18" t="str">
        <f t="shared" si="53"/>
        <v/>
      </c>
    </row>
    <row r="528" spans="1:20" x14ac:dyDescent="0.25">
      <c r="A528">
        <v>13908416</v>
      </c>
      <c r="B528" t="s">
        <v>548</v>
      </c>
      <c r="C528" t="s">
        <v>782</v>
      </c>
      <c r="D528" s="2">
        <v>28</v>
      </c>
      <c r="E528">
        <v>10</v>
      </c>
      <c r="F528" s="2">
        <v>30</v>
      </c>
      <c r="G528" s="4">
        <f t="shared" si="48"/>
        <v>-6.6666666666666666E-2</v>
      </c>
      <c r="H528" s="6">
        <f t="shared" si="49"/>
        <v>-2</v>
      </c>
      <c r="I528" s="9" t="str">
        <f t="shared" si="50"/>
        <v>Market</v>
      </c>
      <c r="J528" s="9" t="str">
        <f t="shared" si="51"/>
        <v>Release</v>
      </c>
      <c r="K528"/>
      <c r="L528"/>
      <c r="M528"/>
      <c r="S528" s="17" t="str">
        <f t="shared" si="52"/>
        <v/>
      </c>
      <c r="T528" s="18" t="str">
        <f t="shared" si="53"/>
        <v/>
      </c>
    </row>
    <row r="529" spans="1:20" x14ac:dyDescent="0.25">
      <c r="A529">
        <v>9570362</v>
      </c>
      <c r="B529" t="s">
        <v>607</v>
      </c>
      <c r="C529" t="s">
        <v>608</v>
      </c>
      <c r="D529" s="2">
        <v>100</v>
      </c>
      <c r="E529">
        <v>6</v>
      </c>
      <c r="F529" s="2">
        <v>15</v>
      </c>
      <c r="G529" s="4">
        <f t="shared" si="48"/>
        <v>5.666666666666667</v>
      </c>
      <c r="H529" s="6">
        <f t="shared" si="49"/>
        <v>85</v>
      </c>
      <c r="I529" s="9" t="str">
        <f t="shared" si="50"/>
        <v>Market</v>
      </c>
      <c r="J529" s="9" t="str">
        <f t="shared" si="51"/>
        <v>Release</v>
      </c>
      <c r="K529"/>
      <c r="L529"/>
      <c r="M529"/>
      <c r="S529" s="17" t="str">
        <f t="shared" si="52"/>
        <v/>
      </c>
      <c r="T529" s="18" t="str">
        <f t="shared" si="53"/>
        <v/>
      </c>
    </row>
    <row r="530" spans="1:20" x14ac:dyDescent="0.25">
      <c r="A530">
        <v>11812031</v>
      </c>
      <c r="B530" t="s">
        <v>212</v>
      </c>
      <c r="C530" t="s">
        <v>213</v>
      </c>
      <c r="D530" s="2">
        <v>39.99</v>
      </c>
      <c r="E530">
        <v>1</v>
      </c>
      <c r="F530" s="2">
        <v>0.71</v>
      </c>
      <c r="G530" s="4">
        <f t="shared" si="48"/>
        <v>55.323943661971832</v>
      </c>
      <c r="H530" s="6">
        <f t="shared" si="49"/>
        <v>39.28</v>
      </c>
      <c r="I530" s="9" t="str">
        <f t="shared" si="50"/>
        <v>Market</v>
      </c>
      <c r="J530" s="9" t="str">
        <f t="shared" si="51"/>
        <v>Release</v>
      </c>
      <c r="K530"/>
      <c r="L530"/>
      <c r="M530"/>
      <c r="S530" s="17" t="str">
        <f t="shared" si="52"/>
        <v/>
      </c>
      <c r="T530" s="18" t="str">
        <f t="shared" si="53"/>
        <v/>
      </c>
    </row>
    <row r="531" spans="1:20" x14ac:dyDescent="0.25">
      <c r="A531">
        <v>13385511</v>
      </c>
      <c r="B531" t="s">
        <v>823</v>
      </c>
      <c r="C531" t="s">
        <v>824</v>
      </c>
      <c r="D531" s="2">
        <v>63</v>
      </c>
      <c r="E531">
        <v>3</v>
      </c>
      <c r="F531" s="2">
        <v>0.71</v>
      </c>
      <c r="G531" s="4">
        <f t="shared" si="48"/>
        <v>87.732394366197184</v>
      </c>
      <c r="H531" s="6">
        <f t="shared" si="49"/>
        <v>62.29</v>
      </c>
      <c r="I531" s="9" t="str">
        <f t="shared" si="50"/>
        <v>Market</v>
      </c>
      <c r="J531" s="9" t="str">
        <f t="shared" si="51"/>
        <v>Release</v>
      </c>
      <c r="K531"/>
      <c r="L531"/>
      <c r="M531"/>
    </row>
    <row r="532" spans="1:20" x14ac:dyDescent="0.25">
      <c r="G532" s="4">
        <f t="shared" si="48"/>
        <v>1</v>
      </c>
      <c r="H532" s="6">
        <f t="shared" si="49"/>
        <v>0</v>
      </c>
      <c r="I532" s="9" t="str">
        <f t="shared" si="50"/>
        <v/>
      </c>
      <c r="J532" s="9" t="str">
        <f t="shared" si="51"/>
        <v/>
      </c>
      <c r="K532"/>
      <c r="L532"/>
      <c r="M532"/>
    </row>
  </sheetData>
  <phoneticPr fontId="6" type="noConversion"/>
  <pageMargins left="0.75" right="0.75" top="1" bottom="1" header="0.5" footer="0.5"/>
  <pageSetup scale="22" fitToHeight="0" orientation="portrait" horizontalDpi="0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Collection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soup badger</cp:lastModifiedBy>
  <cp:lastPrinted>2025-09-12T20:14:26Z</cp:lastPrinted>
  <dcterms:created xsi:type="dcterms:W3CDTF">2025-09-10T18:06:54Z</dcterms:created>
  <dcterms:modified xsi:type="dcterms:W3CDTF">2025-09-28T14:31:20Z</dcterms:modified>
</cp:coreProperties>
</file>