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eep.ranote\Desktop\Upload\Version 1.2.40\Corelation Analysi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119" i="1"/>
  <c r="L119" i="1" s="1"/>
  <c r="G120" i="1"/>
  <c r="L120" i="1" s="1"/>
  <c r="G121" i="1"/>
  <c r="L121" i="1" s="1"/>
  <c r="G122" i="1"/>
  <c r="L122" i="1" s="1"/>
  <c r="G123" i="1"/>
  <c r="L123" i="1" s="1"/>
  <c r="G124" i="1"/>
  <c r="L124" i="1" s="1"/>
  <c r="G125" i="1"/>
  <c r="L125" i="1" s="1"/>
  <c r="G126" i="1"/>
  <c r="L126" i="1" s="1"/>
  <c r="G127" i="1"/>
  <c r="L127" i="1" s="1"/>
  <c r="G128" i="1"/>
  <c r="L128" i="1" s="1"/>
  <c r="G129" i="1"/>
  <c r="L129" i="1" s="1"/>
  <c r="G130" i="1"/>
  <c r="L130" i="1" s="1"/>
  <c r="G131" i="1"/>
  <c r="L131" i="1" s="1"/>
  <c r="G132" i="1"/>
  <c r="L132" i="1" s="1"/>
  <c r="G133" i="1"/>
  <c r="L133" i="1" s="1"/>
  <c r="G134" i="1"/>
  <c r="L134" i="1" s="1"/>
  <c r="G135" i="1"/>
  <c r="L135" i="1" s="1"/>
  <c r="G136" i="1"/>
  <c r="L136" i="1" s="1"/>
  <c r="G137" i="1"/>
  <c r="L137" i="1" s="1"/>
  <c r="G138" i="1"/>
  <c r="L138" i="1" s="1"/>
  <c r="G139" i="1"/>
  <c r="L139" i="1" s="1"/>
  <c r="G140" i="1"/>
  <c r="L140" i="1" s="1"/>
  <c r="G141" i="1"/>
  <c r="L141" i="1" s="1"/>
  <c r="G142" i="1"/>
  <c r="L142" i="1" s="1"/>
  <c r="G143" i="1"/>
  <c r="L143" i="1" s="1"/>
  <c r="G144" i="1"/>
  <c r="L144" i="1" s="1"/>
  <c r="G145" i="1"/>
  <c r="L145" i="1" s="1"/>
  <c r="G146" i="1"/>
  <c r="L146" i="1" s="1"/>
  <c r="G147" i="1"/>
  <c r="L147" i="1" s="1"/>
  <c r="G148" i="1"/>
  <c r="L148" i="1" s="1"/>
  <c r="G149" i="1"/>
  <c r="L149" i="1" s="1"/>
  <c r="G150" i="1"/>
  <c r="L150" i="1" s="1"/>
  <c r="G151" i="1"/>
  <c r="L151" i="1" s="1"/>
  <c r="G152" i="1"/>
  <c r="L152" i="1" s="1"/>
  <c r="G153" i="1"/>
  <c r="L153" i="1" s="1"/>
  <c r="G154" i="1"/>
  <c r="L154" i="1" s="1"/>
  <c r="G155" i="1"/>
  <c r="L155" i="1" s="1"/>
  <c r="G156" i="1"/>
  <c r="L156" i="1" s="1"/>
  <c r="G157" i="1"/>
  <c r="L157" i="1" s="1"/>
  <c r="G158" i="1"/>
  <c r="L158" i="1" s="1"/>
  <c r="G159" i="1"/>
  <c r="L159" i="1" s="1"/>
  <c r="G160" i="1"/>
  <c r="L160" i="1" s="1"/>
  <c r="G161" i="1"/>
  <c r="L161" i="1" s="1"/>
  <c r="G162" i="1"/>
  <c r="L162" i="1" s="1"/>
  <c r="G163" i="1"/>
  <c r="L163" i="1" s="1"/>
  <c r="G164" i="1"/>
  <c r="L164" i="1" s="1"/>
  <c r="G165" i="1"/>
  <c r="L165" i="1" s="1"/>
  <c r="G166" i="1"/>
  <c r="L166" i="1" s="1"/>
  <c r="G167" i="1"/>
  <c r="L167" i="1" s="1"/>
  <c r="G168" i="1"/>
  <c r="L168" i="1" s="1"/>
  <c r="G169" i="1"/>
  <c r="L169" i="1" s="1"/>
  <c r="G170" i="1"/>
  <c r="L170" i="1" s="1"/>
  <c r="G171" i="1"/>
  <c r="L171" i="1" s="1"/>
  <c r="G172" i="1"/>
  <c r="L172" i="1" s="1"/>
  <c r="G173" i="1"/>
  <c r="L173" i="1" s="1"/>
  <c r="G174" i="1"/>
  <c r="L174" i="1" s="1"/>
  <c r="G175" i="1"/>
  <c r="L175" i="1" s="1"/>
  <c r="G176" i="1"/>
  <c r="L176" i="1" s="1"/>
  <c r="G177" i="1"/>
  <c r="L177" i="1" s="1"/>
  <c r="G178" i="1"/>
  <c r="L178" i="1" s="1"/>
  <c r="G179" i="1"/>
  <c r="L179" i="1" s="1"/>
  <c r="G180" i="1"/>
  <c r="L180" i="1" s="1"/>
  <c r="G181" i="1"/>
  <c r="L181" i="1" s="1"/>
  <c r="G182" i="1"/>
  <c r="L182" i="1" s="1"/>
  <c r="G2" i="1"/>
  <c r="L2" i="1" s="1"/>
  <c r="D3" i="1"/>
  <c r="K3" i="1" s="1"/>
  <c r="D4" i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K30" i="1" s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K38" i="1" s="1"/>
  <c r="D39" i="1"/>
  <c r="K39" i="1" s="1"/>
  <c r="D40" i="1"/>
  <c r="K40" i="1" s="1"/>
  <c r="D41" i="1"/>
  <c r="K41" i="1" s="1"/>
  <c r="D42" i="1"/>
  <c r="K42" i="1" s="1"/>
  <c r="D43" i="1"/>
  <c r="K43" i="1" s="1"/>
  <c r="D44" i="1"/>
  <c r="K44" i="1" s="1"/>
  <c r="D45" i="1"/>
  <c r="K45" i="1" s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58" i="1"/>
  <c r="K58" i="1" s="1"/>
  <c r="D59" i="1"/>
  <c r="K59" i="1" s="1"/>
  <c r="D60" i="1"/>
  <c r="K60" i="1" s="1"/>
  <c r="D61" i="1"/>
  <c r="K61" i="1" s="1"/>
  <c r="D62" i="1"/>
  <c r="K62" i="1" s="1"/>
  <c r="D63" i="1"/>
  <c r="K63" i="1" s="1"/>
  <c r="D64" i="1"/>
  <c r="K64" i="1" s="1"/>
  <c r="D65" i="1"/>
  <c r="K65" i="1" s="1"/>
  <c r="D66" i="1"/>
  <c r="K66" i="1" s="1"/>
  <c r="D67" i="1"/>
  <c r="K67" i="1" s="1"/>
  <c r="D68" i="1"/>
  <c r="K68" i="1" s="1"/>
  <c r="D69" i="1"/>
  <c r="K69" i="1" s="1"/>
  <c r="D70" i="1"/>
  <c r="K70" i="1" s="1"/>
  <c r="D71" i="1"/>
  <c r="K71" i="1" s="1"/>
  <c r="D72" i="1"/>
  <c r="K72" i="1" s="1"/>
  <c r="D73" i="1"/>
  <c r="K73" i="1" s="1"/>
  <c r="D74" i="1"/>
  <c r="K74" i="1" s="1"/>
  <c r="D75" i="1"/>
  <c r="K75" i="1" s="1"/>
  <c r="D76" i="1"/>
  <c r="K76" i="1" s="1"/>
  <c r="D77" i="1"/>
  <c r="K77" i="1" s="1"/>
  <c r="D78" i="1"/>
  <c r="K78" i="1" s="1"/>
  <c r="D79" i="1"/>
  <c r="K79" i="1" s="1"/>
  <c r="D80" i="1"/>
  <c r="K80" i="1" s="1"/>
  <c r="D81" i="1"/>
  <c r="K81" i="1" s="1"/>
  <c r="D82" i="1"/>
  <c r="K82" i="1" s="1"/>
  <c r="D83" i="1"/>
  <c r="K83" i="1" s="1"/>
  <c r="D84" i="1"/>
  <c r="K84" i="1" s="1"/>
  <c r="D85" i="1"/>
  <c r="K85" i="1" s="1"/>
  <c r="D86" i="1"/>
  <c r="K86" i="1" s="1"/>
  <c r="D87" i="1"/>
  <c r="K87" i="1" s="1"/>
  <c r="D88" i="1"/>
  <c r="K88" i="1" s="1"/>
  <c r="D89" i="1"/>
  <c r="K89" i="1" s="1"/>
  <c r="D90" i="1"/>
  <c r="K90" i="1" s="1"/>
  <c r="D91" i="1"/>
  <c r="K91" i="1" s="1"/>
  <c r="D92" i="1"/>
  <c r="K92" i="1" s="1"/>
  <c r="D93" i="1"/>
  <c r="K93" i="1" s="1"/>
  <c r="D94" i="1"/>
  <c r="K94" i="1" s="1"/>
  <c r="D95" i="1"/>
  <c r="K95" i="1" s="1"/>
  <c r="D96" i="1"/>
  <c r="K96" i="1" s="1"/>
  <c r="D97" i="1"/>
  <c r="K97" i="1" s="1"/>
  <c r="D98" i="1"/>
  <c r="K98" i="1" s="1"/>
  <c r="D99" i="1"/>
  <c r="K99" i="1" s="1"/>
  <c r="D100" i="1"/>
  <c r="K100" i="1" s="1"/>
  <c r="D101" i="1"/>
  <c r="K101" i="1" s="1"/>
  <c r="D102" i="1"/>
  <c r="K102" i="1" s="1"/>
  <c r="D103" i="1"/>
  <c r="K103" i="1" s="1"/>
  <c r="D104" i="1"/>
  <c r="K104" i="1" s="1"/>
  <c r="D105" i="1"/>
  <c r="K105" i="1" s="1"/>
  <c r="D106" i="1"/>
  <c r="K106" i="1" s="1"/>
  <c r="D107" i="1"/>
  <c r="K107" i="1" s="1"/>
  <c r="D108" i="1"/>
  <c r="K108" i="1" s="1"/>
  <c r="D109" i="1"/>
  <c r="K109" i="1" s="1"/>
  <c r="D110" i="1"/>
  <c r="K110" i="1" s="1"/>
  <c r="D111" i="1"/>
  <c r="K111" i="1" s="1"/>
  <c r="D112" i="1"/>
  <c r="K112" i="1" s="1"/>
  <c r="D113" i="1"/>
  <c r="K113" i="1" s="1"/>
  <c r="D114" i="1"/>
  <c r="K114" i="1" s="1"/>
  <c r="D115" i="1"/>
  <c r="K115" i="1" s="1"/>
  <c r="D116" i="1"/>
  <c r="K116" i="1" s="1"/>
  <c r="D117" i="1"/>
  <c r="K117" i="1" s="1"/>
  <c r="D118" i="1"/>
  <c r="K118" i="1" s="1"/>
  <c r="D119" i="1"/>
  <c r="K119" i="1" s="1"/>
  <c r="D120" i="1"/>
  <c r="K120" i="1" s="1"/>
  <c r="D121" i="1"/>
  <c r="K121" i="1" s="1"/>
  <c r="D122" i="1"/>
  <c r="K122" i="1" s="1"/>
  <c r="D123" i="1"/>
  <c r="K123" i="1" s="1"/>
  <c r="D124" i="1"/>
  <c r="K124" i="1" s="1"/>
  <c r="D125" i="1"/>
  <c r="K125" i="1" s="1"/>
  <c r="D126" i="1"/>
  <c r="K126" i="1" s="1"/>
  <c r="D127" i="1"/>
  <c r="K127" i="1" s="1"/>
  <c r="D128" i="1"/>
  <c r="K128" i="1" s="1"/>
  <c r="D129" i="1"/>
  <c r="K129" i="1" s="1"/>
  <c r="D130" i="1"/>
  <c r="K130" i="1" s="1"/>
  <c r="D131" i="1"/>
  <c r="K131" i="1" s="1"/>
  <c r="D132" i="1"/>
  <c r="K132" i="1" s="1"/>
  <c r="D133" i="1"/>
  <c r="K133" i="1" s="1"/>
  <c r="D134" i="1"/>
  <c r="K134" i="1" s="1"/>
  <c r="D135" i="1"/>
  <c r="K135" i="1" s="1"/>
  <c r="D136" i="1"/>
  <c r="K136" i="1" s="1"/>
  <c r="D137" i="1"/>
  <c r="K137" i="1" s="1"/>
  <c r="D138" i="1"/>
  <c r="K138" i="1" s="1"/>
  <c r="D139" i="1"/>
  <c r="K139" i="1" s="1"/>
  <c r="D140" i="1"/>
  <c r="K140" i="1" s="1"/>
  <c r="D141" i="1"/>
  <c r="K141" i="1" s="1"/>
  <c r="D142" i="1"/>
  <c r="K142" i="1" s="1"/>
  <c r="D143" i="1"/>
  <c r="K143" i="1" s="1"/>
  <c r="D144" i="1"/>
  <c r="K144" i="1" s="1"/>
  <c r="D145" i="1"/>
  <c r="K145" i="1" s="1"/>
  <c r="D146" i="1"/>
  <c r="K146" i="1" s="1"/>
  <c r="D147" i="1"/>
  <c r="K147" i="1" s="1"/>
  <c r="D148" i="1"/>
  <c r="K148" i="1" s="1"/>
  <c r="D149" i="1"/>
  <c r="K149" i="1" s="1"/>
  <c r="D150" i="1"/>
  <c r="K150" i="1" s="1"/>
  <c r="D151" i="1"/>
  <c r="K151" i="1" s="1"/>
  <c r="D152" i="1"/>
  <c r="K152" i="1" s="1"/>
  <c r="D153" i="1"/>
  <c r="K153" i="1" s="1"/>
  <c r="D154" i="1"/>
  <c r="K154" i="1" s="1"/>
  <c r="D155" i="1"/>
  <c r="K155" i="1" s="1"/>
  <c r="D156" i="1"/>
  <c r="K156" i="1" s="1"/>
  <c r="D157" i="1"/>
  <c r="K157" i="1" s="1"/>
  <c r="D158" i="1"/>
  <c r="K158" i="1" s="1"/>
  <c r="D159" i="1"/>
  <c r="K159" i="1" s="1"/>
  <c r="D160" i="1"/>
  <c r="K160" i="1" s="1"/>
  <c r="D161" i="1"/>
  <c r="K161" i="1" s="1"/>
  <c r="D162" i="1"/>
  <c r="K162" i="1" s="1"/>
  <c r="D163" i="1"/>
  <c r="K163" i="1" s="1"/>
  <c r="D164" i="1"/>
  <c r="K164" i="1" s="1"/>
  <c r="D165" i="1"/>
  <c r="K165" i="1" s="1"/>
  <c r="D166" i="1"/>
  <c r="K166" i="1" s="1"/>
  <c r="D167" i="1"/>
  <c r="K167" i="1" s="1"/>
  <c r="D168" i="1"/>
  <c r="K168" i="1" s="1"/>
  <c r="D169" i="1"/>
  <c r="K169" i="1" s="1"/>
  <c r="D170" i="1"/>
  <c r="K170" i="1" s="1"/>
  <c r="D171" i="1"/>
  <c r="K171" i="1" s="1"/>
  <c r="D172" i="1"/>
  <c r="K172" i="1" s="1"/>
  <c r="D173" i="1"/>
  <c r="K173" i="1" s="1"/>
  <c r="D174" i="1"/>
  <c r="K174" i="1" s="1"/>
  <c r="D175" i="1"/>
  <c r="K175" i="1" s="1"/>
  <c r="D176" i="1"/>
  <c r="K176" i="1" s="1"/>
  <c r="D177" i="1"/>
  <c r="K177" i="1" s="1"/>
  <c r="D178" i="1"/>
  <c r="K178" i="1" s="1"/>
  <c r="D179" i="1"/>
  <c r="K179" i="1" s="1"/>
  <c r="D180" i="1"/>
  <c r="K180" i="1" s="1"/>
  <c r="D181" i="1"/>
  <c r="K181" i="1" s="1"/>
  <c r="D182" i="1"/>
  <c r="K182" i="1" s="1"/>
  <c r="D2" i="1"/>
  <c r="K2" i="1" s="1"/>
  <c r="O2" i="1" l="1"/>
</calcChain>
</file>

<file path=xl/sharedStrings.xml><?xml version="1.0" encoding="utf-8"?>
<sst xmlns="http://schemas.openxmlformats.org/spreadsheetml/2006/main" count="196" uniqueCount="196">
  <si>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</si>
  <si>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</si>
  <si>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</si>
  <si>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</si>
  <si>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</si>
  <si>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</si>
  <si>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</si>
  <si>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HSFJSONUtils</t>
  </si>
  <si>
    <t>FastJsonpResponseBodyAdvice</t>
  </si>
  <si>
    <t>FastJsonpHttpMessageConverter4</t>
  </si>
  <si>
    <t>FastJsonHttpMessageConverter.Spring4TypeResolvableHelper</t>
  </si>
  <si>
    <t>PropertyPreFilters</t>
  </si>
  <si>
    <t>MappingFastJsonValue</t>
  </si>
  <si>
    <t>FastJsonRedisSerializer</t>
  </si>
  <si>
    <t>FastJsonHttpMessageConverter4</t>
  </si>
  <si>
    <t>GenericFastJsonRedisSerializer</t>
  </si>
  <si>
    <t>FastJsonHttpMessageConverter</t>
  </si>
  <si>
    <t>FastJsonJsonView</t>
  </si>
  <si>
    <t>FastJsonContainer</t>
  </si>
  <si>
    <t>PropertyPreFilters.MySimplePropertyPreFilter</t>
  </si>
  <si>
    <t>FastJsonViewResponseBodyAdvice</t>
  </si>
  <si>
    <t>FastjsonSockJsMessageCodec</t>
  </si>
  <si>
    <t>JSONPResponseBodyAdvice</t>
  </si>
  <si>
    <t>FastJsonFeature</t>
  </si>
  <si>
    <t>FastJsonProvider</t>
  </si>
  <si>
    <t>FastJsonAutoDiscoverable</t>
  </si>
  <si>
    <t>Label</t>
  </si>
  <si>
    <t>TypeCollector.new HashMap() {...}</t>
  </si>
  <si>
    <t>MethodCollector</t>
  </si>
  <si>
    <t>ClassReader</t>
  </si>
  <si>
    <t>TypeCollector</t>
  </si>
  <si>
    <t>ClassWriter</t>
  </si>
  <si>
    <t>Item</t>
  </si>
  <si>
    <t>MethodWriter</t>
  </si>
  <si>
    <t>Type</t>
  </si>
  <si>
    <t>FieldWriter</t>
  </si>
  <si>
    <t>ByteVector</t>
  </si>
  <si>
    <t>JavaBeanInfo</t>
  </si>
  <si>
    <t>AntiCollisionHashMap.EntryIterator</t>
  </si>
  <si>
    <t>ASMClassLoader.new PrivilegedAction() {...}</t>
  </si>
  <si>
    <t>Base64</t>
  </si>
  <si>
    <t>AntiCollisionHashMap.EntrySet</t>
  </si>
  <si>
    <t>AntiCollisionHashMap.HashIterator</t>
  </si>
  <si>
    <t>UTF8Decoder</t>
  </si>
  <si>
    <t>AntiCollisionHashMap</t>
  </si>
  <si>
    <t>UTF8Decoder.Surrogate</t>
  </si>
  <si>
    <t>ASMClassLoader</t>
  </si>
  <si>
    <t>ThreadLocalCache</t>
  </si>
  <si>
    <t>ASMUtils</t>
  </si>
  <si>
    <t>AntiCollisionHashMap.ValueIterator</t>
  </si>
  <si>
    <t>AntiCollisionHashMap.KeySet</t>
  </si>
  <si>
    <t>IdentityHashMap</t>
  </si>
  <si>
    <t>AntiCollisionHashMap.Entry</t>
  </si>
  <si>
    <t>AntiCollisionHashMap.KeyIterator</t>
  </si>
  <si>
    <t>IOUtils</t>
  </si>
  <si>
    <t>AntiCollisionHashMap.Values</t>
  </si>
  <si>
    <t>IOUtils.new PrivilegedAction() {...}</t>
  </si>
  <si>
    <t>TypeUtils</t>
  </si>
  <si>
    <t>IdentityHashMap.Entry</t>
  </si>
  <si>
    <t>ParameterizedTypeImpl</t>
  </si>
  <si>
    <t>ServiceLoader</t>
  </si>
  <si>
    <t>FieldInfo</t>
  </si>
  <si>
    <t>EnumDeserializer</t>
  </si>
  <si>
    <t>MapDeserializer</t>
  </si>
  <si>
    <t>JSONPDeserializer</t>
  </si>
  <si>
    <t>SqlDateDeserializer</t>
  </si>
  <si>
    <t>ResolveFieldDeserializer</t>
  </si>
  <si>
    <t>Jdk8DateCodec</t>
  </si>
  <si>
    <t>ArrayListTypeFieldDeserializer</t>
  </si>
  <si>
    <t>ContextObjectDeserializer</t>
  </si>
  <si>
    <t>TimeDeserializer</t>
  </si>
  <si>
    <t>JavaBeanDeserializer</t>
  </si>
  <si>
    <t>PropertyProcessableDeserializer</t>
  </si>
  <si>
    <t>ASMDeserializerFactory</t>
  </si>
  <si>
    <t>JavaObjectDeserializer</t>
  </si>
  <si>
    <t>StackTraceElementDeserializer</t>
  </si>
  <si>
    <t>DefaultFieldDeserializer</t>
  </si>
  <si>
    <t>AbstractDateDeserializer</t>
  </si>
  <si>
    <t>NumberDeserializer</t>
  </si>
  <si>
    <t>FieldDeserializer</t>
  </si>
  <si>
    <t>ThrowableDeserializer</t>
  </si>
  <si>
    <t>OptionalCodec</t>
  </si>
  <si>
    <t>ASMDeserializerFactory.Context</t>
  </si>
  <si>
    <t>ArraySerializer</t>
  </si>
  <si>
    <t>BooleanCodec</t>
  </si>
  <si>
    <t>CharArrayCodec</t>
  </si>
  <si>
    <t>AnnotationSerializer</t>
  </si>
  <si>
    <t>SerializeFilterable</t>
  </si>
  <si>
    <t>IntegerCodec</t>
  </si>
  <si>
    <t>EnumSerializer</t>
  </si>
  <si>
    <t>EnumerationSerializer</t>
  </si>
  <si>
    <t>AfterFilter</t>
  </si>
  <si>
    <t>AppendableSerializer</t>
  </si>
  <si>
    <t>BeforeFilter</t>
  </si>
  <si>
    <t>PascalNameFilter</t>
  </si>
  <si>
    <t>SerializeBeanInfo</t>
  </si>
  <si>
    <t>LongCodec</t>
  </si>
  <si>
    <t>Labels</t>
  </si>
  <si>
    <t>ASMSerializerFactory.Context</t>
  </si>
  <si>
    <t>SimplePropertyPreFilter</t>
  </si>
  <si>
    <t>MiscCodec</t>
  </si>
  <si>
    <t>SerializeWriter</t>
  </si>
  <si>
    <t>JSONSerializerMap</t>
  </si>
  <si>
    <t>SimpleDateFormatSerializer</t>
  </si>
  <si>
    <t>FieldSerializer</t>
  </si>
  <si>
    <t>BigIntegerCodec</t>
  </si>
  <si>
    <t>JSONSerializableSerializer</t>
  </si>
  <si>
    <t>ReferenceCodec</t>
  </si>
  <si>
    <t>ToStringSerializer</t>
  </si>
  <si>
    <t>Labels.DefaultLabelFilter</t>
  </si>
  <si>
    <t>ASMSerializerFactory</t>
  </si>
  <si>
    <t>GuavaCodec</t>
  </si>
  <si>
    <t>DoubleSerializer</t>
  </si>
  <si>
    <t>SerialContext</t>
  </si>
  <si>
    <t>CalendarCodec</t>
  </si>
  <si>
    <t>JavaBeanSerializer</t>
  </si>
  <si>
    <t>JSONAwareSerializer</t>
  </si>
  <si>
    <t>CharacterCodec</t>
  </si>
  <si>
    <t>SerializerFeature</t>
  </si>
  <si>
    <t>AtomicCodec</t>
  </si>
  <si>
    <t>AwtCodec</t>
  </si>
  <si>
    <t>SerializeConfig</t>
  </si>
  <si>
    <t>MapSerializer</t>
  </si>
  <si>
    <t>ObjectArrayCodec</t>
  </si>
  <si>
    <t>CollectionCodec</t>
  </si>
  <si>
    <t>ClobSeriliazer</t>
  </si>
  <si>
    <t>BigDecimalCodec</t>
  </si>
  <si>
    <t>JSONSerializer</t>
  </si>
  <si>
    <t>FloatCodec</t>
  </si>
  <si>
    <t>AdderSerializer</t>
  </si>
  <si>
    <t>BeanContext</t>
  </si>
  <si>
    <t>JSONLibDataFormatSerializer</t>
  </si>
  <si>
    <t>PrimitiveArraySerializer</t>
  </si>
  <si>
    <t>StringCodec</t>
  </si>
  <si>
    <t>DateCodec</t>
  </si>
  <si>
    <t>FieldSerializer.RuntimeSerializerInfo</t>
  </si>
  <si>
    <t>ListSerializer</t>
  </si>
  <si>
    <t>Retrofit2ConverterFactory.RequestBodyConverter</t>
  </si>
  <si>
    <t>Retrofit2ConverterFactory</t>
  </si>
  <si>
    <t>Retrofit2ConverterFactory.ResponseBodyConverter</t>
  </si>
  <si>
    <t>FastJsonConfig</t>
  </si>
  <si>
    <t>DefaultJSONParser</t>
  </si>
  <si>
    <t>JSONReaderScanner</t>
  </si>
  <si>
    <t>JSONScanner</t>
  </si>
  <si>
    <t>ParserConfig</t>
  </si>
  <si>
    <t>ParseContext</t>
  </si>
  <si>
    <t>JSONLexerBase</t>
  </si>
  <si>
    <t>JSONToken</t>
  </si>
  <si>
    <t>Feature</t>
  </si>
  <si>
    <t>SymbolTable</t>
  </si>
  <si>
    <t>DefaultExtJSONParser</t>
  </si>
  <si>
    <t>DefaultJSONParser.ResolveTask</t>
  </si>
  <si>
    <t>JSON</t>
  </si>
  <si>
    <t>JSONPath.IntInSegement</t>
  </si>
  <si>
    <t>JSONReader</t>
  </si>
  <si>
    <t>JSONPath.NullSegement</t>
  </si>
  <si>
    <t>JSONPath.RlikeSegement</t>
  </si>
  <si>
    <t>JSONObject</t>
  </si>
  <si>
    <t>JSONPath.IntOpSegement</t>
  </si>
  <si>
    <t>JSONPObject</t>
  </si>
  <si>
    <t>JSONPath.WildCardSegement</t>
  </si>
  <si>
    <t>PropertyNamingStrategy</t>
  </si>
  <si>
    <t>JSONStreamContext</t>
  </si>
  <si>
    <t>JSONPath.StringInSegement</t>
  </si>
  <si>
    <t>JSONPath.Operator</t>
  </si>
  <si>
    <t>JSONPath.NotNullSegement</t>
  </si>
  <si>
    <t>JSONPath.MultiIndexSegement</t>
  </si>
  <si>
    <t>TypeReference</t>
  </si>
  <si>
    <t>JSONPath.MultiPropertySegement</t>
  </si>
  <si>
    <t>JSONPath.DoubleOpSegement</t>
  </si>
  <si>
    <t>JSONArray</t>
  </si>
  <si>
    <t>TypeReference.new TypeReference() {...}</t>
  </si>
  <si>
    <t>JSONPath.RangeSegement</t>
  </si>
  <si>
    <t>JSONPath.IntObjInSegement</t>
  </si>
  <si>
    <t>JSONPathException</t>
  </si>
  <si>
    <t>JSONWriter</t>
  </si>
  <si>
    <t>JSONPath</t>
  </si>
  <si>
    <t>JSONPath.MatchSegement</t>
  </si>
  <si>
    <t>JSONPath.FilterSegement</t>
  </si>
  <si>
    <t>JSONPath.IntBetweenSegement</t>
  </si>
  <si>
    <t>JSONPath.JSONPathParser</t>
  </si>
  <si>
    <t>JSONPath.StringOpSegement</t>
  </si>
  <si>
    <t>JSONException</t>
  </si>
  <si>
    <t>JSONPath.SizeSegement</t>
  </si>
  <si>
    <t>JSONPath.PropertySegement</t>
  </si>
  <si>
    <t>JSONPath.ValueSegment</t>
  </si>
  <si>
    <t>JSONPath.ArrayAccessSegement</t>
  </si>
  <si>
    <t>SwaggerJsonSerializer</t>
  </si>
  <si>
    <t>Line Total</t>
  </si>
  <si>
    <t>Branch Total</t>
  </si>
  <si>
    <t>Complexity Total</t>
  </si>
  <si>
    <t>Statement Coverage</t>
  </si>
  <si>
    <t>Mccabe Complexity</t>
  </si>
  <si>
    <t>Pearson 1: Statement Coverage and Mccabe Complexity:</t>
  </si>
  <si>
    <t>Pearson 1: Branch Coverage and Mccabe Complexity: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</si>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</sst>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b/>
      <sz val="10"/>
      <color rgb="FFC9211E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33" borderId="0" xfId="42" applyFont="1" applyFill="1"/>
    <xf numFmtId="0" fontId="19" fillId="33" borderId="0" xfId="42" applyFont="1" applyFill="1" applyAlignment="1"/>
    <xf numFmtId="0" fontId="18" fillId="0" borderId="0" xfId="42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Correlation between Statement coverage and mCCABE COMPLEXITY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Sheet1!$K$2:$K$182</c:f>
              <c:numCache>
                <c:formatCode>General</c:formatCode>
                <c:ptCount val="181"/>
                <c:pt idx="0">
                  <c:v>0.9285714285714286</c:v>
                </c:pt>
                <c:pt idx="1">
                  <c:v>0.92</c:v>
                </c:pt>
                <c:pt idx="2">
                  <c:v>1</c:v>
                </c:pt>
                <c:pt idx="3">
                  <c:v>0.52380952380952384</c:v>
                </c:pt>
                <c:pt idx="4">
                  <c:v>0.4</c:v>
                </c:pt>
                <c:pt idx="5">
                  <c:v>0.8571428571428571</c:v>
                </c:pt>
                <c:pt idx="6">
                  <c:v>0.58823529411764708</c:v>
                </c:pt>
                <c:pt idx="7">
                  <c:v>1</c:v>
                </c:pt>
                <c:pt idx="8">
                  <c:v>0.84615384615384615</c:v>
                </c:pt>
                <c:pt idx="9">
                  <c:v>0.90243902439024393</c:v>
                </c:pt>
                <c:pt idx="10">
                  <c:v>0.95789473684210524</c:v>
                </c:pt>
                <c:pt idx="11">
                  <c:v>0.77777777777777779</c:v>
                </c:pt>
                <c:pt idx="12">
                  <c:v>0.46153846153846156</c:v>
                </c:pt>
                <c:pt idx="13">
                  <c:v>1</c:v>
                </c:pt>
                <c:pt idx="14">
                  <c:v>0.75</c:v>
                </c:pt>
                <c:pt idx="15">
                  <c:v>0.9</c:v>
                </c:pt>
                <c:pt idx="16">
                  <c:v>0.9</c:v>
                </c:pt>
                <c:pt idx="17">
                  <c:v>0.875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0.89820359281437123</c:v>
                </c:pt>
                <c:pt idx="23">
                  <c:v>0.77777777777777779</c:v>
                </c:pt>
                <c:pt idx="24">
                  <c:v>0.99290780141843971</c:v>
                </c:pt>
                <c:pt idx="25">
                  <c:v>0.96969696969696972</c:v>
                </c:pt>
                <c:pt idx="26">
                  <c:v>0.95833333333333337</c:v>
                </c:pt>
                <c:pt idx="27">
                  <c:v>0.81720430107526887</c:v>
                </c:pt>
                <c:pt idx="28">
                  <c:v>1</c:v>
                </c:pt>
                <c:pt idx="29">
                  <c:v>0.9726027397260274</c:v>
                </c:pt>
                <c:pt idx="30">
                  <c:v>0.96086105675146771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0.87878787878787878</c:v>
                </c:pt>
                <c:pt idx="40">
                  <c:v>0.33333333333333331</c:v>
                </c:pt>
                <c:pt idx="41">
                  <c:v>0.86904761904761907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0.91752577319587625</c:v>
                </c:pt>
                <c:pt idx="48">
                  <c:v>0</c:v>
                </c:pt>
                <c:pt idx="49">
                  <c:v>0.8</c:v>
                </c:pt>
                <c:pt idx="50">
                  <c:v>0.90210843373493976</c:v>
                </c:pt>
                <c:pt idx="51">
                  <c:v>1</c:v>
                </c:pt>
                <c:pt idx="52">
                  <c:v>1</c:v>
                </c:pt>
                <c:pt idx="53">
                  <c:v>0.97727272727272729</c:v>
                </c:pt>
                <c:pt idx="54">
                  <c:v>0.96969696969696972</c:v>
                </c:pt>
                <c:pt idx="55">
                  <c:v>0.98148148148148151</c:v>
                </c:pt>
                <c:pt idx="56">
                  <c:v>0.93939393939393945</c:v>
                </c:pt>
                <c:pt idx="57">
                  <c:v>0.90625</c:v>
                </c:pt>
                <c:pt idx="58">
                  <c:v>1</c:v>
                </c:pt>
                <c:pt idx="59">
                  <c:v>0.62790697674418605</c:v>
                </c:pt>
                <c:pt idx="60">
                  <c:v>0.81496062992125984</c:v>
                </c:pt>
                <c:pt idx="61">
                  <c:v>0.84210526315789469</c:v>
                </c:pt>
                <c:pt idx="62">
                  <c:v>1</c:v>
                </c:pt>
                <c:pt idx="63">
                  <c:v>1</c:v>
                </c:pt>
                <c:pt idx="64">
                  <c:v>0.93008739076154812</c:v>
                </c:pt>
                <c:pt idx="65">
                  <c:v>0.7</c:v>
                </c:pt>
                <c:pt idx="66">
                  <c:v>0.98101265822784811</c:v>
                </c:pt>
                <c:pt idx="67">
                  <c:v>0.94736842105263153</c:v>
                </c:pt>
                <c:pt idx="68">
                  <c:v>0.8314606741573034</c:v>
                </c:pt>
                <c:pt idx="69">
                  <c:v>0.92063492063492058</c:v>
                </c:pt>
                <c:pt idx="70">
                  <c:v>0.92105263157894735</c:v>
                </c:pt>
                <c:pt idx="71">
                  <c:v>0.96666666666666667</c:v>
                </c:pt>
                <c:pt idx="72">
                  <c:v>0.97368421052631582</c:v>
                </c:pt>
                <c:pt idx="73">
                  <c:v>0.99038461538461542</c:v>
                </c:pt>
                <c:pt idx="74">
                  <c:v>0.93220338983050843</c:v>
                </c:pt>
                <c:pt idx="75">
                  <c:v>1</c:v>
                </c:pt>
                <c:pt idx="76">
                  <c:v>1</c:v>
                </c:pt>
                <c:pt idx="77">
                  <c:v>0.94444444444444442</c:v>
                </c:pt>
                <c:pt idx="78">
                  <c:v>0.97142857142857142</c:v>
                </c:pt>
                <c:pt idx="79">
                  <c:v>0.8571428571428571</c:v>
                </c:pt>
                <c:pt idx="80">
                  <c:v>1</c:v>
                </c:pt>
                <c:pt idx="81">
                  <c:v>0.93333333333333335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0.96875</c:v>
                </c:pt>
                <c:pt idx="90">
                  <c:v>0.66666666666666663</c:v>
                </c:pt>
                <c:pt idx="91">
                  <c:v>1</c:v>
                </c:pt>
                <c:pt idx="92">
                  <c:v>0.97058823529411764</c:v>
                </c:pt>
                <c:pt idx="93">
                  <c:v>0.92307692307692313</c:v>
                </c:pt>
                <c:pt idx="94">
                  <c:v>0.71138211382113825</c:v>
                </c:pt>
                <c:pt idx="95">
                  <c:v>1</c:v>
                </c:pt>
                <c:pt idx="96">
                  <c:v>1</c:v>
                </c:pt>
                <c:pt idx="97">
                  <c:v>0.93617021276595747</c:v>
                </c:pt>
                <c:pt idx="98">
                  <c:v>0.89473684210526316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0.98493975903614461</c:v>
                </c:pt>
                <c:pt idx="104">
                  <c:v>1</c:v>
                </c:pt>
                <c:pt idx="105">
                  <c:v>0.90909090909090906</c:v>
                </c:pt>
                <c:pt idx="106">
                  <c:v>0.73333333333333328</c:v>
                </c:pt>
                <c:pt idx="107">
                  <c:v>0.92957746478873238</c:v>
                </c:pt>
                <c:pt idx="108">
                  <c:v>0.90625</c:v>
                </c:pt>
                <c:pt idx="109">
                  <c:v>0.77777777777777779</c:v>
                </c:pt>
                <c:pt idx="110">
                  <c:v>1</c:v>
                </c:pt>
                <c:pt idx="111">
                  <c:v>0.94545454545454544</c:v>
                </c:pt>
                <c:pt idx="112">
                  <c:v>1</c:v>
                </c:pt>
                <c:pt idx="113">
                  <c:v>0.97916666666666663</c:v>
                </c:pt>
                <c:pt idx="114">
                  <c:v>0.8936170212765957</c:v>
                </c:pt>
                <c:pt idx="115">
                  <c:v>0.85314685314685312</c:v>
                </c:pt>
                <c:pt idx="116">
                  <c:v>0.88</c:v>
                </c:pt>
                <c:pt idx="117">
                  <c:v>0.9642857142857143</c:v>
                </c:pt>
                <c:pt idx="118">
                  <c:v>0.91666666666666663</c:v>
                </c:pt>
                <c:pt idx="119">
                  <c:v>0.96551724137931039</c:v>
                </c:pt>
                <c:pt idx="120">
                  <c:v>0.95906432748538006</c:v>
                </c:pt>
                <c:pt idx="121">
                  <c:v>0.94444444444444442</c:v>
                </c:pt>
                <c:pt idx="122">
                  <c:v>1</c:v>
                </c:pt>
                <c:pt idx="123">
                  <c:v>0.9375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0.97540983606557374</c:v>
                </c:pt>
                <c:pt idx="128">
                  <c:v>1</c:v>
                </c:pt>
                <c:pt idx="129">
                  <c:v>0.93333333333333335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0.92017259978425026</c:v>
                </c:pt>
                <c:pt idx="135">
                  <c:v>0.82802547770700641</c:v>
                </c:pt>
                <c:pt idx="136">
                  <c:v>0.91109478324761206</c:v>
                </c:pt>
                <c:pt idx="137">
                  <c:v>0.91239316239316237</c:v>
                </c:pt>
                <c:pt idx="138">
                  <c:v>1</c:v>
                </c:pt>
                <c:pt idx="139">
                  <c:v>0.78367875647668395</c:v>
                </c:pt>
                <c:pt idx="140">
                  <c:v>0.86206896551724133</c:v>
                </c:pt>
                <c:pt idx="141">
                  <c:v>0.97222222222222221</c:v>
                </c:pt>
                <c:pt idx="142">
                  <c:v>0.98</c:v>
                </c:pt>
                <c:pt idx="143">
                  <c:v>1</c:v>
                </c:pt>
                <c:pt idx="144">
                  <c:v>1</c:v>
                </c:pt>
                <c:pt idx="145">
                  <c:v>0.949438202247191</c:v>
                </c:pt>
                <c:pt idx="146">
                  <c:v>0.93333333333333335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0.99453551912568305</c:v>
                </c:pt>
                <c:pt idx="151">
                  <c:v>0.92</c:v>
                </c:pt>
                <c:pt idx="152">
                  <c:v>0.77777777777777779</c:v>
                </c:pt>
                <c:pt idx="153">
                  <c:v>1</c:v>
                </c:pt>
                <c:pt idx="154">
                  <c:v>0.97560975609756095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0.967741935483871</c:v>
                </c:pt>
                <c:pt idx="161">
                  <c:v>1</c:v>
                </c:pt>
                <c:pt idx="162">
                  <c:v>0.48</c:v>
                </c:pt>
                <c:pt idx="163">
                  <c:v>0.95302013422818788</c:v>
                </c:pt>
                <c:pt idx="164">
                  <c:v>1</c:v>
                </c:pt>
                <c:pt idx="165">
                  <c:v>1</c:v>
                </c:pt>
                <c:pt idx="166">
                  <c:v>0.95</c:v>
                </c:pt>
                <c:pt idx="167">
                  <c:v>1</c:v>
                </c:pt>
                <c:pt idx="168">
                  <c:v>1</c:v>
                </c:pt>
                <c:pt idx="169">
                  <c:v>0.88408304498269896</c:v>
                </c:pt>
                <c:pt idx="170">
                  <c:v>1</c:v>
                </c:pt>
                <c:pt idx="171">
                  <c:v>0.94117647058823528</c:v>
                </c:pt>
                <c:pt idx="172">
                  <c:v>0.93333333333333335</c:v>
                </c:pt>
                <c:pt idx="173">
                  <c:v>0.90561797752808992</c:v>
                </c:pt>
                <c:pt idx="174">
                  <c:v>0.95652173913043481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0.8571428571428571</c:v>
                </c:pt>
                <c:pt idx="179">
                  <c:v>1</c:v>
                </c:pt>
                <c:pt idx="180">
                  <c:v>1</c:v>
                </c:pt>
              </c:numCache>
            </c:numRef>
          </c:xVal>
          <c:yVal>
            <c:numRef>
              <c:f>Sheet1!$M$2:$M$182</c:f>
              <c:numCache>
                <c:formatCode>General</c:formatCode>
                <c:ptCount val="181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33</c:v>
                </c:pt>
                <c:pt idx="10">
                  <c:v>39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11</c:v>
                </c:pt>
                <c:pt idx="16">
                  <c:v>5</c:v>
                </c:pt>
                <c:pt idx="17">
                  <c:v>41</c:v>
                </c:pt>
                <c:pt idx="18">
                  <c:v>5</c:v>
                </c:pt>
                <c:pt idx="19">
                  <c:v>8</c:v>
                </c:pt>
                <c:pt idx="20">
                  <c:v>1</c:v>
                </c:pt>
                <c:pt idx="21">
                  <c:v>8</c:v>
                </c:pt>
                <c:pt idx="22">
                  <c:v>46</c:v>
                </c:pt>
                <c:pt idx="23">
                  <c:v>19</c:v>
                </c:pt>
                <c:pt idx="24">
                  <c:v>40</c:v>
                </c:pt>
                <c:pt idx="25">
                  <c:v>18</c:v>
                </c:pt>
                <c:pt idx="26">
                  <c:v>38</c:v>
                </c:pt>
                <c:pt idx="27">
                  <c:v>50</c:v>
                </c:pt>
                <c:pt idx="28">
                  <c:v>5</c:v>
                </c:pt>
                <c:pt idx="29">
                  <c:v>22</c:v>
                </c:pt>
                <c:pt idx="30">
                  <c:v>234</c:v>
                </c:pt>
                <c:pt idx="31">
                  <c:v>2</c:v>
                </c:pt>
                <c:pt idx="32">
                  <c:v>2</c:v>
                </c:pt>
                <c:pt idx="33">
                  <c:v>51</c:v>
                </c:pt>
                <c:pt idx="34">
                  <c:v>10</c:v>
                </c:pt>
                <c:pt idx="35">
                  <c:v>15</c:v>
                </c:pt>
                <c:pt idx="36">
                  <c:v>64</c:v>
                </c:pt>
                <c:pt idx="37">
                  <c:v>122</c:v>
                </c:pt>
                <c:pt idx="38">
                  <c:v>11</c:v>
                </c:pt>
                <c:pt idx="39">
                  <c:v>13</c:v>
                </c:pt>
                <c:pt idx="40">
                  <c:v>23</c:v>
                </c:pt>
                <c:pt idx="41">
                  <c:v>36</c:v>
                </c:pt>
                <c:pt idx="42">
                  <c:v>2</c:v>
                </c:pt>
                <c:pt idx="43">
                  <c:v>7</c:v>
                </c:pt>
                <c:pt idx="44">
                  <c:v>14</c:v>
                </c:pt>
                <c:pt idx="45">
                  <c:v>18</c:v>
                </c:pt>
                <c:pt idx="46">
                  <c:v>2</c:v>
                </c:pt>
                <c:pt idx="47">
                  <c:v>151</c:v>
                </c:pt>
                <c:pt idx="48">
                  <c:v>5</c:v>
                </c:pt>
                <c:pt idx="49">
                  <c:v>3</c:v>
                </c:pt>
                <c:pt idx="50">
                  <c:v>612</c:v>
                </c:pt>
                <c:pt idx="51">
                  <c:v>1</c:v>
                </c:pt>
                <c:pt idx="52">
                  <c:v>18</c:v>
                </c:pt>
                <c:pt idx="53">
                  <c:v>11</c:v>
                </c:pt>
                <c:pt idx="54">
                  <c:v>114</c:v>
                </c:pt>
                <c:pt idx="55">
                  <c:v>18</c:v>
                </c:pt>
                <c:pt idx="56">
                  <c:v>71</c:v>
                </c:pt>
                <c:pt idx="57">
                  <c:v>9</c:v>
                </c:pt>
                <c:pt idx="58">
                  <c:v>19</c:v>
                </c:pt>
                <c:pt idx="59">
                  <c:v>11</c:v>
                </c:pt>
                <c:pt idx="60">
                  <c:v>116</c:v>
                </c:pt>
                <c:pt idx="61">
                  <c:v>34</c:v>
                </c:pt>
                <c:pt idx="62">
                  <c:v>2</c:v>
                </c:pt>
                <c:pt idx="63">
                  <c:v>18</c:v>
                </c:pt>
                <c:pt idx="64">
                  <c:v>331</c:v>
                </c:pt>
                <c:pt idx="65">
                  <c:v>3</c:v>
                </c:pt>
                <c:pt idx="66">
                  <c:v>156</c:v>
                </c:pt>
                <c:pt idx="67">
                  <c:v>10</c:v>
                </c:pt>
                <c:pt idx="68">
                  <c:v>41</c:v>
                </c:pt>
                <c:pt idx="69">
                  <c:v>24</c:v>
                </c:pt>
                <c:pt idx="70">
                  <c:v>22</c:v>
                </c:pt>
                <c:pt idx="71">
                  <c:v>37</c:v>
                </c:pt>
                <c:pt idx="72">
                  <c:v>37</c:v>
                </c:pt>
                <c:pt idx="73">
                  <c:v>43</c:v>
                </c:pt>
                <c:pt idx="74">
                  <c:v>21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14</c:v>
                </c:pt>
                <c:pt idx="79">
                  <c:v>6</c:v>
                </c:pt>
                <c:pt idx="80">
                  <c:v>70</c:v>
                </c:pt>
                <c:pt idx="81">
                  <c:v>15</c:v>
                </c:pt>
                <c:pt idx="82">
                  <c:v>3</c:v>
                </c:pt>
                <c:pt idx="83">
                  <c:v>9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15</c:v>
                </c:pt>
                <c:pt idx="90">
                  <c:v>3</c:v>
                </c:pt>
                <c:pt idx="91">
                  <c:v>11</c:v>
                </c:pt>
                <c:pt idx="92">
                  <c:v>19</c:v>
                </c:pt>
                <c:pt idx="93">
                  <c:v>67</c:v>
                </c:pt>
                <c:pt idx="94">
                  <c:v>570</c:v>
                </c:pt>
                <c:pt idx="95">
                  <c:v>2</c:v>
                </c:pt>
                <c:pt idx="96">
                  <c:v>3</c:v>
                </c:pt>
                <c:pt idx="97">
                  <c:v>67</c:v>
                </c:pt>
                <c:pt idx="98">
                  <c:v>9</c:v>
                </c:pt>
                <c:pt idx="99">
                  <c:v>3</c:v>
                </c:pt>
                <c:pt idx="100">
                  <c:v>9</c:v>
                </c:pt>
                <c:pt idx="101">
                  <c:v>4</c:v>
                </c:pt>
                <c:pt idx="102">
                  <c:v>8</c:v>
                </c:pt>
                <c:pt idx="103">
                  <c:v>223</c:v>
                </c:pt>
                <c:pt idx="104">
                  <c:v>4</c:v>
                </c:pt>
                <c:pt idx="105">
                  <c:v>9</c:v>
                </c:pt>
                <c:pt idx="106">
                  <c:v>8</c:v>
                </c:pt>
                <c:pt idx="107">
                  <c:v>20</c:v>
                </c:pt>
                <c:pt idx="108">
                  <c:v>186</c:v>
                </c:pt>
                <c:pt idx="109">
                  <c:v>4</c:v>
                </c:pt>
                <c:pt idx="110">
                  <c:v>8</c:v>
                </c:pt>
                <c:pt idx="111">
                  <c:v>13</c:v>
                </c:pt>
                <c:pt idx="112">
                  <c:v>19</c:v>
                </c:pt>
                <c:pt idx="113">
                  <c:v>65</c:v>
                </c:pt>
                <c:pt idx="114">
                  <c:v>157</c:v>
                </c:pt>
                <c:pt idx="115">
                  <c:v>85</c:v>
                </c:pt>
                <c:pt idx="116">
                  <c:v>39</c:v>
                </c:pt>
                <c:pt idx="117">
                  <c:v>21</c:v>
                </c:pt>
                <c:pt idx="118">
                  <c:v>5</c:v>
                </c:pt>
                <c:pt idx="119">
                  <c:v>14</c:v>
                </c:pt>
                <c:pt idx="120">
                  <c:v>86</c:v>
                </c:pt>
                <c:pt idx="121">
                  <c:v>13</c:v>
                </c:pt>
                <c:pt idx="122">
                  <c:v>5</c:v>
                </c:pt>
                <c:pt idx="123">
                  <c:v>12</c:v>
                </c:pt>
                <c:pt idx="124">
                  <c:v>3</c:v>
                </c:pt>
                <c:pt idx="125">
                  <c:v>25</c:v>
                </c:pt>
                <c:pt idx="126">
                  <c:v>17</c:v>
                </c:pt>
                <c:pt idx="127">
                  <c:v>39</c:v>
                </c:pt>
                <c:pt idx="128">
                  <c:v>1</c:v>
                </c:pt>
                <c:pt idx="129">
                  <c:v>24</c:v>
                </c:pt>
                <c:pt idx="130">
                  <c:v>4</c:v>
                </c:pt>
                <c:pt idx="131">
                  <c:v>14</c:v>
                </c:pt>
                <c:pt idx="132">
                  <c:v>3</c:v>
                </c:pt>
                <c:pt idx="133">
                  <c:v>21</c:v>
                </c:pt>
                <c:pt idx="134">
                  <c:v>351</c:v>
                </c:pt>
                <c:pt idx="135">
                  <c:v>71</c:v>
                </c:pt>
                <c:pt idx="136">
                  <c:v>546</c:v>
                </c:pt>
                <c:pt idx="137">
                  <c:v>217</c:v>
                </c:pt>
                <c:pt idx="138">
                  <c:v>5</c:v>
                </c:pt>
                <c:pt idx="139">
                  <c:v>1233</c:v>
                </c:pt>
                <c:pt idx="140">
                  <c:v>28</c:v>
                </c:pt>
                <c:pt idx="141">
                  <c:v>10</c:v>
                </c:pt>
                <c:pt idx="142">
                  <c:v>20</c:v>
                </c:pt>
                <c:pt idx="143">
                  <c:v>4</c:v>
                </c:pt>
                <c:pt idx="144">
                  <c:v>1</c:v>
                </c:pt>
                <c:pt idx="145">
                  <c:v>136</c:v>
                </c:pt>
                <c:pt idx="146">
                  <c:v>7</c:v>
                </c:pt>
                <c:pt idx="147">
                  <c:v>67</c:v>
                </c:pt>
                <c:pt idx="148">
                  <c:v>3</c:v>
                </c:pt>
                <c:pt idx="149">
                  <c:v>5</c:v>
                </c:pt>
                <c:pt idx="150">
                  <c:v>90</c:v>
                </c:pt>
                <c:pt idx="151">
                  <c:v>16</c:v>
                </c:pt>
                <c:pt idx="152">
                  <c:v>14</c:v>
                </c:pt>
                <c:pt idx="153">
                  <c:v>3</c:v>
                </c:pt>
                <c:pt idx="154">
                  <c:v>18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10</c:v>
                </c:pt>
                <c:pt idx="161">
                  <c:v>4</c:v>
                </c:pt>
                <c:pt idx="162">
                  <c:v>16</c:v>
                </c:pt>
                <c:pt idx="163">
                  <c:v>83</c:v>
                </c:pt>
                <c:pt idx="164">
                  <c:v>1</c:v>
                </c:pt>
                <c:pt idx="165">
                  <c:v>7</c:v>
                </c:pt>
                <c:pt idx="166">
                  <c:v>11</c:v>
                </c:pt>
                <c:pt idx="167">
                  <c:v>2</c:v>
                </c:pt>
                <c:pt idx="168">
                  <c:v>43</c:v>
                </c:pt>
                <c:pt idx="169">
                  <c:v>235</c:v>
                </c:pt>
                <c:pt idx="170">
                  <c:v>16</c:v>
                </c:pt>
                <c:pt idx="171">
                  <c:v>7</c:v>
                </c:pt>
                <c:pt idx="172">
                  <c:v>7</c:v>
                </c:pt>
                <c:pt idx="173">
                  <c:v>217</c:v>
                </c:pt>
                <c:pt idx="174">
                  <c:v>14</c:v>
                </c:pt>
                <c:pt idx="175">
                  <c:v>3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C-436B-AEA8-3E51D528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09920"/>
        <c:axId val="367206640"/>
      </c:scatterChart>
      <c:valAx>
        <c:axId val="3672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kern="1200" baseline="0">
                    <a:solidFill>
                      <a:srgbClr val="595959"/>
                    </a:solidFill>
                    <a:effectLst/>
                  </a:rPr>
                  <a:t>Statement coverage</a:t>
                </a:r>
                <a:endParaRPr lang="en-CA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6640"/>
        <c:crosses val="autoZero"/>
        <c:crossBetween val="midCat"/>
      </c:valAx>
      <c:valAx>
        <c:axId val="36720664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Complexity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Correlation between BRANCH coverage and mCCABE COMPLEXITY</a:t>
            </a:r>
            <a:endParaRPr lang="en-CA" sz="1200">
              <a:effectLst/>
            </a:endParaRPr>
          </a:p>
        </c:rich>
      </c:tx>
      <c:layout>
        <c:manualLayout>
          <c:xMode val="edge"/>
          <c:yMode val="edge"/>
          <c:x val="0.1038267575516881"/>
          <c:y val="2.462620932277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Sheet1!$L$2:$L$182</c:f>
              <c:numCache>
                <c:formatCode>General</c:formatCode>
                <c:ptCount val="181"/>
                <c:pt idx="0">
                  <c:v>0.8214285714285714</c:v>
                </c:pt>
                <c:pt idx="1">
                  <c:v>0.7</c:v>
                </c:pt>
                <c:pt idx="2">
                  <c:v>0</c:v>
                </c:pt>
                <c:pt idx="3">
                  <c:v>0.4642857142857143</c:v>
                </c:pt>
                <c:pt idx="4">
                  <c:v>0</c:v>
                </c:pt>
                <c:pt idx="5">
                  <c:v>0.66666666666666663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0.5</c:v>
                </c:pt>
                <c:pt idx="13">
                  <c:v>0.8</c:v>
                </c:pt>
                <c:pt idx="14">
                  <c:v>0</c:v>
                </c:pt>
                <c:pt idx="15">
                  <c:v>0.58333333333333337</c:v>
                </c:pt>
                <c:pt idx="16">
                  <c:v>0.75</c:v>
                </c:pt>
                <c:pt idx="17">
                  <c:v>0.89473684210526316</c:v>
                </c:pt>
                <c:pt idx="18">
                  <c:v>0.75</c:v>
                </c:pt>
                <c:pt idx="19">
                  <c:v>1</c:v>
                </c:pt>
                <c:pt idx="20">
                  <c:v>0</c:v>
                </c:pt>
                <c:pt idx="21">
                  <c:v>0.7</c:v>
                </c:pt>
                <c:pt idx="22">
                  <c:v>0.78082191780821919</c:v>
                </c:pt>
                <c:pt idx="23">
                  <c:v>0.6428571428571429</c:v>
                </c:pt>
                <c:pt idx="24">
                  <c:v>0.94444444444444442</c:v>
                </c:pt>
                <c:pt idx="25">
                  <c:v>0.86363636363636365</c:v>
                </c:pt>
                <c:pt idx="26">
                  <c:v>0.78260869565217395</c:v>
                </c:pt>
                <c:pt idx="27">
                  <c:v>0.72580645161290325</c:v>
                </c:pt>
                <c:pt idx="28">
                  <c:v>1</c:v>
                </c:pt>
                <c:pt idx="29">
                  <c:v>0.79166666666666663</c:v>
                </c:pt>
                <c:pt idx="30">
                  <c:v>0.87219730941704032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0.91666666666666663</c:v>
                </c:pt>
                <c:pt idx="40">
                  <c:v>0.23076923076923078</c:v>
                </c:pt>
                <c:pt idx="41">
                  <c:v>0.86538461538461542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0.85114503816793896</c:v>
                </c:pt>
                <c:pt idx="48">
                  <c:v>0</c:v>
                </c:pt>
                <c:pt idx="49">
                  <c:v>0.5</c:v>
                </c:pt>
                <c:pt idx="50">
                  <c:v>0.8529411764705882</c:v>
                </c:pt>
                <c:pt idx="51">
                  <c:v>0</c:v>
                </c:pt>
                <c:pt idx="52">
                  <c:v>0.45833333333333331</c:v>
                </c:pt>
                <c:pt idx="53">
                  <c:v>0.9285714285714286</c:v>
                </c:pt>
                <c:pt idx="54">
                  <c:v>0.82653061224489799</c:v>
                </c:pt>
                <c:pt idx="55">
                  <c:v>0.88461538461538458</c:v>
                </c:pt>
                <c:pt idx="56">
                  <c:v>0.87301587301587302</c:v>
                </c:pt>
                <c:pt idx="57">
                  <c:v>0.7</c:v>
                </c:pt>
                <c:pt idx="58">
                  <c:v>1</c:v>
                </c:pt>
                <c:pt idx="59">
                  <c:v>0.5</c:v>
                </c:pt>
                <c:pt idx="60">
                  <c:v>0.660377358490566</c:v>
                </c:pt>
                <c:pt idx="61">
                  <c:v>0.66666666666666663</c:v>
                </c:pt>
                <c:pt idx="62">
                  <c:v>0</c:v>
                </c:pt>
                <c:pt idx="63">
                  <c:v>0.9642857142857143</c:v>
                </c:pt>
                <c:pt idx="64">
                  <c:v>0.86065573770491799</c:v>
                </c:pt>
                <c:pt idx="65">
                  <c:v>0</c:v>
                </c:pt>
                <c:pt idx="66">
                  <c:v>0.9580152671755725</c:v>
                </c:pt>
                <c:pt idx="67">
                  <c:v>0.91666666666666663</c:v>
                </c:pt>
                <c:pt idx="68">
                  <c:v>0.7567567567567568</c:v>
                </c:pt>
                <c:pt idx="69">
                  <c:v>0.92105263157894735</c:v>
                </c:pt>
                <c:pt idx="70">
                  <c:v>0.81578947368421051</c:v>
                </c:pt>
                <c:pt idx="71">
                  <c:v>0.93939393939393945</c:v>
                </c:pt>
                <c:pt idx="72">
                  <c:v>0.84482758620689657</c:v>
                </c:pt>
                <c:pt idx="73">
                  <c:v>0.89743589743589747</c:v>
                </c:pt>
                <c:pt idx="74">
                  <c:v>0.9375</c:v>
                </c:pt>
                <c:pt idx="75">
                  <c:v>1</c:v>
                </c:pt>
                <c:pt idx="76">
                  <c:v>0.9285714285714286</c:v>
                </c:pt>
                <c:pt idx="77">
                  <c:v>0.9375</c:v>
                </c:pt>
                <c:pt idx="78">
                  <c:v>0.9</c:v>
                </c:pt>
                <c:pt idx="79">
                  <c:v>0.66666666666666663</c:v>
                </c:pt>
                <c:pt idx="80">
                  <c:v>0.95454545454545459</c:v>
                </c:pt>
                <c:pt idx="81">
                  <c:v>0.9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0.9</c:v>
                </c:pt>
                <c:pt idx="90">
                  <c:v>0</c:v>
                </c:pt>
                <c:pt idx="91">
                  <c:v>0.83333333333333337</c:v>
                </c:pt>
                <c:pt idx="92">
                  <c:v>0.95454545454545459</c:v>
                </c:pt>
                <c:pt idx="93">
                  <c:v>0.86885245901639341</c:v>
                </c:pt>
                <c:pt idx="94">
                  <c:v>0.65221774193548387</c:v>
                </c:pt>
                <c:pt idx="95">
                  <c:v>0</c:v>
                </c:pt>
                <c:pt idx="96">
                  <c:v>1</c:v>
                </c:pt>
                <c:pt idx="97">
                  <c:v>0.85245901639344257</c:v>
                </c:pt>
                <c:pt idx="98">
                  <c:v>0.66666666666666663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0.91666666666666663</c:v>
                </c:pt>
                <c:pt idx="103">
                  <c:v>0.92487046632124348</c:v>
                </c:pt>
                <c:pt idx="104">
                  <c:v>0.5</c:v>
                </c:pt>
                <c:pt idx="105">
                  <c:v>0.875</c:v>
                </c:pt>
                <c:pt idx="106">
                  <c:v>1</c:v>
                </c:pt>
                <c:pt idx="107">
                  <c:v>0.8214285714285714</c:v>
                </c:pt>
                <c:pt idx="108">
                  <c:v>0.879746835443038</c:v>
                </c:pt>
                <c:pt idx="109">
                  <c:v>0.5</c:v>
                </c:pt>
                <c:pt idx="110">
                  <c:v>1</c:v>
                </c:pt>
                <c:pt idx="111">
                  <c:v>0.58333333333333337</c:v>
                </c:pt>
                <c:pt idx="112">
                  <c:v>1</c:v>
                </c:pt>
                <c:pt idx="113">
                  <c:v>0.96226415094339623</c:v>
                </c:pt>
                <c:pt idx="114">
                  <c:v>0.85185185185185186</c:v>
                </c:pt>
                <c:pt idx="115">
                  <c:v>0.66049382716049387</c:v>
                </c:pt>
                <c:pt idx="116">
                  <c:v>0.80303030303030298</c:v>
                </c:pt>
                <c:pt idx="117">
                  <c:v>0.9375</c:v>
                </c:pt>
                <c:pt idx="118">
                  <c:v>1</c:v>
                </c:pt>
                <c:pt idx="119">
                  <c:v>0.875</c:v>
                </c:pt>
                <c:pt idx="120">
                  <c:v>0.80851063829787229</c:v>
                </c:pt>
                <c:pt idx="121">
                  <c:v>0.9</c:v>
                </c:pt>
                <c:pt idx="122">
                  <c:v>0.75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0.8970588235294118</c:v>
                </c:pt>
                <c:pt idx="128">
                  <c:v>0</c:v>
                </c:pt>
                <c:pt idx="129">
                  <c:v>0.88095238095238093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0.88</c:v>
                </c:pt>
                <c:pt idx="135">
                  <c:v>0.69791666666666663</c:v>
                </c:pt>
                <c:pt idx="136">
                  <c:v>0.85586481113320079</c:v>
                </c:pt>
                <c:pt idx="137">
                  <c:v>0.86756756756756759</c:v>
                </c:pt>
                <c:pt idx="138">
                  <c:v>1</c:v>
                </c:pt>
                <c:pt idx="139">
                  <c:v>0.71552116522530729</c:v>
                </c:pt>
                <c:pt idx="140">
                  <c:v>0.85185185185185186</c:v>
                </c:pt>
                <c:pt idx="141">
                  <c:v>0.75</c:v>
                </c:pt>
                <c:pt idx="142">
                  <c:v>0.88461538461538458</c:v>
                </c:pt>
                <c:pt idx="143">
                  <c:v>0</c:v>
                </c:pt>
                <c:pt idx="144">
                  <c:v>0</c:v>
                </c:pt>
                <c:pt idx="145">
                  <c:v>0.88235294117647056</c:v>
                </c:pt>
                <c:pt idx="146">
                  <c:v>0.7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0.97368421052631582</c:v>
                </c:pt>
                <c:pt idx="151">
                  <c:v>0.9285714285714286</c:v>
                </c:pt>
                <c:pt idx="152">
                  <c:v>0.875</c:v>
                </c:pt>
                <c:pt idx="153">
                  <c:v>0</c:v>
                </c:pt>
                <c:pt idx="154">
                  <c:v>0.89655172413793105</c:v>
                </c:pt>
                <c:pt idx="155">
                  <c:v>0</c:v>
                </c:pt>
                <c:pt idx="156">
                  <c:v>0.83333333333333337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0.83333333333333337</c:v>
                </c:pt>
                <c:pt idx="161">
                  <c:v>1</c:v>
                </c:pt>
                <c:pt idx="162">
                  <c:v>0.17857142857142858</c:v>
                </c:pt>
                <c:pt idx="163">
                  <c:v>1</c:v>
                </c:pt>
                <c:pt idx="164">
                  <c:v>0</c:v>
                </c:pt>
                <c:pt idx="165">
                  <c:v>0.9</c:v>
                </c:pt>
                <c:pt idx="166">
                  <c:v>0.77777777777777779</c:v>
                </c:pt>
                <c:pt idx="167">
                  <c:v>0</c:v>
                </c:pt>
                <c:pt idx="168">
                  <c:v>0.91176470588235292</c:v>
                </c:pt>
                <c:pt idx="169">
                  <c:v>0.82901554404145072</c:v>
                </c:pt>
                <c:pt idx="170">
                  <c:v>1</c:v>
                </c:pt>
                <c:pt idx="171">
                  <c:v>0.9</c:v>
                </c:pt>
                <c:pt idx="172">
                  <c:v>0.7</c:v>
                </c:pt>
                <c:pt idx="173">
                  <c:v>0.79353233830845771</c:v>
                </c:pt>
                <c:pt idx="174">
                  <c:v>0.875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0.33333333333333331</c:v>
                </c:pt>
                <c:pt idx="179">
                  <c:v>0</c:v>
                </c:pt>
                <c:pt idx="180">
                  <c:v>0</c:v>
                </c:pt>
              </c:numCache>
            </c:numRef>
          </c:xVal>
          <c:yVal>
            <c:numRef>
              <c:f>Sheet1!$M$2:$M$182</c:f>
              <c:numCache>
                <c:formatCode>General</c:formatCode>
                <c:ptCount val="181"/>
                <c:pt idx="0">
                  <c:v>17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33</c:v>
                </c:pt>
                <c:pt idx="10">
                  <c:v>39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11</c:v>
                </c:pt>
                <c:pt idx="16">
                  <c:v>5</c:v>
                </c:pt>
                <c:pt idx="17">
                  <c:v>41</c:v>
                </c:pt>
                <c:pt idx="18">
                  <c:v>5</c:v>
                </c:pt>
                <c:pt idx="19">
                  <c:v>8</c:v>
                </c:pt>
                <c:pt idx="20">
                  <c:v>1</c:v>
                </c:pt>
                <c:pt idx="21">
                  <c:v>8</c:v>
                </c:pt>
                <c:pt idx="22">
                  <c:v>46</c:v>
                </c:pt>
                <c:pt idx="23">
                  <c:v>19</c:v>
                </c:pt>
                <c:pt idx="24">
                  <c:v>40</c:v>
                </c:pt>
                <c:pt idx="25">
                  <c:v>18</c:v>
                </c:pt>
                <c:pt idx="26">
                  <c:v>38</c:v>
                </c:pt>
                <c:pt idx="27">
                  <c:v>50</c:v>
                </c:pt>
                <c:pt idx="28">
                  <c:v>5</c:v>
                </c:pt>
                <c:pt idx="29">
                  <c:v>22</c:v>
                </c:pt>
                <c:pt idx="30">
                  <c:v>234</c:v>
                </c:pt>
                <c:pt idx="31">
                  <c:v>2</c:v>
                </c:pt>
                <c:pt idx="32">
                  <c:v>2</c:v>
                </c:pt>
                <c:pt idx="33">
                  <c:v>51</c:v>
                </c:pt>
                <c:pt idx="34">
                  <c:v>10</c:v>
                </c:pt>
                <c:pt idx="35">
                  <c:v>15</c:v>
                </c:pt>
                <c:pt idx="36">
                  <c:v>64</c:v>
                </c:pt>
                <c:pt idx="37">
                  <c:v>122</c:v>
                </c:pt>
                <c:pt idx="38">
                  <c:v>11</c:v>
                </c:pt>
                <c:pt idx="39">
                  <c:v>13</c:v>
                </c:pt>
                <c:pt idx="40">
                  <c:v>23</c:v>
                </c:pt>
                <c:pt idx="41">
                  <c:v>36</c:v>
                </c:pt>
                <c:pt idx="42">
                  <c:v>2</c:v>
                </c:pt>
                <c:pt idx="43">
                  <c:v>7</c:v>
                </c:pt>
                <c:pt idx="44">
                  <c:v>14</c:v>
                </c:pt>
                <c:pt idx="45">
                  <c:v>18</c:v>
                </c:pt>
                <c:pt idx="46">
                  <c:v>2</c:v>
                </c:pt>
                <c:pt idx="47">
                  <c:v>151</c:v>
                </c:pt>
                <c:pt idx="48">
                  <c:v>5</c:v>
                </c:pt>
                <c:pt idx="49">
                  <c:v>3</c:v>
                </c:pt>
                <c:pt idx="50">
                  <c:v>612</c:v>
                </c:pt>
                <c:pt idx="51">
                  <c:v>1</c:v>
                </c:pt>
                <c:pt idx="52">
                  <c:v>18</c:v>
                </c:pt>
                <c:pt idx="53">
                  <c:v>11</c:v>
                </c:pt>
                <c:pt idx="54">
                  <c:v>114</c:v>
                </c:pt>
                <c:pt idx="55">
                  <c:v>18</c:v>
                </c:pt>
                <c:pt idx="56">
                  <c:v>71</c:v>
                </c:pt>
                <c:pt idx="57">
                  <c:v>9</c:v>
                </c:pt>
                <c:pt idx="58">
                  <c:v>19</c:v>
                </c:pt>
                <c:pt idx="59">
                  <c:v>11</c:v>
                </c:pt>
                <c:pt idx="60">
                  <c:v>116</c:v>
                </c:pt>
                <c:pt idx="61">
                  <c:v>34</c:v>
                </c:pt>
                <c:pt idx="62">
                  <c:v>2</c:v>
                </c:pt>
                <c:pt idx="63">
                  <c:v>18</c:v>
                </c:pt>
                <c:pt idx="64">
                  <c:v>331</c:v>
                </c:pt>
                <c:pt idx="65">
                  <c:v>3</c:v>
                </c:pt>
                <c:pt idx="66">
                  <c:v>156</c:v>
                </c:pt>
                <c:pt idx="67">
                  <c:v>10</c:v>
                </c:pt>
                <c:pt idx="68">
                  <c:v>41</c:v>
                </c:pt>
                <c:pt idx="69">
                  <c:v>24</c:v>
                </c:pt>
                <c:pt idx="70">
                  <c:v>22</c:v>
                </c:pt>
                <c:pt idx="71">
                  <c:v>37</c:v>
                </c:pt>
                <c:pt idx="72">
                  <c:v>37</c:v>
                </c:pt>
                <c:pt idx="73">
                  <c:v>43</c:v>
                </c:pt>
                <c:pt idx="74">
                  <c:v>21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14</c:v>
                </c:pt>
                <c:pt idx="79">
                  <c:v>6</c:v>
                </c:pt>
                <c:pt idx="80">
                  <c:v>70</c:v>
                </c:pt>
                <c:pt idx="81">
                  <c:v>15</c:v>
                </c:pt>
                <c:pt idx="82">
                  <c:v>3</c:v>
                </c:pt>
                <c:pt idx="83">
                  <c:v>9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15</c:v>
                </c:pt>
                <c:pt idx="90">
                  <c:v>3</c:v>
                </c:pt>
                <c:pt idx="91">
                  <c:v>11</c:v>
                </c:pt>
                <c:pt idx="92">
                  <c:v>19</c:v>
                </c:pt>
                <c:pt idx="93">
                  <c:v>67</c:v>
                </c:pt>
                <c:pt idx="94">
                  <c:v>570</c:v>
                </c:pt>
                <c:pt idx="95">
                  <c:v>2</c:v>
                </c:pt>
                <c:pt idx="96">
                  <c:v>3</c:v>
                </c:pt>
                <c:pt idx="97">
                  <c:v>67</c:v>
                </c:pt>
                <c:pt idx="98">
                  <c:v>9</c:v>
                </c:pt>
                <c:pt idx="99">
                  <c:v>3</c:v>
                </c:pt>
                <c:pt idx="100">
                  <c:v>9</c:v>
                </c:pt>
                <c:pt idx="101">
                  <c:v>4</c:v>
                </c:pt>
                <c:pt idx="102">
                  <c:v>8</c:v>
                </c:pt>
                <c:pt idx="103">
                  <c:v>223</c:v>
                </c:pt>
                <c:pt idx="104">
                  <c:v>4</c:v>
                </c:pt>
                <c:pt idx="105">
                  <c:v>9</c:v>
                </c:pt>
                <c:pt idx="106">
                  <c:v>8</c:v>
                </c:pt>
                <c:pt idx="107">
                  <c:v>20</c:v>
                </c:pt>
                <c:pt idx="108">
                  <c:v>186</c:v>
                </c:pt>
                <c:pt idx="109">
                  <c:v>4</c:v>
                </c:pt>
                <c:pt idx="110">
                  <c:v>8</c:v>
                </c:pt>
                <c:pt idx="111">
                  <c:v>13</c:v>
                </c:pt>
                <c:pt idx="112">
                  <c:v>19</c:v>
                </c:pt>
                <c:pt idx="113">
                  <c:v>65</c:v>
                </c:pt>
                <c:pt idx="114">
                  <c:v>157</c:v>
                </c:pt>
                <c:pt idx="115">
                  <c:v>85</c:v>
                </c:pt>
                <c:pt idx="116">
                  <c:v>39</c:v>
                </c:pt>
                <c:pt idx="117">
                  <c:v>21</c:v>
                </c:pt>
                <c:pt idx="118">
                  <c:v>5</c:v>
                </c:pt>
                <c:pt idx="119">
                  <c:v>14</c:v>
                </c:pt>
                <c:pt idx="120">
                  <c:v>86</c:v>
                </c:pt>
                <c:pt idx="121">
                  <c:v>13</c:v>
                </c:pt>
                <c:pt idx="122">
                  <c:v>5</c:v>
                </c:pt>
                <c:pt idx="123">
                  <c:v>12</c:v>
                </c:pt>
                <c:pt idx="124">
                  <c:v>3</c:v>
                </c:pt>
                <c:pt idx="125">
                  <c:v>25</c:v>
                </c:pt>
                <c:pt idx="126">
                  <c:v>17</c:v>
                </c:pt>
                <c:pt idx="127">
                  <c:v>39</c:v>
                </c:pt>
                <c:pt idx="128">
                  <c:v>1</c:v>
                </c:pt>
                <c:pt idx="129">
                  <c:v>24</c:v>
                </c:pt>
                <c:pt idx="130">
                  <c:v>4</c:v>
                </c:pt>
                <c:pt idx="131">
                  <c:v>14</c:v>
                </c:pt>
                <c:pt idx="132">
                  <c:v>3</c:v>
                </c:pt>
                <c:pt idx="133">
                  <c:v>21</c:v>
                </c:pt>
                <c:pt idx="134">
                  <c:v>351</c:v>
                </c:pt>
                <c:pt idx="135">
                  <c:v>71</c:v>
                </c:pt>
                <c:pt idx="136">
                  <c:v>546</c:v>
                </c:pt>
                <c:pt idx="137">
                  <c:v>217</c:v>
                </c:pt>
                <c:pt idx="138">
                  <c:v>5</c:v>
                </c:pt>
                <c:pt idx="139">
                  <c:v>1233</c:v>
                </c:pt>
                <c:pt idx="140">
                  <c:v>28</c:v>
                </c:pt>
                <c:pt idx="141">
                  <c:v>10</c:v>
                </c:pt>
                <c:pt idx="142">
                  <c:v>20</c:v>
                </c:pt>
                <c:pt idx="143">
                  <c:v>4</c:v>
                </c:pt>
                <c:pt idx="144">
                  <c:v>1</c:v>
                </c:pt>
                <c:pt idx="145">
                  <c:v>136</c:v>
                </c:pt>
                <c:pt idx="146">
                  <c:v>7</c:v>
                </c:pt>
                <c:pt idx="147">
                  <c:v>67</c:v>
                </c:pt>
                <c:pt idx="148">
                  <c:v>3</c:v>
                </c:pt>
                <c:pt idx="149">
                  <c:v>5</c:v>
                </c:pt>
                <c:pt idx="150">
                  <c:v>90</c:v>
                </c:pt>
                <c:pt idx="151">
                  <c:v>16</c:v>
                </c:pt>
                <c:pt idx="152">
                  <c:v>14</c:v>
                </c:pt>
                <c:pt idx="153">
                  <c:v>3</c:v>
                </c:pt>
                <c:pt idx="154">
                  <c:v>18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10</c:v>
                </c:pt>
                <c:pt idx="161">
                  <c:v>4</c:v>
                </c:pt>
                <c:pt idx="162">
                  <c:v>16</c:v>
                </c:pt>
                <c:pt idx="163">
                  <c:v>83</c:v>
                </c:pt>
                <c:pt idx="164">
                  <c:v>1</c:v>
                </c:pt>
                <c:pt idx="165">
                  <c:v>7</c:v>
                </c:pt>
                <c:pt idx="166">
                  <c:v>11</c:v>
                </c:pt>
                <c:pt idx="167">
                  <c:v>2</c:v>
                </c:pt>
                <c:pt idx="168">
                  <c:v>43</c:v>
                </c:pt>
                <c:pt idx="169">
                  <c:v>235</c:v>
                </c:pt>
                <c:pt idx="170">
                  <c:v>16</c:v>
                </c:pt>
                <c:pt idx="171">
                  <c:v>7</c:v>
                </c:pt>
                <c:pt idx="172">
                  <c:v>7</c:v>
                </c:pt>
                <c:pt idx="173">
                  <c:v>217</c:v>
                </c:pt>
                <c:pt idx="174">
                  <c:v>14</c:v>
                </c:pt>
                <c:pt idx="175">
                  <c:v>3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7-4456-A962-34273576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4312"/>
        <c:axId val="650651360"/>
      </c:scatterChart>
      <c:valAx>
        <c:axId val="65065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Branch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1360"/>
        <c:crosses val="autoZero"/>
        <c:crossBetween val="midCat"/>
      </c:valAx>
      <c:valAx>
        <c:axId val="65065136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647699</xdr:colOff>
      <xdr:row>3</xdr:row>
      <xdr:rowOff>114299</xdr:rowOff>
    </xdr:from>
    <xdr:to>
      <xdr:col>15</xdr:col>
      <xdr:colOff>3086100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21</xdr:row>
      <xdr:rowOff>142876</xdr:rowOff>
    </xdr:from>
    <xdr:to>
      <xdr:col>15</xdr:col>
      <xdr:colOff>3067050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K1" workbookViewId="0">
      <selection activeCell="O3" sqref="O3"/>
    </sheetView>
  </sheetViews>
  <sheetFormatPr defaultRowHeight="15" x14ac:dyDescent="0.25"/>
  <cols>
    <col min="1" max="1" width="57.5703125" bestFit="1" customWidth="1"/>
    <col min="2" max="2" width="12.42578125" style="4" bestFit="1" customWidth="1"/>
    <col min="3" max="3" width="14.28515625" style="4" bestFit="1" customWidth="1"/>
    <col min="4" max="4" width="14.28515625" style="4" customWidth="1"/>
    <col min="5" max="5" width="16.140625" bestFit="1" customWidth="1"/>
    <col min="6" max="6" width="18" bestFit="1" customWidth="1"/>
    <col min="7" max="7" width="18" style="4" customWidth="1"/>
    <col min="8" max="8" width="19.85546875" bestFit="1" customWidth="1"/>
    <col min="9" max="9" width="21.7109375" bestFit="1" customWidth="1"/>
    <col min="10" max="10" width="21.7109375" style="4" customWidth="1"/>
    <col min="11" max="11" width="19.85546875" bestFit="1" customWidth="1"/>
    <col min="12" max="12" width="16.85546875" bestFit="1" customWidth="1"/>
    <col min="13" max="13" width="19.140625" bestFit="1" customWidth="1"/>
    <col min="15" max="16" width="51.28515625" bestFit="1" customWidth="1"/>
  </cols>
  <sheetData>
    <row r="1" spans="1:16" x14ac:dyDescent="0.25">
      <c r="A1" s="4" t="s">
        <v>0</v>
      </c>
      <c r="B1" s="4" t="s">
        <v>3</v>
      </c>
      <c r="C1" s="4" t="s">
        <v>4</v>
      </c>
      <c r="D1" s="4" t="s">
        <v>188</v>
      </c>
      <c r="E1" s="4" t="s">
        <v>1</v>
      </c>
      <c r="F1" s="4" t="s">
        <v>2</v>
      </c>
      <c r="G1" s="4" t="s">
        <v>189</v>
      </c>
      <c r="H1" s="4" t="s">
        <v>5</v>
      </c>
      <c r="I1" s="4" t="s">
        <v>6</v>
      </c>
      <c r="J1" s="3" t="s">
        <v>190</v>
      </c>
      <c r="K1" s="1" t="s">
        <v>191</v>
      </c>
      <c r="L1" s="2" t="s">
        <v>195</v>
      </c>
      <c r="M1" s="1" t="s">
        <v>192</v>
      </c>
      <c r="O1" s="2" t="s">
        <v>193</v>
      </c>
      <c r="P1" s="2" t="s">
        <v>194</v>
      </c>
    </row>
    <row r="2" spans="1:16" x14ac:dyDescent="0.25">
      <c r="A2" s="4" t="s">
        <v>7</v>
      </c>
      <c r="B2" s="4">
        <v>5</v>
      </c>
      <c r="C2" s="4">
        <v>65</v>
      </c>
      <c r="D2" s="4">
        <f>SUM(B2:C2)</f>
        <v>70</v>
      </c>
      <c r="E2" s="4">
        <v>5</v>
      </c>
      <c r="F2" s="4">
        <v>23</v>
      </c>
      <c r="G2" s="4">
        <f>SUM(E2:F2)</f>
        <v>28</v>
      </c>
      <c r="H2" s="4">
        <v>6</v>
      </c>
      <c r="I2" s="4">
        <v>11</v>
      </c>
      <c r="J2" s="4">
        <f>SUM(H2:I2)</f>
        <v>17</v>
      </c>
      <c r="K2" s="4">
        <f>C2/D2</f>
        <v>0.9285714285714286</v>
      </c>
      <c r="L2">
        <f t="shared" ref="L2:L33" si="0">IF(G2=0,0,F2/G2)</f>
        <v>0.8214285714285714</v>
      </c>
      <c r="M2">
        <f t="shared" ref="M2:M33" si="1">SUM(H2,I2)</f>
        <v>17</v>
      </c>
      <c r="O2">
        <f>PEARSON(K2:K182,M2:M182)</f>
        <v>7.2246058867571116E-3</v>
      </c>
      <c r="P2">
        <f>PEARSON(L2:L182,M2:M182)</f>
        <v>0.13738906744422941</v>
      </c>
    </row>
    <row r="3" spans="1:16" x14ac:dyDescent="0.25">
      <c r="A3" s="4" t="s">
        <v>8</v>
      </c>
      <c r="B3" s="4">
        <v>2</v>
      </c>
      <c r="C3" s="4">
        <v>23</v>
      </c>
      <c r="D3" s="4">
        <f t="shared" ref="D3:D66" si="2">SUM(B3:C3)</f>
        <v>25</v>
      </c>
      <c r="E3" s="4">
        <v>3</v>
      </c>
      <c r="F3" s="4">
        <v>7</v>
      </c>
      <c r="G3" s="4">
        <f t="shared" ref="G3:G66" si="3">SUM(E3:F3)</f>
        <v>10</v>
      </c>
      <c r="H3" s="4">
        <v>4</v>
      </c>
      <c r="I3" s="4">
        <v>10</v>
      </c>
      <c r="J3" s="4">
        <f t="shared" ref="J3:J66" si="4">SUM(H3:I3)</f>
        <v>14</v>
      </c>
      <c r="K3" s="4">
        <f>C3/D3</f>
        <v>0.92</v>
      </c>
      <c r="L3" s="4">
        <f t="shared" si="0"/>
        <v>0.7</v>
      </c>
      <c r="M3" s="4">
        <f t="shared" si="1"/>
        <v>14</v>
      </c>
    </row>
    <row r="4" spans="1:16" x14ac:dyDescent="0.25">
      <c r="A4" s="4" t="s">
        <v>9</v>
      </c>
      <c r="B4" s="4">
        <v>0</v>
      </c>
      <c r="C4" s="4">
        <v>10</v>
      </c>
      <c r="D4" s="4">
        <f t="shared" si="2"/>
        <v>10</v>
      </c>
      <c r="E4" s="4">
        <v>0</v>
      </c>
      <c r="F4" s="4">
        <v>0</v>
      </c>
      <c r="G4" s="4">
        <f t="shared" si="3"/>
        <v>0</v>
      </c>
      <c r="H4" s="4">
        <v>0</v>
      </c>
      <c r="I4" s="4">
        <v>8</v>
      </c>
      <c r="J4" s="4">
        <f t="shared" si="4"/>
        <v>8</v>
      </c>
      <c r="K4" s="4">
        <f>C4/D4</f>
        <v>1</v>
      </c>
      <c r="L4" s="4">
        <f t="shared" si="0"/>
        <v>0</v>
      </c>
      <c r="M4" s="4">
        <f t="shared" si="1"/>
        <v>8</v>
      </c>
    </row>
    <row r="5" spans="1:16" x14ac:dyDescent="0.25">
      <c r="A5" s="4" t="s">
        <v>10</v>
      </c>
      <c r="B5" s="4">
        <v>20</v>
      </c>
      <c r="C5" s="4">
        <v>22</v>
      </c>
      <c r="D5" s="4">
        <f t="shared" si="2"/>
        <v>42</v>
      </c>
      <c r="E5" s="4">
        <v>15</v>
      </c>
      <c r="F5" s="4">
        <v>13</v>
      </c>
      <c r="G5" s="4">
        <f t="shared" si="3"/>
        <v>28</v>
      </c>
      <c r="H5" s="4">
        <v>10</v>
      </c>
      <c r="I5" s="4">
        <v>8</v>
      </c>
      <c r="J5" s="4">
        <f t="shared" si="4"/>
        <v>18</v>
      </c>
      <c r="K5" s="4">
        <f t="shared" ref="K5:K68" si="5">C5/D5</f>
        <v>0.52380952380952384</v>
      </c>
      <c r="L5" s="4">
        <f t="shared" si="0"/>
        <v>0.4642857142857143</v>
      </c>
      <c r="M5" s="4">
        <f t="shared" si="1"/>
        <v>18</v>
      </c>
    </row>
    <row r="6" spans="1:16" x14ac:dyDescent="0.25">
      <c r="A6" s="4" t="s">
        <v>11</v>
      </c>
      <c r="B6" s="4">
        <v>9</v>
      </c>
      <c r="C6" s="4">
        <v>6</v>
      </c>
      <c r="D6" s="4">
        <f t="shared" si="2"/>
        <v>15</v>
      </c>
      <c r="E6" s="4">
        <v>0</v>
      </c>
      <c r="F6" s="4">
        <v>0</v>
      </c>
      <c r="G6" s="4">
        <f t="shared" si="3"/>
        <v>0</v>
      </c>
      <c r="H6" s="4">
        <v>4</v>
      </c>
      <c r="I6" s="4">
        <v>3</v>
      </c>
      <c r="J6" s="4">
        <f t="shared" si="4"/>
        <v>7</v>
      </c>
      <c r="K6" s="4">
        <f t="shared" si="5"/>
        <v>0.4</v>
      </c>
      <c r="L6" s="4">
        <f t="shared" si="0"/>
        <v>0</v>
      </c>
      <c r="M6" s="4">
        <f t="shared" si="1"/>
        <v>7</v>
      </c>
    </row>
    <row r="7" spans="1:16" x14ac:dyDescent="0.25">
      <c r="A7" s="4" t="s">
        <v>12</v>
      </c>
      <c r="B7" s="4">
        <v>3</v>
      </c>
      <c r="C7" s="4">
        <v>18</v>
      </c>
      <c r="D7" s="4">
        <f t="shared" si="2"/>
        <v>21</v>
      </c>
      <c r="E7" s="4">
        <v>2</v>
      </c>
      <c r="F7" s="4">
        <v>4</v>
      </c>
      <c r="G7" s="4">
        <f t="shared" si="3"/>
        <v>6</v>
      </c>
      <c r="H7" s="4">
        <v>4</v>
      </c>
      <c r="I7" s="4">
        <v>6</v>
      </c>
      <c r="J7" s="4">
        <f t="shared" si="4"/>
        <v>10</v>
      </c>
      <c r="K7" s="4">
        <f t="shared" si="5"/>
        <v>0.8571428571428571</v>
      </c>
      <c r="L7" s="4">
        <f t="shared" si="0"/>
        <v>0.66666666666666663</v>
      </c>
      <c r="M7" s="4">
        <f t="shared" si="1"/>
        <v>10</v>
      </c>
    </row>
    <row r="8" spans="1:16" x14ac:dyDescent="0.25">
      <c r="A8" s="4" t="s">
        <v>13</v>
      </c>
      <c r="B8" s="4">
        <v>7</v>
      </c>
      <c r="C8" s="4">
        <v>10</v>
      </c>
      <c r="D8" s="4">
        <f t="shared" si="2"/>
        <v>17</v>
      </c>
      <c r="E8" s="4">
        <v>0</v>
      </c>
      <c r="F8" s="4">
        <v>6</v>
      </c>
      <c r="G8" s="4">
        <f t="shared" si="3"/>
        <v>6</v>
      </c>
      <c r="H8" s="4">
        <v>2</v>
      </c>
      <c r="I8" s="4">
        <v>6</v>
      </c>
      <c r="J8" s="4">
        <f t="shared" si="4"/>
        <v>8</v>
      </c>
      <c r="K8" s="4">
        <f t="shared" si="5"/>
        <v>0.58823529411764708</v>
      </c>
      <c r="L8" s="4">
        <f t="shared" si="0"/>
        <v>1</v>
      </c>
      <c r="M8" s="4">
        <f t="shared" si="1"/>
        <v>8</v>
      </c>
    </row>
    <row r="9" spans="1:16" x14ac:dyDescent="0.25">
      <c r="A9" s="4" t="s">
        <v>14</v>
      </c>
      <c r="B9" s="4">
        <v>0</v>
      </c>
      <c r="C9" s="4">
        <v>10</v>
      </c>
      <c r="D9" s="4">
        <f t="shared" si="2"/>
        <v>10</v>
      </c>
      <c r="E9" s="4">
        <v>0</v>
      </c>
      <c r="F9" s="4">
        <v>0</v>
      </c>
      <c r="G9" s="4">
        <f t="shared" si="3"/>
        <v>0</v>
      </c>
      <c r="H9" s="4">
        <v>0</v>
      </c>
      <c r="I9" s="4">
        <v>8</v>
      </c>
      <c r="J9" s="4">
        <f t="shared" si="4"/>
        <v>8</v>
      </c>
      <c r="K9" s="4">
        <f t="shared" si="5"/>
        <v>1</v>
      </c>
      <c r="L9" s="4">
        <f t="shared" si="0"/>
        <v>0</v>
      </c>
      <c r="M9" s="4">
        <f t="shared" si="1"/>
        <v>8</v>
      </c>
    </row>
    <row r="10" spans="1:16" x14ac:dyDescent="0.25">
      <c r="A10" s="4" t="s">
        <v>15</v>
      </c>
      <c r="B10" s="4">
        <v>2</v>
      </c>
      <c r="C10" s="4">
        <v>11</v>
      </c>
      <c r="D10" s="4">
        <f t="shared" si="2"/>
        <v>13</v>
      </c>
      <c r="E10" s="4">
        <v>0</v>
      </c>
      <c r="F10" s="4">
        <v>6</v>
      </c>
      <c r="G10" s="4">
        <f t="shared" si="3"/>
        <v>6</v>
      </c>
      <c r="H10" s="4">
        <v>0</v>
      </c>
      <c r="I10" s="4">
        <v>7</v>
      </c>
      <c r="J10" s="4">
        <f t="shared" si="4"/>
        <v>7</v>
      </c>
      <c r="K10" s="4">
        <f t="shared" si="5"/>
        <v>0.84615384615384615</v>
      </c>
      <c r="L10" s="4">
        <f t="shared" si="0"/>
        <v>1</v>
      </c>
      <c r="M10" s="4">
        <f t="shared" si="1"/>
        <v>7</v>
      </c>
    </row>
    <row r="11" spans="1:16" x14ac:dyDescent="0.25">
      <c r="A11" s="4" t="s">
        <v>16</v>
      </c>
      <c r="B11" s="4">
        <v>8</v>
      </c>
      <c r="C11" s="4">
        <v>74</v>
      </c>
      <c r="D11" s="4">
        <f t="shared" si="2"/>
        <v>82</v>
      </c>
      <c r="E11" s="4">
        <v>4</v>
      </c>
      <c r="F11" s="4">
        <v>16</v>
      </c>
      <c r="G11" s="4">
        <f t="shared" si="3"/>
        <v>20</v>
      </c>
      <c r="H11" s="4">
        <v>4</v>
      </c>
      <c r="I11" s="4">
        <v>29</v>
      </c>
      <c r="J11" s="4">
        <f t="shared" si="4"/>
        <v>33</v>
      </c>
      <c r="K11" s="4">
        <f t="shared" si="5"/>
        <v>0.90243902439024393</v>
      </c>
      <c r="L11" s="4">
        <f t="shared" si="0"/>
        <v>0.8</v>
      </c>
      <c r="M11" s="4">
        <f t="shared" si="1"/>
        <v>33</v>
      </c>
    </row>
    <row r="12" spans="1:16" x14ac:dyDescent="0.25">
      <c r="A12" s="4" t="s">
        <v>17</v>
      </c>
      <c r="B12" s="4">
        <v>4</v>
      </c>
      <c r="C12" s="4">
        <v>91</v>
      </c>
      <c r="D12" s="4">
        <f t="shared" si="2"/>
        <v>95</v>
      </c>
      <c r="E12" s="4">
        <v>5</v>
      </c>
      <c r="F12" s="4">
        <v>25</v>
      </c>
      <c r="G12" s="4">
        <f t="shared" si="3"/>
        <v>30</v>
      </c>
      <c r="H12" s="4">
        <v>6</v>
      </c>
      <c r="I12" s="4">
        <v>33</v>
      </c>
      <c r="J12" s="4">
        <f t="shared" si="4"/>
        <v>39</v>
      </c>
      <c r="K12" s="4">
        <f t="shared" si="5"/>
        <v>0.95789473684210524</v>
      </c>
      <c r="L12" s="4">
        <f t="shared" si="0"/>
        <v>0.83333333333333337</v>
      </c>
      <c r="M12" s="4">
        <f t="shared" si="1"/>
        <v>39</v>
      </c>
    </row>
    <row r="13" spans="1:16" x14ac:dyDescent="0.25">
      <c r="A13" s="4" t="s">
        <v>18</v>
      </c>
      <c r="B13" s="4">
        <v>2</v>
      </c>
      <c r="C13" s="4">
        <v>7</v>
      </c>
      <c r="D13" s="4">
        <f t="shared" si="2"/>
        <v>9</v>
      </c>
      <c r="E13" s="4">
        <v>0</v>
      </c>
      <c r="F13" s="4">
        <v>0</v>
      </c>
      <c r="G13" s="4">
        <f t="shared" si="3"/>
        <v>0</v>
      </c>
      <c r="H13" s="4">
        <v>1</v>
      </c>
      <c r="I13" s="4">
        <v>4</v>
      </c>
      <c r="J13" s="4">
        <f t="shared" si="4"/>
        <v>5</v>
      </c>
      <c r="K13" s="4">
        <f t="shared" si="5"/>
        <v>0.77777777777777779</v>
      </c>
      <c r="L13" s="4">
        <f t="shared" si="0"/>
        <v>0</v>
      </c>
      <c r="M13" s="4">
        <f t="shared" si="1"/>
        <v>5</v>
      </c>
    </row>
    <row r="14" spans="1:16" x14ac:dyDescent="0.25">
      <c r="A14" s="4" t="s">
        <v>19</v>
      </c>
      <c r="B14" s="4">
        <v>7</v>
      </c>
      <c r="C14" s="4">
        <v>6</v>
      </c>
      <c r="D14" s="4">
        <f t="shared" si="2"/>
        <v>13</v>
      </c>
      <c r="E14" s="4">
        <v>2</v>
      </c>
      <c r="F14" s="4">
        <v>2</v>
      </c>
      <c r="G14" s="4">
        <f t="shared" si="3"/>
        <v>4</v>
      </c>
      <c r="H14" s="4">
        <v>4</v>
      </c>
      <c r="I14" s="4">
        <v>3</v>
      </c>
      <c r="J14" s="4">
        <f t="shared" si="4"/>
        <v>7</v>
      </c>
      <c r="K14" s="4">
        <f t="shared" si="5"/>
        <v>0.46153846153846156</v>
      </c>
      <c r="L14" s="4">
        <f t="shared" si="0"/>
        <v>0.5</v>
      </c>
      <c r="M14" s="4">
        <f t="shared" si="1"/>
        <v>7</v>
      </c>
    </row>
    <row r="15" spans="1:16" x14ac:dyDescent="0.25">
      <c r="A15" s="4" t="s">
        <v>20</v>
      </c>
      <c r="B15" s="4">
        <v>0</v>
      </c>
      <c r="C15" s="4">
        <v>16</v>
      </c>
      <c r="D15" s="4">
        <f t="shared" si="2"/>
        <v>16</v>
      </c>
      <c r="E15" s="4">
        <v>2</v>
      </c>
      <c r="F15" s="4">
        <v>8</v>
      </c>
      <c r="G15" s="4">
        <f t="shared" si="3"/>
        <v>10</v>
      </c>
      <c r="H15" s="4">
        <v>2</v>
      </c>
      <c r="I15" s="4">
        <v>8</v>
      </c>
      <c r="J15" s="4">
        <f t="shared" si="4"/>
        <v>10</v>
      </c>
      <c r="K15" s="4">
        <f t="shared" si="5"/>
        <v>1</v>
      </c>
      <c r="L15" s="4">
        <f t="shared" si="0"/>
        <v>0.8</v>
      </c>
      <c r="M15" s="4">
        <f t="shared" si="1"/>
        <v>10</v>
      </c>
    </row>
    <row r="16" spans="1:16" x14ac:dyDescent="0.25">
      <c r="A16" s="4" t="s">
        <v>21</v>
      </c>
      <c r="B16" s="4">
        <v>2</v>
      </c>
      <c r="C16" s="4">
        <v>6</v>
      </c>
      <c r="D16" s="4">
        <f t="shared" si="2"/>
        <v>8</v>
      </c>
      <c r="E16" s="4">
        <v>0</v>
      </c>
      <c r="F16" s="4">
        <v>0</v>
      </c>
      <c r="G16" s="4">
        <f t="shared" si="3"/>
        <v>0</v>
      </c>
      <c r="H16" s="4">
        <v>2</v>
      </c>
      <c r="I16" s="4">
        <v>2</v>
      </c>
      <c r="J16" s="4">
        <f t="shared" si="4"/>
        <v>4</v>
      </c>
      <c r="K16" s="4">
        <f t="shared" si="5"/>
        <v>0.75</v>
      </c>
      <c r="L16" s="4">
        <f t="shared" si="0"/>
        <v>0</v>
      </c>
      <c r="M16" s="4">
        <f t="shared" si="1"/>
        <v>4</v>
      </c>
    </row>
    <row r="17" spans="1:13" x14ac:dyDescent="0.25">
      <c r="A17" s="4" t="s">
        <v>22</v>
      </c>
      <c r="B17" s="4">
        <v>2</v>
      </c>
      <c r="C17" s="4">
        <v>18</v>
      </c>
      <c r="D17" s="4">
        <f t="shared" si="2"/>
        <v>20</v>
      </c>
      <c r="E17" s="4">
        <v>5</v>
      </c>
      <c r="F17" s="4">
        <v>7</v>
      </c>
      <c r="G17" s="4">
        <f t="shared" si="3"/>
        <v>12</v>
      </c>
      <c r="H17" s="4">
        <v>5</v>
      </c>
      <c r="I17" s="4">
        <v>6</v>
      </c>
      <c r="J17" s="4">
        <f t="shared" si="4"/>
        <v>11</v>
      </c>
      <c r="K17" s="4">
        <f t="shared" si="5"/>
        <v>0.9</v>
      </c>
      <c r="L17" s="4">
        <f t="shared" si="0"/>
        <v>0.58333333333333337</v>
      </c>
      <c r="M17" s="4">
        <f t="shared" si="1"/>
        <v>11</v>
      </c>
    </row>
    <row r="18" spans="1:13" x14ac:dyDescent="0.25">
      <c r="A18" s="4" t="s">
        <v>23</v>
      </c>
      <c r="B18" s="4">
        <v>1</v>
      </c>
      <c r="C18" s="4">
        <v>9</v>
      </c>
      <c r="D18" s="4">
        <f t="shared" si="2"/>
        <v>10</v>
      </c>
      <c r="E18" s="4">
        <v>1</v>
      </c>
      <c r="F18" s="4">
        <v>3</v>
      </c>
      <c r="G18" s="4">
        <f t="shared" si="3"/>
        <v>4</v>
      </c>
      <c r="H18" s="4">
        <v>1</v>
      </c>
      <c r="I18" s="4">
        <v>4</v>
      </c>
      <c r="J18" s="4">
        <f t="shared" si="4"/>
        <v>5</v>
      </c>
      <c r="K18" s="4">
        <f t="shared" si="5"/>
        <v>0.9</v>
      </c>
      <c r="L18" s="4">
        <f t="shared" si="0"/>
        <v>0.75</v>
      </c>
      <c r="M18" s="4">
        <f t="shared" si="1"/>
        <v>5</v>
      </c>
    </row>
    <row r="19" spans="1:13" x14ac:dyDescent="0.25">
      <c r="A19" s="4" t="s">
        <v>24</v>
      </c>
      <c r="B19" s="4">
        <v>11</v>
      </c>
      <c r="C19" s="4">
        <v>77</v>
      </c>
      <c r="D19" s="4">
        <f t="shared" si="2"/>
        <v>88</v>
      </c>
      <c r="E19" s="4">
        <v>4</v>
      </c>
      <c r="F19" s="4">
        <v>34</v>
      </c>
      <c r="G19" s="4">
        <f t="shared" si="3"/>
        <v>38</v>
      </c>
      <c r="H19" s="4">
        <v>4</v>
      </c>
      <c r="I19" s="4">
        <v>37</v>
      </c>
      <c r="J19" s="4">
        <f t="shared" si="4"/>
        <v>41</v>
      </c>
      <c r="K19" s="4">
        <f t="shared" si="5"/>
        <v>0.875</v>
      </c>
      <c r="L19" s="4">
        <f t="shared" si="0"/>
        <v>0.89473684210526316</v>
      </c>
      <c r="M19" s="4">
        <f t="shared" si="1"/>
        <v>41</v>
      </c>
    </row>
    <row r="20" spans="1:13" x14ac:dyDescent="0.25">
      <c r="A20" s="4" t="s">
        <v>25</v>
      </c>
      <c r="B20" s="4">
        <v>0</v>
      </c>
      <c r="C20" s="4">
        <v>6</v>
      </c>
      <c r="D20" s="4">
        <f t="shared" si="2"/>
        <v>6</v>
      </c>
      <c r="E20" s="4">
        <v>1</v>
      </c>
      <c r="F20" s="4">
        <v>3</v>
      </c>
      <c r="G20" s="4">
        <f t="shared" si="3"/>
        <v>4</v>
      </c>
      <c r="H20" s="4">
        <v>1</v>
      </c>
      <c r="I20" s="4">
        <v>4</v>
      </c>
      <c r="J20" s="4">
        <f t="shared" si="4"/>
        <v>5</v>
      </c>
      <c r="K20" s="4">
        <f t="shared" si="5"/>
        <v>1</v>
      </c>
      <c r="L20" s="4">
        <f t="shared" si="0"/>
        <v>0.75</v>
      </c>
      <c r="M20" s="4">
        <f t="shared" si="1"/>
        <v>5</v>
      </c>
    </row>
    <row r="21" spans="1:13" x14ac:dyDescent="0.25">
      <c r="A21" s="4" t="s">
        <v>26</v>
      </c>
      <c r="B21" s="4">
        <v>0</v>
      </c>
      <c r="C21" s="4">
        <v>27</v>
      </c>
      <c r="D21" s="4">
        <f t="shared" si="2"/>
        <v>27</v>
      </c>
      <c r="E21" s="4">
        <v>0</v>
      </c>
      <c r="F21" s="4">
        <v>8</v>
      </c>
      <c r="G21" s="4">
        <f t="shared" si="3"/>
        <v>8</v>
      </c>
      <c r="H21" s="4">
        <v>0</v>
      </c>
      <c r="I21" s="4">
        <v>8</v>
      </c>
      <c r="J21" s="4">
        <f t="shared" si="4"/>
        <v>8</v>
      </c>
      <c r="K21" s="4">
        <f t="shared" si="5"/>
        <v>1</v>
      </c>
      <c r="L21" s="4">
        <f t="shared" si="0"/>
        <v>1</v>
      </c>
      <c r="M21" s="4">
        <f t="shared" si="1"/>
        <v>8</v>
      </c>
    </row>
    <row r="22" spans="1:13" x14ac:dyDescent="0.25">
      <c r="A22" s="4" t="s">
        <v>27</v>
      </c>
      <c r="B22" s="4">
        <v>0</v>
      </c>
      <c r="C22" s="4">
        <v>10</v>
      </c>
      <c r="D22" s="4">
        <f t="shared" si="2"/>
        <v>10</v>
      </c>
      <c r="E22" s="4">
        <v>0</v>
      </c>
      <c r="F22" s="4">
        <v>0</v>
      </c>
      <c r="G22" s="4">
        <f t="shared" si="3"/>
        <v>0</v>
      </c>
      <c r="H22" s="4">
        <v>0</v>
      </c>
      <c r="I22" s="4">
        <v>1</v>
      </c>
      <c r="J22" s="4">
        <f t="shared" si="4"/>
        <v>1</v>
      </c>
      <c r="K22" s="4">
        <f t="shared" si="5"/>
        <v>1</v>
      </c>
      <c r="L22" s="4">
        <f t="shared" si="0"/>
        <v>0</v>
      </c>
      <c r="M22" s="4">
        <f t="shared" si="1"/>
        <v>1</v>
      </c>
    </row>
    <row r="23" spans="1:13" x14ac:dyDescent="0.25">
      <c r="A23" s="4" t="s">
        <v>28</v>
      </c>
      <c r="B23" s="4">
        <v>0</v>
      </c>
      <c r="C23" s="4">
        <v>15</v>
      </c>
      <c r="D23" s="4">
        <f t="shared" si="2"/>
        <v>15</v>
      </c>
      <c r="E23" s="4">
        <v>3</v>
      </c>
      <c r="F23" s="4">
        <v>7</v>
      </c>
      <c r="G23" s="4">
        <f t="shared" si="3"/>
        <v>10</v>
      </c>
      <c r="H23" s="4">
        <v>3</v>
      </c>
      <c r="I23" s="4">
        <v>5</v>
      </c>
      <c r="J23" s="4">
        <f t="shared" si="4"/>
        <v>8</v>
      </c>
      <c r="K23" s="4">
        <f t="shared" si="5"/>
        <v>1</v>
      </c>
      <c r="L23" s="4">
        <f t="shared" si="0"/>
        <v>0.7</v>
      </c>
      <c r="M23" s="4">
        <f t="shared" si="1"/>
        <v>8</v>
      </c>
    </row>
    <row r="24" spans="1:13" x14ac:dyDescent="0.25">
      <c r="A24" s="4" t="s">
        <v>29</v>
      </c>
      <c r="B24" s="4">
        <v>17</v>
      </c>
      <c r="C24" s="4">
        <v>150</v>
      </c>
      <c r="D24" s="4">
        <f t="shared" si="2"/>
        <v>167</v>
      </c>
      <c r="E24" s="4">
        <v>16</v>
      </c>
      <c r="F24" s="4">
        <v>57</v>
      </c>
      <c r="G24" s="4">
        <f t="shared" si="3"/>
        <v>73</v>
      </c>
      <c r="H24" s="4">
        <v>13</v>
      </c>
      <c r="I24" s="4">
        <v>33</v>
      </c>
      <c r="J24" s="4">
        <f t="shared" si="4"/>
        <v>46</v>
      </c>
      <c r="K24" s="4">
        <f t="shared" si="5"/>
        <v>0.89820359281437123</v>
      </c>
      <c r="L24" s="4">
        <f t="shared" si="0"/>
        <v>0.78082191780821919</v>
      </c>
      <c r="M24" s="4">
        <f t="shared" si="1"/>
        <v>46</v>
      </c>
    </row>
    <row r="25" spans="1:13" x14ac:dyDescent="0.25">
      <c r="A25" s="4" t="s">
        <v>30</v>
      </c>
      <c r="B25" s="4">
        <v>8</v>
      </c>
      <c r="C25" s="4">
        <v>28</v>
      </c>
      <c r="D25" s="4">
        <f t="shared" si="2"/>
        <v>36</v>
      </c>
      <c r="E25" s="4">
        <v>10</v>
      </c>
      <c r="F25" s="4">
        <v>18</v>
      </c>
      <c r="G25" s="4">
        <f t="shared" si="3"/>
        <v>28</v>
      </c>
      <c r="H25" s="4">
        <v>9</v>
      </c>
      <c r="I25" s="4">
        <v>10</v>
      </c>
      <c r="J25" s="4">
        <f t="shared" si="4"/>
        <v>19</v>
      </c>
      <c r="K25" s="4">
        <f t="shared" si="5"/>
        <v>0.77777777777777779</v>
      </c>
      <c r="L25" s="4">
        <f t="shared" si="0"/>
        <v>0.6428571428571429</v>
      </c>
      <c r="M25" s="4">
        <f t="shared" si="1"/>
        <v>19</v>
      </c>
    </row>
    <row r="26" spans="1:13" x14ac:dyDescent="0.25">
      <c r="A26" s="4" t="s">
        <v>31</v>
      </c>
      <c r="B26" s="4">
        <v>1</v>
      </c>
      <c r="C26" s="4">
        <v>140</v>
      </c>
      <c r="D26" s="4">
        <f t="shared" si="2"/>
        <v>141</v>
      </c>
      <c r="E26" s="4">
        <v>3</v>
      </c>
      <c r="F26" s="4">
        <v>51</v>
      </c>
      <c r="G26" s="4">
        <f t="shared" si="3"/>
        <v>54</v>
      </c>
      <c r="H26" s="4">
        <v>3</v>
      </c>
      <c r="I26" s="4">
        <v>37</v>
      </c>
      <c r="J26" s="4">
        <f t="shared" si="4"/>
        <v>40</v>
      </c>
      <c r="K26" s="4">
        <f t="shared" si="5"/>
        <v>0.99290780141843971</v>
      </c>
      <c r="L26" s="4">
        <f t="shared" si="0"/>
        <v>0.94444444444444442</v>
      </c>
      <c r="M26" s="4">
        <f t="shared" si="1"/>
        <v>40</v>
      </c>
    </row>
    <row r="27" spans="1:13" x14ac:dyDescent="0.25">
      <c r="A27" s="4" t="s">
        <v>32</v>
      </c>
      <c r="B27" s="4">
        <v>1</v>
      </c>
      <c r="C27" s="4">
        <v>32</v>
      </c>
      <c r="D27" s="4">
        <f t="shared" si="2"/>
        <v>33</v>
      </c>
      <c r="E27" s="4">
        <v>3</v>
      </c>
      <c r="F27" s="4">
        <v>19</v>
      </c>
      <c r="G27" s="4">
        <f t="shared" si="3"/>
        <v>22</v>
      </c>
      <c r="H27" s="4">
        <v>2</v>
      </c>
      <c r="I27" s="4">
        <v>16</v>
      </c>
      <c r="J27" s="4">
        <f t="shared" si="4"/>
        <v>18</v>
      </c>
      <c r="K27" s="4">
        <f t="shared" si="5"/>
        <v>0.96969696969696972</v>
      </c>
      <c r="L27" s="4">
        <f t="shared" si="0"/>
        <v>0.86363636363636365</v>
      </c>
      <c r="M27" s="4">
        <f t="shared" si="1"/>
        <v>18</v>
      </c>
    </row>
    <row r="28" spans="1:13" x14ac:dyDescent="0.25">
      <c r="A28" s="4" t="s">
        <v>33</v>
      </c>
      <c r="B28" s="4">
        <v>4</v>
      </c>
      <c r="C28" s="4">
        <v>92</v>
      </c>
      <c r="D28" s="4">
        <f t="shared" si="2"/>
        <v>96</v>
      </c>
      <c r="E28" s="4">
        <v>10</v>
      </c>
      <c r="F28" s="4">
        <v>36</v>
      </c>
      <c r="G28" s="4">
        <f t="shared" si="3"/>
        <v>46</v>
      </c>
      <c r="H28" s="4">
        <v>10</v>
      </c>
      <c r="I28" s="4">
        <v>28</v>
      </c>
      <c r="J28" s="4">
        <f t="shared" si="4"/>
        <v>38</v>
      </c>
      <c r="K28" s="4">
        <f t="shared" si="5"/>
        <v>0.95833333333333337</v>
      </c>
      <c r="L28" s="4">
        <f t="shared" si="0"/>
        <v>0.78260869565217395</v>
      </c>
      <c r="M28" s="4">
        <f t="shared" si="1"/>
        <v>38</v>
      </c>
    </row>
    <row r="29" spans="1:13" x14ac:dyDescent="0.25">
      <c r="A29" s="4" t="s">
        <v>34</v>
      </c>
      <c r="B29" s="4">
        <v>17</v>
      </c>
      <c r="C29" s="4">
        <v>76</v>
      </c>
      <c r="D29" s="4">
        <f t="shared" si="2"/>
        <v>93</v>
      </c>
      <c r="E29" s="4">
        <v>17</v>
      </c>
      <c r="F29" s="4">
        <v>45</v>
      </c>
      <c r="G29" s="4">
        <f t="shared" si="3"/>
        <v>62</v>
      </c>
      <c r="H29" s="4">
        <v>16</v>
      </c>
      <c r="I29" s="4">
        <v>34</v>
      </c>
      <c r="J29" s="4">
        <f t="shared" si="4"/>
        <v>50</v>
      </c>
      <c r="K29" s="4">
        <f t="shared" si="5"/>
        <v>0.81720430107526887</v>
      </c>
      <c r="L29" s="4">
        <f t="shared" si="0"/>
        <v>0.72580645161290325</v>
      </c>
      <c r="M29" s="4">
        <f t="shared" si="1"/>
        <v>50</v>
      </c>
    </row>
    <row r="30" spans="1:13" x14ac:dyDescent="0.25">
      <c r="A30" s="4" t="s">
        <v>35</v>
      </c>
      <c r="B30" s="4">
        <v>0</v>
      </c>
      <c r="C30" s="4">
        <v>16</v>
      </c>
      <c r="D30" s="4">
        <f t="shared" si="2"/>
        <v>16</v>
      </c>
      <c r="E30" s="4">
        <v>0</v>
      </c>
      <c r="F30" s="4">
        <v>2</v>
      </c>
      <c r="G30" s="4">
        <f t="shared" si="3"/>
        <v>2</v>
      </c>
      <c r="H30" s="4">
        <v>0</v>
      </c>
      <c r="I30" s="4">
        <v>5</v>
      </c>
      <c r="J30" s="4">
        <f t="shared" si="4"/>
        <v>5</v>
      </c>
      <c r="K30" s="4">
        <f t="shared" si="5"/>
        <v>1</v>
      </c>
      <c r="L30" s="4">
        <f t="shared" si="0"/>
        <v>1</v>
      </c>
      <c r="M30" s="4">
        <f t="shared" si="1"/>
        <v>5</v>
      </c>
    </row>
    <row r="31" spans="1:13" x14ac:dyDescent="0.25">
      <c r="A31" s="4" t="s">
        <v>36</v>
      </c>
      <c r="B31" s="4">
        <v>2</v>
      </c>
      <c r="C31" s="4">
        <v>71</v>
      </c>
      <c r="D31" s="4">
        <f t="shared" si="2"/>
        <v>73</v>
      </c>
      <c r="E31" s="4">
        <v>5</v>
      </c>
      <c r="F31" s="4">
        <v>19</v>
      </c>
      <c r="G31" s="4">
        <f t="shared" si="3"/>
        <v>24</v>
      </c>
      <c r="H31" s="4">
        <v>5</v>
      </c>
      <c r="I31" s="4">
        <v>17</v>
      </c>
      <c r="J31" s="4">
        <f t="shared" si="4"/>
        <v>22</v>
      </c>
      <c r="K31" s="4">
        <f t="shared" si="5"/>
        <v>0.9726027397260274</v>
      </c>
      <c r="L31" s="4">
        <f t="shared" si="0"/>
        <v>0.79166666666666663</v>
      </c>
      <c r="M31" s="4">
        <f t="shared" si="1"/>
        <v>22</v>
      </c>
    </row>
    <row r="32" spans="1:13" x14ac:dyDescent="0.25">
      <c r="A32" s="4" t="s">
        <v>37</v>
      </c>
      <c r="B32" s="4">
        <v>20</v>
      </c>
      <c r="C32" s="4">
        <v>491</v>
      </c>
      <c r="D32" s="4">
        <f t="shared" si="2"/>
        <v>511</v>
      </c>
      <c r="E32" s="4">
        <v>57</v>
      </c>
      <c r="F32" s="4">
        <v>389</v>
      </c>
      <c r="G32" s="4">
        <f t="shared" si="3"/>
        <v>446</v>
      </c>
      <c r="H32" s="4">
        <v>55</v>
      </c>
      <c r="I32" s="4">
        <v>179</v>
      </c>
      <c r="J32" s="4">
        <f t="shared" si="4"/>
        <v>234</v>
      </c>
      <c r="K32" s="4">
        <f t="shared" si="5"/>
        <v>0.96086105675146771</v>
      </c>
      <c r="L32" s="4">
        <f t="shared" si="0"/>
        <v>0.87219730941704032</v>
      </c>
      <c r="M32" s="4">
        <f t="shared" si="1"/>
        <v>234</v>
      </c>
    </row>
    <row r="33" spans="1:13" x14ac:dyDescent="0.25">
      <c r="A33" s="4" t="s">
        <v>38</v>
      </c>
      <c r="B33" s="4">
        <v>2</v>
      </c>
      <c r="C33" s="4">
        <v>0</v>
      </c>
      <c r="D33" s="4">
        <f t="shared" si="2"/>
        <v>2</v>
      </c>
      <c r="E33" s="4">
        <v>0</v>
      </c>
      <c r="F33" s="4">
        <v>0</v>
      </c>
      <c r="G33" s="4">
        <f t="shared" si="3"/>
        <v>0</v>
      </c>
      <c r="H33" s="4">
        <v>2</v>
      </c>
      <c r="I33" s="4">
        <v>0</v>
      </c>
      <c r="J33" s="4">
        <f t="shared" si="4"/>
        <v>2</v>
      </c>
      <c r="K33" s="4">
        <f t="shared" si="5"/>
        <v>0</v>
      </c>
      <c r="L33" s="4">
        <f t="shared" si="0"/>
        <v>0</v>
      </c>
      <c r="M33" s="4">
        <f t="shared" si="1"/>
        <v>2</v>
      </c>
    </row>
    <row r="34" spans="1:13" x14ac:dyDescent="0.25">
      <c r="A34" s="4" t="s">
        <v>39</v>
      </c>
      <c r="B34" s="4">
        <v>0</v>
      </c>
      <c r="C34" s="4">
        <v>2</v>
      </c>
      <c r="D34" s="4">
        <f t="shared" si="2"/>
        <v>2</v>
      </c>
      <c r="E34" s="4">
        <v>0</v>
      </c>
      <c r="F34" s="4">
        <v>0</v>
      </c>
      <c r="G34" s="4">
        <f t="shared" si="3"/>
        <v>0</v>
      </c>
      <c r="H34" s="4">
        <v>0</v>
      </c>
      <c r="I34" s="4">
        <v>2</v>
      </c>
      <c r="J34" s="4">
        <f t="shared" si="4"/>
        <v>2</v>
      </c>
      <c r="K34" s="4">
        <f t="shared" si="5"/>
        <v>1</v>
      </c>
      <c r="L34" s="4">
        <f t="shared" ref="L34:L65" si="6">IF(G34=0,0,F34/G34)</f>
        <v>0</v>
      </c>
      <c r="M34" s="4">
        <f t="shared" ref="M34:M65" si="7">SUM(H34,I34)</f>
        <v>2</v>
      </c>
    </row>
    <row r="35" spans="1:13" x14ac:dyDescent="0.25">
      <c r="A35" s="4" t="s">
        <v>40</v>
      </c>
      <c r="B35" s="4">
        <v>97</v>
      </c>
      <c r="C35" s="4">
        <v>0</v>
      </c>
      <c r="D35" s="4">
        <f t="shared" si="2"/>
        <v>97</v>
      </c>
      <c r="E35" s="4">
        <v>92</v>
      </c>
      <c r="F35" s="4">
        <v>0</v>
      </c>
      <c r="G35" s="4">
        <f t="shared" si="3"/>
        <v>92</v>
      </c>
      <c r="H35" s="4">
        <v>51</v>
      </c>
      <c r="I35" s="4">
        <v>0</v>
      </c>
      <c r="J35" s="4">
        <f t="shared" si="4"/>
        <v>51</v>
      </c>
      <c r="K35" s="4">
        <f t="shared" si="5"/>
        <v>0</v>
      </c>
      <c r="L35" s="4">
        <f t="shared" si="6"/>
        <v>0</v>
      </c>
      <c r="M35" s="4">
        <f t="shared" si="7"/>
        <v>51</v>
      </c>
    </row>
    <row r="36" spans="1:13" x14ac:dyDescent="0.25">
      <c r="A36" s="4" t="s">
        <v>41</v>
      </c>
      <c r="B36" s="4">
        <v>11</v>
      </c>
      <c r="C36" s="4">
        <v>0</v>
      </c>
      <c r="D36" s="4">
        <f t="shared" si="2"/>
        <v>11</v>
      </c>
      <c r="E36" s="4">
        <v>8</v>
      </c>
      <c r="F36" s="4">
        <v>0</v>
      </c>
      <c r="G36" s="4">
        <f t="shared" si="3"/>
        <v>8</v>
      </c>
      <c r="H36" s="4">
        <v>10</v>
      </c>
      <c r="I36" s="4">
        <v>0</v>
      </c>
      <c r="J36" s="4">
        <f t="shared" si="4"/>
        <v>10</v>
      </c>
      <c r="K36" s="4">
        <f t="shared" si="5"/>
        <v>0</v>
      </c>
      <c r="L36" s="4">
        <f t="shared" si="6"/>
        <v>0</v>
      </c>
      <c r="M36" s="4">
        <f t="shared" si="7"/>
        <v>10</v>
      </c>
    </row>
    <row r="37" spans="1:13" x14ac:dyDescent="0.25">
      <c r="A37" s="4" t="s">
        <v>42</v>
      </c>
      <c r="B37" s="4">
        <v>28</v>
      </c>
      <c r="C37" s="4">
        <v>0</v>
      </c>
      <c r="D37" s="4">
        <f t="shared" si="2"/>
        <v>28</v>
      </c>
      <c r="E37" s="4">
        <v>22</v>
      </c>
      <c r="F37" s="4">
        <v>0</v>
      </c>
      <c r="G37" s="4">
        <f t="shared" si="3"/>
        <v>22</v>
      </c>
      <c r="H37" s="4">
        <v>15</v>
      </c>
      <c r="I37" s="4">
        <v>0</v>
      </c>
      <c r="J37" s="4">
        <f t="shared" si="4"/>
        <v>15</v>
      </c>
      <c r="K37" s="4">
        <f t="shared" si="5"/>
        <v>0</v>
      </c>
      <c r="L37" s="4">
        <f t="shared" si="6"/>
        <v>0</v>
      </c>
      <c r="M37" s="4">
        <f t="shared" si="7"/>
        <v>15</v>
      </c>
    </row>
    <row r="38" spans="1:13" x14ac:dyDescent="0.25">
      <c r="A38" s="4" t="s">
        <v>43</v>
      </c>
      <c r="B38" s="4">
        <v>89</v>
      </c>
      <c r="C38" s="4">
        <v>0</v>
      </c>
      <c r="D38" s="4">
        <f t="shared" si="2"/>
        <v>89</v>
      </c>
      <c r="E38" s="4">
        <v>99</v>
      </c>
      <c r="F38" s="4">
        <v>0</v>
      </c>
      <c r="G38" s="4">
        <f t="shared" si="3"/>
        <v>99</v>
      </c>
      <c r="H38" s="4">
        <v>64</v>
      </c>
      <c r="I38" s="4">
        <v>0</v>
      </c>
      <c r="J38" s="4">
        <f t="shared" si="4"/>
        <v>64</v>
      </c>
      <c r="K38" s="4">
        <f t="shared" si="5"/>
        <v>0</v>
      </c>
      <c r="L38" s="4">
        <f t="shared" si="6"/>
        <v>0</v>
      </c>
      <c r="M38" s="4">
        <f t="shared" si="7"/>
        <v>64</v>
      </c>
    </row>
    <row r="39" spans="1:13" x14ac:dyDescent="0.25">
      <c r="A39" s="4" t="s">
        <v>44</v>
      </c>
      <c r="B39" s="4">
        <v>267</v>
      </c>
      <c r="C39" s="4">
        <v>0</v>
      </c>
      <c r="D39" s="4">
        <f t="shared" si="2"/>
        <v>267</v>
      </c>
      <c r="E39" s="4">
        <v>162</v>
      </c>
      <c r="F39" s="4">
        <v>0</v>
      </c>
      <c r="G39" s="4">
        <f t="shared" si="3"/>
        <v>162</v>
      </c>
      <c r="H39" s="4">
        <v>122</v>
      </c>
      <c r="I39" s="4">
        <v>0</v>
      </c>
      <c r="J39" s="4">
        <f t="shared" si="4"/>
        <v>122</v>
      </c>
      <c r="K39" s="4">
        <f t="shared" si="5"/>
        <v>0</v>
      </c>
      <c r="L39" s="4">
        <f t="shared" si="6"/>
        <v>0</v>
      </c>
      <c r="M39" s="4">
        <f t="shared" si="7"/>
        <v>122</v>
      </c>
    </row>
    <row r="40" spans="1:13" x14ac:dyDescent="0.25">
      <c r="A40" s="4" t="s">
        <v>45</v>
      </c>
      <c r="B40" s="4">
        <v>6</v>
      </c>
      <c r="C40" s="4">
        <v>0</v>
      </c>
      <c r="D40" s="4">
        <f t="shared" si="2"/>
        <v>6</v>
      </c>
      <c r="E40" s="4">
        <v>14</v>
      </c>
      <c r="F40" s="4">
        <v>0</v>
      </c>
      <c r="G40" s="4">
        <f t="shared" si="3"/>
        <v>14</v>
      </c>
      <c r="H40" s="4">
        <v>11</v>
      </c>
      <c r="I40" s="4">
        <v>0</v>
      </c>
      <c r="J40" s="4">
        <f t="shared" si="4"/>
        <v>11</v>
      </c>
      <c r="K40" s="4">
        <f t="shared" si="5"/>
        <v>0</v>
      </c>
      <c r="L40" s="4">
        <f t="shared" si="6"/>
        <v>0</v>
      </c>
      <c r="M40" s="4">
        <f t="shared" si="7"/>
        <v>11</v>
      </c>
    </row>
    <row r="41" spans="1:13" x14ac:dyDescent="0.25">
      <c r="A41" s="4" t="s">
        <v>46</v>
      </c>
      <c r="B41" s="4">
        <v>4</v>
      </c>
      <c r="C41" s="4">
        <v>29</v>
      </c>
      <c r="D41" s="4">
        <f t="shared" si="2"/>
        <v>33</v>
      </c>
      <c r="E41" s="4">
        <v>1</v>
      </c>
      <c r="F41" s="4">
        <v>11</v>
      </c>
      <c r="G41" s="4">
        <f t="shared" si="3"/>
        <v>12</v>
      </c>
      <c r="H41" s="4">
        <v>1</v>
      </c>
      <c r="I41" s="4">
        <v>12</v>
      </c>
      <c r="J41" s="4">
        <f t="shared" si="4"/>
        <v>13</v>
      </c>
      <c r="K41" s="4">
        <f t="shared" si="5"/>
        <v>0.87878787878787878</v>
      </c>
      <c r="L41" s="4">
        <f t="shared" si="6"/>
        <v>0.91666666666666663</v>
      </c>
      <c r="M41" s="4">
        <f t="shared" si="7"/>
        <v>13</v>
      </c>
    </row>
    <row r="42" spans="1:13" x14ac:dyDescent="0.25">
      <c r="A42" s="4" t="s">
        <v>47</v>
      </c>
      <c r="B42" s="4">
        <v>32</v>
      </c>
      <c r="C42" s="4">
        <v>16</v>
      </c>
      <c r="D42" s="4">
        <f t="shared" si="2"/>
        <v>48</v>
      </c>
      <c r="E42" s="4">
        <v>20</v>
      </c>
      <c r="F42" s="4">
        <v>6</v>
      </c>
      <c r="G42" s="4">
        <f t="shared" si="3"/>
        <v>26</v>
      </c>
      <c r="H42" s="4">
        <v>19</v>
      </c>
      <c r="I42" s="4">
        <v>4</v>
      </c>
      <c r="J42" s="4">
        <f t="shared" si="4"/>
        <v>23</v>
      </c>
      <c r="K42" s="4">
        <f t="shared" si="5"/>
        <v>0.33333333333333331</v>
      </c>
      <c r="L42" s="4">
        <f t="shared" si="6"/>
        <v>0.23076923076923078</v>
      </c>
      <c r="M42" s="4">
        <f t="shared" si="7"/>
        <v>23</v>
      </c>
    </row>
    <row r="43" spans="1:13" x14ac:dyDescent="0.25">
      <c r="A43" s="4" t="s">
        <v>48</v>
      </c>
      <c r="B43" s="4">
        <v>11</v>
      </c>
      <c r="C43" s="4">
        <v>73</v>
      </c>
      <c r="D43" s="4">
        <f t="shared" si="2"/>
        <v>84</v>
      </c>
      <c r="E43" s="4">
        <v>7</v>
      </c>
      <c r="F43" s="4">
        <v>45</v>
      </c>
      <c r="G43" s="4">
        <f t="shared" si="3"/>
        <v>52</v>
      </c>
      <c r="H43" s="4">
        <v>7</v>
      </c>
      <c r="I43" s="4">
        <v>29</v>
      </c>
      <c r="J43" s="4">
        <f t="shared" si="4"/>
        <v>36</v>
      </c>
      <c r="K43" s="4">
        <f t="shared" si="5"/>
        <v>0.86904761904761907</v>
      </c>
      <c r="L43" s="4">
        <f t="shared" si="6"/>
        <v>0.86538461538461542</v>
      </c>
      <c r="M43" s="4">
        <f t="shared" si="7"/>
        <v>36</v>
      </c>
    </row>
    <row r="44" spans="1:13" x14ac:dyDescent="0.25">
      <c r="A44" s="4" t="s">
        <v>49</v>
      </c>
      <c r="B44" s="4">
        <v>2</v>
      </c>
      <c r="C44" s="4">
        <v>0</v>
      </c>
      <c r="D44" s="4">
        <f t="shared" si="2"/>
        <v>2</v>
      </c>
      <c r="E44" s="4">
        <v>0</v>
      </c>
      <c r="F44" s="4">
        <v>0</v>
      </c>
      <c r="G44" s="4">
        <f t="shared" si="3"/>
        <v>0</v>
      </c>
      <c r="H44" s="4">
        <v>2</v>
      </c>
      <c r="I44" s="4">
        <v>0</v>
      </c>
      <c r="J44" s="4">
        <f t="shared" si="4"/>
        <v>2</v>
      </c>
      <c r="K44" s="4">
        <f t="shared" si="5"/>
        <v>0</v>
      </c>
      <c r="L44" s="4">
        <f t="shared" si="6"/>
        <v>0</v>
      </c>
      <c r="M44" s="4">
        <f t="shared" si="7"/>
        <v>2</v>
      </c>
    </row>
    <row r="45" spans="1:13" x14ac:dyDescent="0.25">
      <c r="A45" s="4" t="s">
        <v>50</v>
      </c>
      <c r="B45" s="4">
        <v>7</v>
      </c>
      <c r="C45" s="4">
        <v>0</v>
      </c>
      <c r="D45" s="4">
        <f t="shared" si="2"/>
        <v>7</v>
      </c>
      <c r="E45" s="4">
        <v>2</v>
      </c>
      <c r="F45" s="4">
        <v>0</v>
      </c>
      <c r="G45" s="4">
        <f t="shared" si="3"/>
        <v>2</v>
      </c>
      <c r="H45" s="4">
        <v>7</v>
      </c>
      <c r="I45" s="4">
        <v>0</v>
      </c>
      <c r="J45" s="4">
        <f t="shared" si="4"/>
        <v>7</v>
      </c>
      <c r="K45" s="4">
        <f t="shared" si="5"/>
        <v>0</v>
      </c>
      <c r="L45" s="4">
        <f t="shared" si="6"/>
        <v>0</v>
      </c>
      <c r="M45" s="4">
        <f t="shared" si="7"/>
        <v>7</v>
      </c>
    </row>
    <row r="46" spans="1:13" x14ac:dyDescent="0.25">
      <c r="A46" s="4" t="s">
        <v>51</v>
      </c>
      <c r="B46" s="4">
        <v>0</v>
      </c>
      <c r="C46" s="4">
        <v>32</v>
      </c>
      <c r="D46" s="4">
        <f t="shared" si="2"/>
        <v>32</v>
      </c>
      <c r="E46" s="4">
        <v>0</v>
      </c>
      <c r="F46" s="4">
        <v>18</v>
      </c>
      <c r="G46" s="4">
        <f t="shared" si="3"/>
        <v>18</v>
      </c>
      <c r="H46" s="4">
        <v>0</v>
      </c>
      <c r="I46" s="4">
        <v>14</v>
      </c>
      <c r="J46" s="4">
        <f t="shared" si="4"/>
        <v>14</v>
      </c>
      <c r="K46" s="4">
        <f t="shared" si="5"/>
        <v>1</v>
      </c>
      <c r="L46" s="4">
        <f t="shared" si="6"/>
        <v>1</v>
      </c>
      <c r="M46" s="4">
        <f t="shared" si="7"/>
        <v>14</v>
      </c>
    </row>
    <row r="47" spans="1:13" x14ac:dyDescent="0.25">
      <c r="A47" s="4" t="s">
        <v>52</v>
      </c>
      <c r="B47" s="4">
        <v>27</v>
      </c>
      <c r="C47" s="4">
        <v>0</v>
      </c>
      <c r="D47" s="4">
        <f t="shared" si="2"/>
        <v>27</v>
      </c>
      <c r="E47" s="4">
        <v>18</v>
      </c>
      <c r="F47" s="4">
        <v>0</v>
      </c>
      <c r="G47" s="4">
        <f t="shared" si="3"/>
        <v>18</v>
      </c>
      <c r="H47" s="4">
        <v>18</v>
      </c>
      <c r="I47" s="4">
        <v>0</v>
      </c>
      <c r="J47" s="4">
        <f t="shared" si="4"/>
        <v>18</v>
      </c>
      <c r="K47" s="4">
        <f t="shared" si="5"/>
        <v>0</v>
      </c>
      <c r="L47" s="4">
        <f t="shared" si="6"/>
        <v>0</v>
      </c>
      <c r="M47" s="4">
        <f t="shared" si="7"/>
        <v>18</v>
      </c>
    </row>
    <row r="48" spans="1:13" x14ac:dyDescent="0.25">
      <c r="A48" s="4" t="s">
        <v>53</v>
      </c>
      <c r="B48" s="4">
        <v>2</v>
      </c>
      <c r="C48" s="4">
        <v>0</v>
      </c>
      <c r="D48" s="4">
        <f t="shared" si="2"/>
        <v>2</v>
      </c>
      <c r="E48" s="4">
        <v>0</v>
      </c>
      <c r="F48" s="4">
        <v>0</v>
      </c>
      <c r="G48" s="4">
        <f t="shared" si="3"/>
        <v>0</v>
      </c>
      <c r="H48" s="4">
        <v>2</v>
      </c>
      <c r="I48" s="4">
        <v>0</v>
      </c>
      <c r="J48" s="4">
        <f t="shared" si="4"/>
        <v>2</v>
      </c>
      <c r="K48" s="4">
        <f t="shared" si="5"/>
        <v>0</v>
      </c>
      <c r="L48" s="4">
        <f t="shared" si="6"/>
        <v>0</v>
      </c>
      <c r="M48" s="4">
        <f t="shared" si="7"/>
        <v>2</v>
      </c>
    </row>
    <row r="49" spans="1:13" x14ac:dyDescent="0.25">
      <c r="A49" s="4" t="s">
        <v>54</v>
      </c>
      <c r="B49" s="4">
        <v>32</v>
      </c>
      <c r="C49" s="4">
        <v>356</v>
      </c>
      <c r="D49" s="4">
        <f t="shared" si="2"/>
        <v>388</v>
      </c>
      <c r="E49" s="4">
        <v>39</v>
      </c>
      <c r="F49" s="4">
        <v>223</v>
      </c>
      <c r="G49" s="4">
        <f t="shared" si="3"/>
        <v>262</v>
      </c>
      <c r="H49" s="4">
        <v>38</v>
      </c>
      <c r="I49" s="4">
        <v>113</v>
      </c>
      <c r="J49" s="4">
        <f t="shared" si="4"/>
        <v>151</v>
      </c>
      <c r="K49" s="4">
        <f t="shared" si="5"/>
        <v>0.91752577319587625</v>
      </c>
      <c r="L49" s="4">
        <f t="shared" si="6"/>
        <v>0.85114503816793896</v>
      </c>
      <c r="M49" s="4">
        <f t="shared" si="7"/>
        <v>151</v>
      </c>
    </row>
    <row r="50" spans="1:13" x14ac:dyDescent="0.25">
      <c r="A50" s="4" t="s">
        <v>55</v>
      </c>
      <c r="B50" s="4">
        <v>6</v>
      </c>
      <c r="C50" s="4">
        <v>0</v>
      </c>
      <c r="D50" s="4">
        <f t="shared" si="2"/>
        <v>6</v>
      </c>
      <c r="E50" s="4">
        <v>0</v>
      </c>
      <c r="F50" s="4">
        <v>0</v>
      </c>
      <c r="G50" s="4">
        <f t="shared" si="3"/>
        <v>0</v>
      </c>
      <c r="H50" s="4">
        <v>5</v>
      </c>
      <c r="I50" s="4">
        <v>0</v>
      </c>
      <c r="J50" s="4">
        <f t="shared" si="4"/>
        <v>5</v>
      </c>
      <c r="K50" s="4">
        <f t="shared" si="5"/>
        <v>0</v>
      </c>
      <c r="L50" s="4">
        <f t="shared" si="6"/>
        <v>0</v>
      </c>
      <c r="M50" s="4">
        <f t="shared" si="7"/>
        <v>5</v>
      </c>
    </row>
    <row r="51" spans="1:13" x14ac:dyDescent="0.25">
      <c r="A51" s="4" t="s">
        <v>56</v>
      </c>
      <c r="B51" s="4">
        <v>1</v>
      </c>
      <c r="C51" s="4">
        <v>4</v>
      </c>
      <c r="D51" s="4">
        <f t="shared" si="2"/>
        <v>5</v>
      </c>
      <c r="E51" s="4">
        <v>1</v>
      </c>
      <c r="F51" s="4">
        <v>1</v>
      </c>
      <c r="G51" s="4">
        <f t="shared" si="3"/>
        <v>2</v>
      </c>
      <c r="H51" s="4">
        <v>1</v>
      </c>
      <c r="I51" s="4">
        <v>2</v>
      </c>
      <c r="J51" s="4">
        <f t="shared" si="4"/>
        <v>3</v>
      </c>
      <c r="K51" s="4">
        <f t="shared" si="5"/>
        <v>0.8</v>
      </c>
      <c r="L51" s="4">
        <f t="shared" si="6"/>
        <v>0.5</v>
      </c>
      <c r="M51" s="4">
        <f t="shared" si="7"/>
        <v>3</v>
      </c>
    </row>
    <row r="52" spans="1:13" x14ac:dyDescent="0.25">
      <c r="A52" s="4" t="s">
        <v>57</v>
      </c>
      <c r="B52" s="4">
        <v>130</v>
      </c>
      <c r="C52" s="4">
        <v>1198</v>
      </c>
      <c r="D52" s="4">
        <f t="shared" si="2"/>
        <v>1328</v>
      </c>
      <c r="E52" s="4">
        <v>160</v>
      </c>
      <c r="F52" s="4">
        <v>928</v>
      </c>
      <c r="G52" s="4">
        <f t="shared" si="3"/>
        <v>1088</v>
      </c>
      <c r="H52" s="4">
        <v>137</v>
      </c>
      <c r="I52" s="4">
        <v>475</v>
      </c>
      <c r="J52" s="4">
        <f t="shared" si="4"/>
        <v>612</v>
      </c>
      <c r="K52" s="4">
        <f t="shared" si="5"/>
        <v>0.90210843373493976</v>
      </c>
      <c r="L52" s="4">
        <f t="shared" si="6"/>
        <v>0.8529411764705882</v>
      </c>
      <c r="M52" s="4">
        <f t="shared" si="7"/>
        <v>612</v>
      </c>
    </row>
    <row r="53" spans="1:13" x14ac:dyDescent="0.25">
      <c r="A53" s="4" t="s">
        <v>58</v>
      </c>
      <c r="B53" s="4">
        <v>0</v>
      </c>
      <c r="C53" s="4">
        <v>6</v>
      </c>
      <c r="D53" s="4">
        <f t="shared" si="2"/>
        <v>6</v>
      </c>
      <c r="E53" s="4">
        <v>0</v>
      </c>
      <c r="F53" s="4">
        <v>0</v>
      </c>
      <c r="G53" s="4">
        <f t="shared" si="3"/>
        <v>0</v>
      </c>
      <c r="H53" s="4">
        <v>0</v>
      </c>
      <c r="I53" s="4">
        <v>1</v>
      </c>
      <c r="J53" s="4">
        <f t="shared" si="4"/>
        <v>1</v>
      </c>
      <c r="K53" s="4">
        <f t="shared" si="5"/>
        <v>1</v>
      </c>
      <c r="L53" s="4">
        <f t="shared" si="6"/>
        <v>0</v>
      </c>
      <c r="M53" s="4">
        <f t="shared" si="7"/>
        <v>1</v>
      </c>
    </row>
    <row r="54" spans="1:13" x14ac:dyDescent="0.25">
      <c r="A54" s="4" t="s">
        <v>59</v>
      </c>
      <c r="B54" s="4">
        <v>0</v>
      </c>
      <c r="C54" s="4">
        <v>18</v>
      </c>
      <c r="D54" s="4">
        <f t="shared" si="2"/>
        <v>18</v>
      </c>
      <c r="E54" s="4">
        <v>13</v>
      </c>
      <c r="F54" s="4">
        <v>11</v>
      </c>
      <c r="G54" s="4">
        <f t="shared" si="3"/>
        <v>24</v>
      </c>
      <c r="H54" s="4">
        <v>11</v>
      </c>
      <c r="I54" s="4">
        <v>7</v>
      </c>
      <c r="J54" s="4">
        <f t="shared" si="4"/>
        <v>18</v>
      </c>
      <c r="K54" s="4">
        <f t="shared" si="5"/>
        <v>1</v>
      </c>
      <c r="L54" s="4">
        <f t="shared" si="6"/>
        <v>0.45833333333333331</v>
      </c>
      <c r="M54" s="4">
        <f t="shared" si="7"/>
        <v>18</v>
      </c>
    </row>
    <row r="55" spans="1:13" x14ac:dyDescent="0.25">
      <c r="A55" s="4" t="s">
        <v>60</v>
      </c>
      <c r="B55" s="4">
        <v>1</v>
      </c>
      <c r="C55" s="4">
        <v>43</v>
      </c>
      <c r="D55" s="4">
        <f t="shared" si="2"/>
        <v>44</v>
      </c>
      <c r="E55" s="4">
        <v>1</v>
      </c>
      <c r="F55" s="4">
        <v>13</v>
      </c>
      <c r="G55" s="4">
        <f t="shared" si="3"/>
        <v>14</v>
      </c>
      <c r="H55" s="4">
        <v>1</v>
      </c>
      <c r="I55" s="4">
        <v>10</v>
      </c>
      <c r="J55" s="4">
        <f t="shared" si="4"/>
        <v>11</v>
      </c>
      <c r="K55" s="4">
        <f t="shared" si="5"/>
        <v>0.97727272727272729</v>
      </c>
      <c r="L55" s="4">
        <f t="shared" si="6"/>
        <v>0.9285714285714286</v>
      </c>
      <c r="M55" s="4">
        <f t="shared" si="7"/>
        <v>11</v>
      </c>
    </row>
    <row r="56" spans="1:13" x14ac:dyDescent="0.25">
      <c r="A56" s="4" t="s">
        <v>61</v>
      </c>
      <c r="B56" s="4">
        <v>8</v>
      </c>
      <c r="C56" s="4">
        <v>256</v>
      </c>
      <c r="D56" s="4">
        <f t="shared" si="2"/>
        <v>264</v>
      </c>
      <c r="E56" s="4">
        <v>34</v>
      </c>
      <c r="F56" s="4">
        <v>162</v>
      </c>
      <c r="G56" s="4">
        <f t="shared" si="3"/>
        <v>196</v>
      </c>
      <c r="H56" s="4">
        <v>32</v>
      </c>
      <c r="I56" s="4">
        <v>82</v>
      </c>
      <c r="J56" s="4">
        <f t="shared" si="4"/>
        <v>114</v>
      </c>
      <c r="K56" s="4">
        <f t="shared" si="5"/>
        <v>0.96969696969696972</v>
      </c>
      <c r="L56" s="4">
        <f t="shared" si="6"/>
        <v>0.82653061224489799</v>
      </c>
      <c r="M56" s="4">
        <f t="shared" si="7"/>
        <v>114</v>
      </c>
    </row>
    <row r="57" spans="1:13" x14ac:dyDescent="0.25">
      <c r="A57" s="4" t="s">
        <v>62</v>
      </c>
      <c r="B57" s="4">
        <v>1</v>
      </c>
      <c r="C57" s="4">
        <v>53</v>
      </c>
      <c r="D57" s="4">
        <f t="shared" si="2"/>
        <v>54</v>
      </c>
      <c r="E57" s="4">
        <v>3</v>
      </c>
      <c r="F57" s="4">
        <v>23</v>
      </c>
      <c r="G57" s="4">
        <f t="shared" si="3"/>
        <v>26</v>
      </c>
      <c r="H57" s="4">
        <v>3</v>
      </c>
      <c r="I57" s="4">
        <v>15</v>
      </c>
      <c r="J57" s="4">
        <f t="shared" si="4"/>
        <v>18</v>
      </c>
      <c r="K57" s="4">
        <f t="shared" si="5"/>
        <v>0.98148148148148151</v>
      </c>
      <c r="L57" s="4">
        <f t="shared" si="6"/>
        <v>0.88461538461538458</v>
      </c>
      <c r="M57" s="4">
        <f t="shared" si="7"/>
        <v>18</v>
      </c>
    </row>
    <row r="58" spans="1:13" x14ac:dyDescent="0.25">
      <c r="A58" s="4" t="s">
        <v>63</v>
      </c>
      <c r="B58" s="4">
        <v>12</v>
      </c>
      <c r="C58" s="4">
        <v>186</v>
      </c>
      <c r="D58" s="4">
        <f t="shared" si="2"/>
        <v>198</v>
      </c>
      <c r="E58" s="4">
        <v>16</v>
      </c>
      <c r="F58" s="4">
        <v>110</v>
      </c>
      <c r="G58" s="4">
        <f t="shared" si="3"/>
        <v>126</v>
      </c>
      <c r="H58" s="4">
        <v>14</v>
      </c>
      <c r="I58" s="4">
        <v>57</v>
      </c>
      <c r="J58" s="4">
        <f t="shared" si="4"/>
        <v>71</v>
      </c>
      <c r="K58" s="4">
        <f t="shared" si="5"/>
        <v>0.93939393939393945</v>
      </c>
      <c r="L58" s="4">
        <f t="shared" si="6"/>
        <v>0.87301587301587302</v>
      </c>
      <c r="M58" s="4">
        <f t="shared" si="7"/>
        <v>71</v>
      </c>
    </row>
    <row r="59" spans="1:13" x14ac:dyDescent="0.25">
      <c r="A59" s="4" t="s">
        <v>64</v>
      </c>
      <c r="B59" s="4">
        <v>3</v>
      </c>
      <c r="C59" s="4">
        <v>29</v>
      </c>
      <c r="D59" s="4">
        <f t="shared" si="2"/>
        <v>32</v>
      </c>
      <c r="E59" s="4">
        <v>3</v>
      </c>
      <c r="F59" s="4">
        <v>7</v>
      </c>
      <c r="G59" s="4">
        <f t="shared" si="3"/>
        <v>10</v>
      </c>
      <c r="H59" s="4">
        <v>4</v>
      </c>
      <c r="I59" s="4">
        <v>5</v>
      </c>
      <c r="J59" s="4">
        <f t="shared" si="4"/>
        <v>9</v>
      </c>
      <c r="K59" s="4">
        <f t="shared" si="5"/>
        <v>0.90625</v>
      </c>
      <c r="L59" s="4">
        <f t="shared" si="6"/>
        <v>0.7</v>
      </c>
      <c r="M59" s="4">
        <f t="shared" si="7"/>
        <v>9</v>
      </c>
    </row>
    <row r="60" spans="1:13" x14ac:dyDescent="0.25">
      <c r="A60" s="4" t="s">
        <v>65</v>
      </c>
      <c r="B60" s="4">
        <v>0</v>
      </c>
      <c r="C60" s="4">
        <v>56</v>
      </c>
      <c r="D60" s="4">
        <f t="shared" si="2"/>
        <v>56</v>
      </c>
      <c r="E60" s="4">
        <v>0</v>
      </c>
      <c r="F60" s="4">
        <v>26</v>
      </c>
      <c r="G60" s="4">
        <f t="shared" si="3"/>
        <v>26</v>
      </c>
      <c r="H60" s="4">
        <v>0</v>
      </c>
      <c r="I60" s="4">
        <v>19</v>
      </c>
      <c r="J60" s="4">
        <f t="shared" si="4"/>
        <v>19</v>
      </c>
      <c r="K60" s="4">
        <f t="shared" si="5"/>
        <v>1</v>
      </c>
      <c r="L60" s="4">
        <f t="shared" si="6"/>
        <v>1</v>
      </c>
      <c r="M60" s="4">
        <f t="shared" si="7"/>
        <v>19</v>
      </c>
    </row>
    <row r="61" spans="1:13" x14ac:dyDescent="0.25">
      <c r="A61" s="4" t="s">
        <v>66</v>
      </c>
      <c r="B61" s="4">
        <v>16</v>
      </c>
      <c r="C61" s="4">
        <v>27</v>
      </c>
      <c r="D61" s="4">
        <f t="shared" si="2"/>
        <v>43</v>
      </c>
      <c r="E61" s="4">
        <v>6</v>
      </c>
      <c r="F61" s="4">
        <v>6</v>
      </c>
      <c r="G61" s="4">
        <f t="shared" si="3"/>
        <v>12</v>
      </c>
      <c r="H61" s="4">
        <v>5</v>
      </c>
      <c r="I61" s="4">
        <v>6</v>
      </c>
      <c r="J61" s="4">
        <f t="shared" si="4"/>
        <v>11</v>
      </c>
      <c r="K61" s="4">
        <f t="shared" si="5"/>
        <v>0.62790697674418605</v>
      </c>
      <c r="L61" s="4">
        <f t="shared" si="6"/>
        <v>0.5</v>
      </c>
      <c r="M61" s="4">
        <f t="shared" si="7"/>
        <v>11</v>
      </c>
    </row>
    <row r="62" spans="1:13" x14ac:dyDescent="0.25">
      <c r="A62" s="4" t="s">
        <v>67</v>
      </c>
      <c r="B62" s="4">
        <v>47</v>
      </c>
      <c r="C62" s="4">
        <v>207</v>
      </c>
      <c r="D62" s="4">
        <f t="shared" si="2"/>
        <v>254</v>
      </c>
      <c r="E62" s="4">
        <v>72</v>
      </c>
      <c r="F62" s="4">
        <v>140</v>
      </c>
      <c r="G62" s="4">
        <f t="shared" si="3"/>
        <v>212</v>
      </c>
      <c r="H62" s="4">
        <v>50</v>
      </c>
      <c r="I62" s="4">
        <v>66</v>
      </c>
      <c r="J62" s="4">
        <f t="shared" si="4"/>
        <v>116</v>
      </c>
      <c r="K62" s="4">
        <f t="shared" si="5"/>
        <v>0.81496062992125984</v>
      </c>
      <c r="L62" s="4">
        <f t="shared" si="6"/>
        <v>0.660377358490566</v>
      </c>
      <c r="M62" s="4">
        <f t="shared" si="7"/>
        <v>116</v>
      </c>
    </row>
    <row r="63" spans="1:13" x14ac:dyDescent="0.25">
      <c r="A63" s="4" t="s">
        <v>68</v>
      </c>
      <c r="B63" s="4">
        <v>15</v>
      </c>
      <c r="C63" s="4">
        <v>80</v>
      </c>
      <c r="D63" s="4">
        <f t="shared" si="2"/>
        <v>95</v>
      </c>
      <c r="E63" s="4">
        <v>20</v>
      </c>
      <c r="F63" s="4">
        <v>40</v>
      </c>
      <c r="G63" s="4">
        <f t="shared" si="3"/>
        <v>60</v>
      </c>
      <c r="H63" s="4">
        <v>15</v>
      </c>
      <c r="I63" s="4">
        <v>19</v>
      </c>
      <c r="J63" s="4">
        <f t="shared" si="4"/>
        <v>34</v>
      </c>
      <c r="K63" s="4">
        <f t="shared" si="5"/>
        <v>0.84210526315789469</v>
      </c>
      <c r="L63" s="4">
        <f t="shared" si="6"/>
        <v>0.66666666666666663</v>
      </c>
      <c r="M63" s="4">
        <f t="shared" si="7"/>
        <v>34</v>
      </c>
    </row>
    <row r="64" spans="1:13" x14ac:dyDescent="0.25">
      <c r="A64" s="4" t="s">
        <v>69</v>
      </c>
      <c r="B64" s="4">
        <v>0</v>
      </c>
      <c r="C64" s="4">
        <v>2</v>
      </c>
      <c r="D64" s="4">
        <f t="shared" si="2"/>
        <v>2</v>
      </c>
      <c r="E64" s="4">
        <v>0</v>
      </c>
      <c r="F64" s="4">
        <v>0</v>
      </c>
      <c r="G64" s="4">
        <f t="shared" si="3"/>
        <v>0</v>
      </c>
      <c r="H64" s="4">
        <v>0</v>
      </c>
      <c r="I64" s="4">
        <v>2</v>
      </c>
      <c r="J64" s="4">
        <f t="shared" si="4"/>
        <v>2</v>
      </c>
      <c r="K64" s="4">
        <f t="shared" si="5"/>
        <v>1</v>
      </c>
      <c r="L64" s="4">
        <f t="shared" si="6"/>
        <v>0</v>
      </c>
      <c r="M64" s="4">
        <f t="shared" si="7"/>
        <v>2</v>
      </c>
    </row>
    <row r="65" spans="1:13" x14ac:dyDescent="0.25">
      <c r="A65" s="4" t="s">
        <v>70</v>
      </c>
      <c r="B65" s="4">
        <v>0</v>
      </c>
      <c r="C65" s="4">
        <v>44</v>
      </c>
      <c r="D65" s="4">
        <f t="shared" si="2"/>
        <v>44</v>
      </c>
      <c r="E65" s="4">
        <v>1</v>
      </c>
      <c r="F65" s="4">
        <v>27</v>
      </c>
      <c r="G65" s="4">
        <f t="shared" si="3"/>
        <v>28</v>
      </c>
      <c r="H65" s="4">
        <v>1</v>
      </c>
      <c r="I65" s="4">
        <v>17</v>
      </c>
      <c r="J65" s="4">
        <f t="shared" si="4"/>
        <v>18</v>
      </c>
      <c r="K65" s="4">
        <f t="shared" si="5"/>
        <v>1</v>
      </c>
      <c r="L65" s="4">
        <f t="shared" si="6"/>
        <v>0.9642857142857143</v>
      </c>
      <c r="M65" s="4">
        <f t="shared" si="7"/>
        <v>18</v>
      </c>
    </row>
    <row r="66" spans="1:13" x14ac:dyDescent="0.25">
      <c r="A66" s="4" t="s">
        <v>71</v>
      </c>
      <c r="B66" s="4">
        <v>56</v>
      </c>
      <c r="C66" s="4">
        <v>745</v>
      </c>
      <c r="D66" s="4">
        <f t="shared" si="2"/>
        <v>801</v>
      </c>
      <c r="E66" s="4">
        <v>85</v>
      </c>
      <c r="F66" s="4">
        <v>525</v>
      </c>
      <c r="G66" s="4">
        <f t="shared" si="3"/>
        <v>610</v>
      </c>
      <c r="H66" s="4">
        <v>85</v>
      </c>
      <c r="I66" s="4">
        <v>246</v>
      </c>
      <c r="J66" s="4">
        <f t="shared" si="4"/>
        <v>331</v>
      </c>
      <c r="K66" s="4">
        <f t="shared" si="5"/>
        <v>0.93008739076154812</v>
      </c>
      <c r="L66" s="4">
        <f t="shared" ref="L66:L97" si="8">IF(G66=0,0,F66/G66)</f>
        <v>0.86065573770491799</v>
      </c>
      <c r="M66" s="4">
        <f t="shared" ref="M66:M97" si="9">SUM(H66,I66)</f>
        <v>331</v>
      </c>
    </row>
    <row r="67" spans="1:13" x14ac:dyDescent="0.25">
      <c r="A67" s="4" t="s">
        <v>72</v>
      </c>
      <c r="B67" s="4">
        <v>3</v>
      </c>
      <c r="C67" s="4">
        <v>7</v>
      </c>
      <c r="D67" s="4">
        <f t="shared" ref="D67:D130" si="10">SUM(B67:C67)</f>
        <v>10</v>
      </c>
      <c r="E67" s="4">
        <v>0</v>
      </c>
      <c r="F67" s="4">
        <v>0</v>
      </c>
      <c r="G67" s="4">
        <f t="shared" ref="G67:G130" si="11">SUM(E67:F67)</f>
        <v>0</v>
      </c>
      <c r="H67" s="4">
        <v>1</v>
      </c>
      <c r="I67" s="4">
        <v>2</v>
      </c>
      <c r="J67" s="4">
        <f t="shared" ref="J67:J130" si="12">SUM(H67:I67)</f>
        <v>3</v>
      </c>
      <c r="K67" s="4">
        <f t="shared" si="5"/>
        <v>0.7</v>
      </c>
      <c r="L67" s="4">
        <f t="shared" si="8"/>
        <v>0</v>
      </c>
      <c r="M67" s="4">
        <f t="shared" si="9"/>
        <v>3</v>
      </c>
    </row>
    <row r="68" spans="1:13" x14ac:dyDescent="0.25">
      <c r="A68" s="4" t="s">
        <v>73</v>
      </c>
      <c r="B68" s="4">
        <v>24</v>
      </c>
      <c r="C68" s="4">
        <v>1240</v>
      </c>
      <c r="D68" s="4">
        <f t="shared" si="10"/>
        <v>1264</v>
      </c>
      <c r="E68" s="4">
        <v>11</v>
      </c>
      <c r="F68" s="4">
        <v>251</v>
      </c>
      <c r="G68" s="4">
        <f t="shared" si="11"/>
        <v>262</v>
      </c>
      <c r="H68" s="4">
        <v>11</v>
      </c>
      <c r="I68" s="4">
        <v>145</v>
      </c>
      <c r="J68" s="4">
        <f t="shared" si="12"/>
        <v>156</v>
      </c>
      <c r="K68" s="4">
        <f t="shared" si="5"/>
        <v>0.98101265822784811</v>
      </c>
      <c r="L68" s="4">
        <f t="shared" si="8"/>
        <v>0.9580152671755725</v>
      </c>
      <c r="M68" s="4">
        <f t="shared" si="9"/>
        <v>156</v>
      </c>
    </row>
    <row r="69" spans="1:13" x14ac:dyDescent="0.25">
      <c r="A69" s="4" t="s">
        <v>74</v>
      </c>
      <c r="B69" s="4">
        <v>1</v>
      </c>
      <c r="C69" s="4">
        <v>18</v>
      </c>
      <c r="D69" s="4">
        <f t="shared" si="10"/>
        <v>19</v>
      </c>
      <c r="E69" s="4">
        <v>1</v>
      </c>
      <c r="F69" s="4">
        <v>11</v>
      </c>
      <c r="G69" s="4">
        <f t="shared" si="11"/>
        <v>12</v>
      </c>
      <c r="H69" s="4">
        <v>1</v>
      </c>
      <c r="I69" s="4">
        <v>9</v>
      </c>
      <c r="J69" s="4">
        <f t="shared" si="12"/>
        <v>10</v>
      </c>
      <c r="K69" s="4">
        <f t="shared" ref="K69:K132" si="13">C69/D69</f>
        <v>0.94736842105263153</v>
      </c>
      <c r="L69" s="4">
        <f t="shared" si="8"/>
        <v>0.91666666666666663</v>
      </c>
      <c r="M69" s="4">
        <f t="shared" si="9"/>
        <v>10</v>
      </c>
    </row>
    <row r="70" spans="1:13" x14ac:dyDescent="0.25">
      <c r="A70" s="4" t="s">
        <v>75</v>
      </c>
      <c r="B70" s="4">
        <v>15</v>
      </c>
      <c r="C70" s="4">
        <v>74</v>
      </c>
      <c r="D70" s="4">
        <f t="shared" si="10"/>
        <v>89</v>
      </c>
      <c r="E70" s="4">
        <v>18</v>
      </c>
      <c r="F70" s="4">
        <v>56</v>
      </c>
      <c r="G70" s="4">
        <f t="shared" si="11"/>
        <v>74</v>
      </c>
      <c r="H70" s="4">
        <v>12</v>
      </c>
      <c r="I70" s="4">
        <v>29</v>
      </c>
      <c r="J70" s="4">
        <f t="shared" si="12"/>
        <v>41</v>
      </c>
      <c r="K70" s="4">
        <f t="shared" si="13"/>
        <v>0.8314606741573034</v>
      </c>
      <c r="L70" s="4">
        <f t="shared" si="8"/>
        <v>0.7567567567567568</v>
      </c>
      <c r="M70" s="4">
        <f t="shared" si="9"/>
        <v>41</v>
      </c>
    </row>
    <row r="71" spans="1:13" x14ac:dyDescent="0.25">
      <c r="A71" s="4" t="s">
        <v>76</v>
      </c>
      <c r="B71" s="4">
        <v>5</v>
      </c>
      <c r="C71" s="4">
        <v>58</v>
      </c>
      <c r="D71" s="4">
        <f t="shared" si="10"/>
        <v>63</v>
      </c>
      <c r="E71" s="4">
        <v>3</v>
      </c>
      <c r="F71" s="4">
        <v>35</v>
      </c>
      <c r="G71" s="4">
        <f t="shared" si="11"/>
        <v>38</v>
      </c>
      <c r="H71" s="4">
        <v>4</v>
      </c>
      <c r="I71" s="4">
        <v>20</v>
      </c>
      <c r="J71" s="4">
        <f t="shared" si="12"/>
        <v>24</v>
      </c>
      <c r="K71" s="4">
        <f t="shared" si="13"/>
        <v>0.92063492063492058</v>
      </c>
      <c r="L71" s="4">
        <f t="shared" si="8"/>
        <v>0.92105263157894735</v>
      </c>
      <c r="M71" s="4">
        <f t="shared" si="9"/>
        <v>24</v>
      </c>
    </row>
    <row r="72" spans="1:13" x14ac:dyDescent="0.25">
      <c r="A72" s="4" t="s">
        <v>77</v>
      </c>
      <c r="B72" s="4">
        <v>6</v>
      </c>
      <c r="C72" s="4">
        <v>70</v>
      </c>
      <c r="D72" s="4">
        <f t="shared" si="10"/>
        <v>76</v>
      </c>
      <c r="E72" s="4">
        <v>7</v>
      </c>
      <c r="F72" s="4">
        <v>31</v>
      </c>
      <c r="G72" s="4">
        <f t="shared" si="11"/>
        <v>38</v>
      </c>
      <c r="H72" s="4">
        <v>6</v>
      </c>
      <c r="I72" s="4">
        <v>16</v>
      </c>
      <c r="J72" s="4">
        <f t="shared" si="12"/>
        <v>22</v>
      </c>
      <c r="K72" s="4">
        <f t="shared" si="13"/>
        <v>0.92105263157894735</v>
      </c>
      <c r="L72" s="4">
        <f t="shared" si="8"/>
        <v>0.81578947368421051</v>
      </c>
      <c r="M72" s="4">
        <f t="shared" si="9"/>
        <v>22</v>
      </c>
    </row>
    <row r="73" spans="1:13" x14ac:dyDescent="0.25">
      <c r="A73" s="4" t="s">
        <v>78</v>
      </c>
      <c r="B73" s="4">
        <v>2</v>
      </c>
      <c r="C73" s="4">
        <v>58</v>
      </c>
      <c r="D73" s="4">
        <f t="shared" si="10"/>
        <v>60</v>
      </c>
      <c r="E73" s="4">
        <v>4</v>
      </c>
      <c r="F73" s="4">
        <v>62</v>
      </c>
      <c r="G73" s="4">
        <f t="shared" si="11"/>
        <v>66</v>
      </c>
      <c r="H73" s="4">
        <v>4</v>
      </c>
      <c r="I73" s="4">
        <v>33</v>
      </c>
      <c r="J73" s="4">
        <f t="shared" si="12"/>
        <v>37</v>
      </c>
      <c r="K73" s="4">
        <f t="shared" si="13"/>
        <v>0.96666666666666667</v>
      </c>
      <c r="L73" s="4">
        <f t="shared" si="8"/>
        <v>0.93939393939393945</v>
      </c>
      <c r="M73" s="4">
        <f t="shared" si="9"/>
        <v>37</v>
      </c>
    </row>
    <row r="74" spans="1:13" x14ac:dyDescent="0.25">
      <c r="A74" s="4" t="s">
        <v>79</v>
      </c>
      <c r="B74" s="4">
        <v>2</v>
      </c>
      <c r="C74" s="4">
        <v>74</v>
      </c>
      <c r="D74" s="4">
        <f t="shared" si="10"/>
        <v>76</v>
      </c>
      <c r="E74" s="4">
        <v>9</v>
      </c>
      <c r="F74" s="4">
        <v>49</v>
      </c>
      <c r="G74" s="4">
        <f t="shared" si="11"/>
        <v>58</v>
      </c>
      <c r="H74" s="4">
        <v>11</v>
      </c>
      <c r="I74" s="4">
        <v>26</v>
      </c>
      <c r="J74" s="4">
        <f t="shared" si="12"/>
        <v>37</v>
      </c>
      <c r="K74" s="4">
        <f t="shared" si="13"/>
        <v>0.97368421052631582</v>
      </c>
      <c r="L74" s="4">
        <f t="shared" si="8"/>
        <v>0.84482758620689657</v>
      </c>
      <c r="M74" s="4">
        <f t="shared" si="9"/>
        <v>37</v>
      </c>
    </row>
    <row r="75" spans="1:13" x14ac:dyDescent="0.25">
      <c r="A75" s="4" t="s">
        <v>80</v>
      </c>
      <c r="B75" s="4">
        <v>1</v>
      </c>
      <c r="C75" s="4">
        <v>103</v>
      </c>
      <c r="D75" s="4">
        <f t="shared" si="10"/>
        <v>104</v>
      </c>
      <c r="E75" s="4">
        <v>8</v>
      </c>
      <c r="F75" s="4">
        <v>70</v>
      </c>
      <c r="G75" s="4">
        <f t="shared" si="11"/>
        <v>78</v>
      </c>
      <c r="H75" s="4">
        <v>8</v>
      </c>
      <c r="I75" s="4">
        <v>35</v>
      </c>
      <c r="J75" s="4">
        <f t="shared" si="12"/>
        <v>43</v>
      </c>
      <c r="K75" s="4">
        <f t="shared" si="13"/>
        <v>0.99038461538461542</v>
      </c>
      <c r="L75" s="4">
        <f t="shared" si="8"/>
        <v>0.89743589743589747</v>
      </c>
      <c r="M75" s="4">
        <f t="shared" si="9"/>
        <v>43</v>
      </c>
    </row>
    <row r="76" spans="1:13" x14ac:dyDescent="0.25">
      <c r="A76" s="4" t="s">
        <v>81</v>
      </c>
      <c r="B76" s="4">
        <v>4</v>
      </c>
      <c r="C76" s="4">
        <v>55</v>
      </c>
      <c r="D76" s="4">
        <f t="shared" si="10"/>
        <v>59</v>
      </c>
      <c r="E76" s="4">
        <v>2</v>
      </c>
      <c r="F76" s="4">
        <v>30</v>
      </c>
      <c r="G76" s="4">
        <f t="shared" si="11"/>
        <v>32</v>
      </c>
      <c r="H76" s="4">
        <v>3</v>
      </c>
      <c r="I76" s="4">
        <v>18</v>
      </c>
      <c r="J76" s="4">
        <f t="shared" si="12"/>
        <v>21</v>
      </c>
      <c r="K76" s="4">
        <f t="shared" si="13"/>
        <v>0.93220338983050843</v>
      </c>
      <c r="L76" s="4">
        <f t="shared" si="8"/>
        <v>0.9375</v>
      </c>
      <c r="M76" s="4">
        <f t="shared" si="9"/>
        <v>21</v>
      </c>
    </row>
    <row r="77" spans="1:13" x14ac:dyDescent="0.25">
      <c r="A77" s="4" t="s">
        <v>82</v>
      </c>
      <c r="B77" s="4">
        <v>0</v>
      </c>
      <c r="C77" s="4">
        <v>24</v>
      </c>
      <c r="D77" s="4">
        <f t="shared" si="10"/>
        <v>24</v>
      </c>
      <c r="E77" s="4">
        <v>0</v>
      </c>
      <c r="F77" s="4">
        <v>6</v>
      </c>
      <c r="G77" s="4">
        <f t="shared" si="11"/>
        <v>6</v>
      </c>
      <c r="H77" s="4">
        <v>0</v>
      </c>
      <c r="I77" s="4">
        <v>7</v>
      </c>
      <c r="J77" s="4">
        <f t="shared" si="12"/>
        <v>7</v>
      </c>
      <c r="K77" s="4">
        <f t="shared" si="13"/>
        <v>1</v>
      </c>
      <c r="L77" s="4">
        <f t="shared" si="8"/>
        <v>1</v>
      </c>
      <c r="M77" s="4">
        <f t="shared" si="9"/>
        <v>7</v>
      </c>
    </row>
    <row r="78" spans="1:13" x14ac:dyDescent="0.25">
      <c r="A78" s="4" t="s">
        <v>83</v>
      </c>
      <c r="B78" s="4">
        <v>0</v>
      </c>
      <c r="C78" s="4">
        <v>28</v>
      </c>
      <c r="D78" s="4">
        <f t="shared" si="10"/>
        <v>28</v>
      </c>
      <c r="E78" s="4">
        <v>1</v>
      </c>
      <c r="F78" s="4">
        <v>13</v>
      </c>
      <c r="G78" s="4">
        <f t="shared" si="11"/>
        <v>14</v>
      </c>
      <c r="H78" s="4">
        <v>1</v>
      </c>
      <c r="I78" s="4">
        <v>8</v>
      </c>
      <c r="J78" s="4">
        <f t="shared" si="12"/>
        <v>9</v>
      </c>
      <c r="K78" s="4">
        <f t="shared" si="13"/>
        <v>1</v>
      </c>
      <c r="L78" s="4">
        <f t="shared" si="8"/>
        <v>0.9285714285714286</v>
      </c>
      <c r="M78" s="4">
        <f t="shared" si="9"/>
        <v>9</v>
      </c>
    </row>
    <row r="79" spans="1:13" x14ac:dyDescent="0.25">
      <c r="A79" s="4" t="s">
        <v>84</v>
      </c>
      <c r="B79" s="4">
        <v>2</v>
      </c>
      <c r="C79" s="4">
        <v>34</v>
      </c>
      <c r="D79" s="4">
        <f t="shared" si="10"/>
        <v>36</v>
      </c>
      <c r="E79" s="4">
        <v>1</v>
      </c>
      <c r="F79" s="4">
        <v>15</v>
      </c>
      <c r="G79" s="4">
        <f t="shared" si="11"/>
        <v>16</v>
      </c>
      <c r="H79" s="4">
        <v>1</v>
      </c>
      <c r="I79" s="4">
        <v>12</v>
      </c>
      <c r="J79" s="4">
        <f t="shared" si="12"/>
        <v>13</v>
      </c>
      <c r="K79" s="4">
        <f t="shared" si="13"/>
        <v>0.94444444444444442</v>
      </c>
      <c r="L79" s="4">
        <f t="shared" si="8"/>
        <v>0.9375</v>
      </c>
      <c r="M79" s="4">
        <f t="shared" si="9"/>
        <v>13</v>
      </c>
    </row>
    <row r="80" spans="1:13" x14ac:dyDescent="0.25">
      <c r="A80" s="4" t="s">
        <v>85</v>
      </c>
      <c r="B80" s="4">
        <v>1</v>
      </c>
      <c r="C80" s="4">
        <v>34</v>
      </c>
      <c r="D80" s="4">
        <f t="shared" si="10"/>
        <v>35</v>
      </c>
      <c r="E80" s="4">
        <v>2</v>
      </c>
      <c r="F80" s="4">
        <v>18</v>
      </c>
      <c r="G80" s="4">
        <f t="shared" si="11"/>
        <v>20</v>
      </c>
      <c r="H80" s="4">
        <v>2</v>
      </c>
      <c r="I80" s="4">
        <v>12</v>
      </c>
      <c r="J80" s="4">
        <f t="shared" si="12"/>
        <v>14</v>
      </c>
      <c r="K80" s="4">
        <f t="shared" si="13"/>
        <v>0.97142857142857142</v>
      </c>
      <c r="L80" s="4">
        <f t="shared" si="8"/>
        <v>0.9</v>
      </c>
      <c r="M80" s="4">
        <f t="shared" si="9"/>
        <v>14</v>
      </c>
    </row>
    <row r="81" spans="1:13" x14ac:dyDescent="0.25">
      <c r="A81" s="4" t="s">
        <v>86</v>
      </c>
      <c r="B81" s="4">
        <v>3</v>
      </c>
      <c r="C81" s="4">
        <v>18</v>
      </c>
      <c r="D81" s="4">
        <f t="shared" si="10"/>
        <v>21</v>
      </c>
      <c r="E81" s="4">
        <v>2</v>
      </c>
      <c r="F81" s="4">
        <v>4</v>
      </c>
      <c r="G81" s="4">
        <f t="shared" si="11"/>
        <v>6</v>
      </c>
      <c r="H81" s="4">
        <v>2</v>
      </c>
      <c r="I81" s="4">
        <v>4</v>
      </c>
      <c r="J81" s="4">
        <f t="shared" si="12"/>
        <v>6</v>
      </c>
      <c r="K81" s="4">
        <f t="shared" si="13"/>
        <v>0.8571428571428571</v>
      </c>
      <c r="L81" s="4">
        <f t="shared" si="8"/>
        <v>0.66666666666666663</v>
      </c>
      <c r="M81" s="4">
        <f t="shared" si="9"/>
        <v>6</v>
      </c>
    </row>
    <row r="82" spans="1:13" x14ac:dyDescent="0.25">
      <c r="A82" s="4" t="s">
        <v>87</v>
      </c>
      <c r="B82" s="4">
        <v>0</v>
      </c>
      <c r="C82" s="4">
        <v>123</v>
      </c>
      <c r="D82" s="4">
        <f t="shared" si="10"/>
        <v>123</v>
      </c>
      <c r="E82" s="4">
        <v>5</v>
      </c>
      <c r="F82" s="4">
        <v>105</v>
      </c>
      <c r="G82" s="4">
        <f t="shared" si="11"/>
        <v>110</v>
      </c>
      <c r="H82" s="4">
        <v>5</v>
      </c>
      <c r="I82" s="4">
        <v>65</v>
      </c>
      <c r="J82" s="4">
        <f t="shared" si="12"/>
        <v>70</v>
      </c>
      <c r="K82" s="4">
        <f t="shared" si="13"/>
        <v>1</v>
      </c>
      <c r="L82" s="4">
        <f t="shared" si="8"/>
        <v>0.95454545454545459</v>
      </c>
      <c r="M82" s="4">
        <f t="shared" si="9"/>
        <v>70</v>
      </c>
    </row>
    <row r="83" spans="1:13" x14ac:dyDescent="0.25">
      <c r="A83" s="4" t="s">
        <v>88</v>
      </c>
      <c r="B83" s="4">
        <v>3</v>
      </c>
      <c r="C83" s="4">
        <v>42</v>
      </c>
      <c r="D83" s="4">
        <f t="shared" si="10"/>
        <v>45</v>
      </c>
      <c r="E83" s="4">
        <v>2</v>
      </c>
      <c r="F83" s="4">
        <v>18</v>
      </c>
      <c r="G83" s="4">
        <f t="shared" si="11"/>
        <v>20</v>
      </c>
      <c r="H83" s="4">
        <v>2</v>
      </c>
      <c r="I83" s="4">
        <v>13</v>
      </c>
      <c r="J83" s="4">
        <f t="shared" si="12"/>
        <v>15</v>
      </c>
      <c r="K83" s="4">
        <f t="shared" si="13"/>
        <v>0.93333333333333335</v>
      </c>
      <c r="L83" s="4">
        <f t="shared" si="8"/>
        <v>0.9</v>
      </c>
      <c r="M83" s="4">
        <f t="shared" si="9"/>
        <v>15</v>
      </c>
    </row>
    <row r="84" spans="1:13" x14ac:dyDescent="0.25">
      <c r="A84" s="4" t="s">
        <v>89</v>
      </c>
      <c r="B84" s="4">
        <v>0</v>
      </c>
      <c r="C84" s="4">
        <v>5</v>
      </c>
      <c r="D84" s="4">
        <f t="shared" si="10"/>
        <v>5</v>
      </c>
      <c r="E84" s="4">
        <v>0</v>
      </c>
      <c r="F84" s="4">
        <v>0</v>
      </c>
      <c r="G84" s="4">
        <f t="shared" si="11"/>
        <v>0</v>
      </c>
      <c r="H84" s="4">
        <v>0</v>
      </c>
      <c r="I84" s="4">
        <v>3</v>
      </c>
      <c r="J84" s="4">
        <f t="shared" si="12"/>
        <v>3</v>
      </c>
      <c r="K84" s="4">
        <f t="shared" si="13"/>
        <v>1</v>
      </c>
      <c r="L84" s="4">
        <f t="shared" si="8"/>
        <v>0</v>
      </c>
      <c r="M84" s="4">
        <f t="shared" si="9"/>
        <v>3</v>
      </c>
    </row>
    <row r="85" spans="1:13" x14ac:dyDescent="0.25">
      <c r="A85" s="4" t="s">
        <v>90</v>
      </c>
      <c r="B85" s="4">
        <v>0</v>
      </c>
      <c r="C85" s="4">
        <v>29</v>
      </c>
      <c r="D85" s="4">
        <f t="shared" si="10"/>
        <v>29</v>
      </c>
      <c r="E85" s="4">
        <v>0</v>
      </c>
      <c r="F85" s="4">
        <v>12</v>
      </c>
      <c r="G85" s="4">
        <f t="shared" si="11"/>
        <v>12</v>
      </c>
      <c r="H85" s="4">
        <v>0</v>
      </c>
      <c r="I85" s="4">
        <v>9</v>
      </c>
      <c r="J85" s="4">
        <f t="shared" si="12"/>
        <v>9</v>
      </c>
      <c r="K85" s="4">
        <f t="shared" si="13"/>
        <v>1</v>
      </c>
      <c r="L85" s="4">
        <f t="shared" si="8"/>
        <v>1</v>
      </c>
      <c r="M85" s="4">
        <f t="shared" si="9"/>
        <v>9</v>
      </c>
    </row>
    <row r="86" spans="1:13" x14ac:dyDescent="0.25">
      <c r="A86" s="4" t="s">
        <v>91</v>
      </c>
      <c r="B86" s="4">
        <v>0</v>
      </c>
      <c r="C86" s="4">
        <v>15</v>
      </c>
      <c r="D86" s="4">
        <f t="shared" si="10"/>
        <v>15</v>
      </c>
      <c r="E86" s="4">
        <v>0</v>
      </c>
      <c r="F86" s="4">
        <v>2</v>
      </c>
      <c r="G86" s="4">
        <f t="shared" si="11"/>
        <v>2</v>
      </c>
      <c r="H86" s="4">
        <v>0</v>
      </c>
      <c r="I86" s="4">
        <v>5</v>
      </c>
      <c r="J86" s="4">
        <f t="shared" si="12"/>
        <v>5</v>
      </c>
      <c r="K86" s="4">
        <f t="shared" si="13"/>
        <v>1</v>
      </c>
      <c r="L86" s="4">
        <f t="shared" si="8"/>
        <v>1</v>
      </c>
      <c r="M86" s="4">
        <f t="shared" si="9"/>
        <v>5</v>
      </c>
    </row>
    <row r="87" spans="1:13" x14ac:dyDescent="0.25">
      <c r="A87" s="4" t="s">
        <v>92</v>
      </c>
      <c r="B87" s="4">
        <v>0</v>
      </c>
      <c r="C87" s="4">
        <v>8</v>
      </c>
      <c r="D87" s="4">
        <f t="shared" si="10"/>
        <v>8</v>
      </c>
      <c r="E87" s="4">
        <v>0</v>
      </c>
      <c r="F87" s="4">
        <v>2</v>
      </c>
      <c r="G87" s="4">
        <f t="shared" si="11"/>
        <v>2</v>
      </c>
      <c r="H87" s="4">
        <v>0</v>
      </c>
      <c r="I87" s="4">
        <v>4</v>
      </c>
      <c r="J87" s="4">
        <f t="shared" si="12"/>
        <v>4</v>
      </c>
      <c r="K87" s="4">
        <f t="shared" si="13"/>
        <v>1</v>
      </c>
      <c r="L87" s="4">
        <f t="shared" si="8"/>
        <v>1</v>
      </c>
      <c r="M87" s="4">
        <f t="shared" si="9"/>
        <v>4</v>
      </c>
    </row>
    <row r="88" spans="1:13" x14ac:dyDescent="0.25">
      <c r="A88" s="4" t="s">
        <v>93</v>
      </c>
      <c r="B88" s="4">
        <v>0</v>
      </c>
      <c r="C88" s="4">
        <v>15</v>
      </c>
      <c r="D88" s="4">
        <f t="shared" si="10"/>
        <v>15</v>
      </c>
      <c r="E88" s="4">
        <v>0</v>
      </c>
      <c r="F88" s="4">
        <v>2</v>
      </c>
      <c r="G88" s="4">
        <f t="shared" si="11"/>
        <v>2</v>
      </c>
      <c r="H88" s="4">
        <v>0</v>
      </c>
      <c r="I88" s="4">
        <v>5</v>
      </c>
      <c r="J88" s="4">
        <f t="shared" si="12"/>
        <v>5</v>
      </c>
      <c r="K88" s="4">
        <f t="shared" si="13"/>
        <v>1</v>
      </c>
      <c r="L88" s="4">
        <f t="shared" si="8"/>
        <v>1</v>
      </c>
      <c r="M88" s="4">
        <f t="shared" si="9"/>
        <v>5</v>
      </c>
    </row>
    <row r="89" spans="1:13" x14ac:dyDescent="0.25">
      <c r="A89" s="4" t="s">
        <v>94</v>
      </c>
      <c r="B89" s="4">
        <v>0</v>
      </c>
      <c r="C89" s="4">
        <v>7</v>
      </c>
      <c r="D89" s="4">
        <f t="shared" si="10"/>
        <v>7</v>
      </c>
      <c r="E89" s="4">
        <v>0</v>
      </c>
      <c r="F89" s="4">
        <v>4</v>
      </c>
      <c r="G89" s="4">
        <f t="shared" si="11"/>
        <v>4</v>
      </c>
      <c r="H89" s="4">
        <v>0</v>
      </c>
      <c r="I89" s="4">
        <v>4</v>
      </c>
      <c r="J89" s="4">
        <f t="shared" si="12"/>
        <v>4</v>
      </c>
      <c r="K89" s="4">
        <f t="shared" si="13"/>
        <v>1</v>
      </c>
      <c r="L89" s="4">
        <f t="shared" si="8"/>
        <v>1</v>
      </c>
      <c r="M89" s="4">
        <f t="shared" si="9"/>
        <v>4</v>
      </c>
    </row>
    <row r="90" spans="1:13" x14ac:dyDescent="0.25">
      <c r="A90" s="4" t="s">
        <v>95</v>
      </c>
      <c r="B90" s="4">
        <v>0</v>
      </c>
      <c r="C90" s="4">
        <v>9</v>
      </c>
      <c r="D90" s="4">
        <f t="shared" si="10"/>
        <v>9</v>
      </c>
      <c r="E90" s="4">
        <v>0</v>
      </c>
      <c r="F90" s="4">
        <v>0</v>
      </c>
      <c r="G90" s="4">
        <f t="shared" si="11"/>
        <v>0</v>
      </c>
      <c r="H90" s="4">
        <v>0</v>
      </c>
      <c r="I90" s="4">
        <v>1</v>
      </c>
      <c r="J90" s="4">
        <f t="shared" si="12"/>
        <v>1</v>
      </c>
      <c r="K90" s="4">
        <f t="shared" si="13"/>
        <v>1</v>
      </c>
      <c r="L90" s="4">
        <f t="shared" si="8"/>
        <v>0</v>
      </c>
      <c r="M90" s="4">
        <f t="shared" si="9"/>
        <v>1</v>
      </c>
    </row>
    <row r="91" spans="1:13" x14ac:dyDescent="0.25">
      <c r="A91" s="4" t="s">
        <v>96</v>
      </c>
      <c r="B91" s="4">
        <v>1</v>
      </c>
      <c r="C91" s="4">
        <v>31</v>
      </c>
      <c r="D91" s="4">
        <f t="shared" si="10"/>
        <v>32</v>
      </c>
      <c r="E91" s="4">
        <v>2</v>
      </c>
      <c r="F91" s="4">
        <v>18</v>
      </c>
      <c r="G91" s="4">
        <f t="shared" si="11"/>
        <v>20</v>
      </c>
      <c r="H91" s="4">
        <v>2</v>
      </c>
      <c r="I91" s="4">
        <v>13</v>
      </c>
      <c r="J91" s="4">
        <f t="shared" si="12"/>
        <v>15</v>
      </c>
      <c r="K91" s="4">
        <f t="shared" si="13"/>
        <v>0.96875</v>
      </c>
      <c r="L91" s="4">
        <f t="shared" si="8"/>
        <v>0.9</v>
      </c>
      <c r="M91" s="4">
        <f t="shared" si="9"/>
        <v>15</v>
      </c>
    </row>
    <row r="92" spans="1:13" x14ac:dyDescent="0.25">
      <c r="A92" s="4" t="s">
        <v>97</v>
      </c>
      <c r="B92" s="4">
        <v>1</v>
      </c>
      <c r="C92" s="4">
        <v>2</v>
      </c>
      <c r="D92" s="4">
        <f t="shared" si="10"/>
        <v>3</v>
      </c>
      <c r="E92" s="4">
        <v>0</v>
      </c>
      <c r="F92" s="4">
        <v>0</v>
      </c>
      <c r="G92" s="4">
        <f t="shared" si="11"/>
        <v>0</v>
      </c>
      <c r="H92" s="4">
        <v>1</v>
      </c>
      <c r="I92" s="4">
        <v>2</v>
      </c>
      <c r="J92" s="4">
        <f t="shared" si="12"/>
        <v>3</v>
      </c>
      <c r="K92" s="4">
        <f t="shared" si="13"/>
        <v>0.66666666666666663</v>
      </c>
      <c r="L92" s="4">
        <f t="shared" si="8"/>
        <v>0</v>
      </c>
      <c r="M92" s="4">
        <f t="shared" si="9"/>
        <v>3</v>
      </c>
    </row>
    <row r="93" spans="1:13" x14ac:dyDescent="0.25">
      <c r="A93" s="4" t="s">
        <v>98</v>
      </c>
      <c r="B93" s="4">
        <v>0</v>
      </c>
      <c r="C93" s="4">
        <v>30</v>
      </c>
      <c r="D93" s="4">
        <f t="shared" si="10"/>
        <v>30</v>
      </c>
      <c r="E93" s="4">
        <v>2</v>
      </c>
      <c r="F93" s="4">
        <v>10</v>
      </c>
      <c r="G93" s="4">
        <f t="shared" si="11"/>
        <v>12</v>
      </c>
      <c r="H93" s="4">
        <v>2</v>
      </c>
      <c r="I93" s="4">
        <v>9</v>
      </c>
      <c r="J93" s="4">
        <f t="shared" si="12"/>
        <v>11</v>
      </c>
      <c r="K93" s="4">
        <f t="shared" si="13"/>
        <v>1</v>
      </c>
      <c r="L93" s="4">
        <f t="shared" si="8"/>
        <v>0.83333333333333337</v>
      </c>
      <c r="M93" s="4">
        <f t="shared" si="9"/>
        <v>11</v>
      </c>
    </row>
    <row r="94" spans="1:13" x14ac:dyDescent="0.25">
      <c r="A94" s="4" t="s">
        <v>99</v>
      </c>
      <c r="B94" s="4">
        <v>1</v>
      </c>
      <c r="C94" s="4">
        <v>33</v>
      </c>
      <c r="D94" s="4">
        <f t="shared" si="10"/>
        <v>34</v>
      </c>
      <c r="E94" s="4">
        <v>1</v>
      </c>
      <c r="F94" s="4">
        <v>21</v>
      </c>
      <c r="G94" s="4">
        <f t="shared" si="11"/>
        <v>22</v>
      </c>
      <c r="H94" s="4">
        <v>2</v>
      </c>
      <c r="I94" s="4">
        <v>17</v>
      </c>
      <c r="J94" s="4">
        <f t="shared" si="12"/>
        <v>19</v>
      </c>
      <c r="K94" s="4">
        <f t="shared" si="13"/>
        <v>0.97058823529411764</v>
      </c>
      <c r="L94" s="4">
        <f t="shared" si="8"/>
        <v>0.95454545454545459</v>
      </c>
      <c r="M94" s="4">
        <f t="shared" si="9"/>
        <v>19</v>
      </c>
    </row>
    <row r="95" spans="1:13" x14ac:dyDescent="0.25">
      <c r="A95" s="4" t="s">
        <v>100</v>
      </c>
      <c r="B95" s="4">
        <v>16</v>
      </c>
      <c r="C95" s="4">
        <v>192</v>
      </c>
      <c r="D95" s="4">
        <f t="shared" si="10"/>
        <v>208</v>
      </c>
      <c r="E95" s="4">
        <v>16</v>
      </c>
      <c r="F95" s="4">
        <v>106</v>
      </c>
      <c r="G95" s="4">
        <f t="shared" si="11"/>
        <v>122</v>
      </c>
      <c r="H95" s="4">
        <v>15</v>
      </c>
      <c r="I95" s="4">
        <v>52</v>
      </c>
      <c r="J95" s="4">
        <f t="shared" si="12"/>
        <v>67</v>
      </c>
      <c r="K95" s="4">
        <f t="shared" si="13"/>
        <v>0.92307692307692313</v>
      </c>
      <c r="L95" s="4">
        <f t="shared" si="8"/>
        <v>0.86885245901639341</v>
      </c>
      <c r="M95" s="4">
        <f t="shared" si="9"/>
        <v>67</v>
      </c>
    </row>
    <row r="96" spans="1:13" x14ac:dyDescent="0.25">
      <c r="A96" s="4" t="s">
        <v>101</v>
      </c>
      <c r="B96" s="4">
        <v>426</v>
      </c>
      <c r="C96" s="4">
        <v>1050</v>
      </c>
      <c r="D96" s="4">
        <f t="shared" si="10"/>
        <v>1476</v>
      </c>
      <c r="E96" s="4">
        <v>345</v>
      </c>
      <c r="F96" s="4">
        <v>647</v>
      </c>
      <c r="G96" s="4">
        <f t="shared" si="11"/>
        <v>992</v>
      </c>
      <c r="H96" s="4">
        <v>211</v>
      </c>
      <c r="I96" s="4">
        <v>359</v>
      </c>
      <c r="J96" s="4">
        <f t="shared" si="12"/>
        <v>570</v>
      </c>
      <c r="K96" s="4">
        <f t="shared" si="13"/>
        <v>0.71138211382113825</v>
      </c>
      <c r="L96" s="4">
        <f t="shared" si="8"/>
        <v>0.65221774193548387</v>
      </c>
      <c r="M96" s="4">
        <f t="shared" si="9"/>
        <v>570</v>
      </c>
    </row>
    <row r="97" spans="1:13" x14ac:dyDescent="0.25">
      <c r="A97" s="4" t="s">
        <v>102</v>
      </c>
      <c r="B97" s="4">
        <v>0</v>
      </c>
      <c r="C97" s="4">
        <v>2</v>
      </c>
      <c r="D97" s="4">
        <f t="shared" si="10"/>
        <v>2</v>
      </c>
      <c r="E97" s="4">
        <v>0</v>
      </c>
      <c r="F97" s="4">
        <v>0</v>
      </c>
      <c r="G97" s="4">
        <f t="shared" si="11"/>
        <v>0</v>
      </c>
      <c r="H97" s="4">
        <v>0</v>
      </c>
      <c r="I97" s="4">
        <v>2</v>
      </c>
      <c r="J97" s="4">
        <f t="shared" si="12"/>
        <v>2</v>
      </c>
      <c r="K97" s="4">
        <f t="shared" si="13"/>
        <v>1</v>
      </c>
      <c r="L97" s="4">
        <f t="shared" si="8"/>
        <v>0</v>
      </c>
      <c r="M97" s="4">
        <f t="shared" si="9"/>
        <v>2</v>
      </c>
    </row>
    <row r="98" spans="1:13" x14ac:dyDescent="0.25">
      <c r="A98" s="4" t="s">
        <v>103</v>
      </c>
      <c r="B98" s="4">
        <v>0</v>
      </c>
      <c r="C98" s="4">
        <v>12</v>
      </c>
      <c r="D98" s="4">
        <f t="shared" si="10"/>
        <v>12</v>
      </c>
      <c r="E98" s="4">
        <v>0</v>
      </c>
      <c r="F98" s="4">
        <v>2</v>
      </c>
      <c r="G98" s="4">
        <f t="shared" si="11"/>
        <v>2</v>
      </c>
      <c r="H98" s="4">
        <v>0</v>
      </c>
      <c r="I98" s="4">
        <v>3</v>
      </c>
      <c r="J98" s="4">
        <f t="shared" si="12"/>
        <v>3</v>
      </c>
      <c r="K98" s="4">
        <f t="shared" si="13"/>
        <v>1</v>
      </c>
      <c r="L98" s="4">
        <f t="shared" ref="L98:L129" si="14">IF(G98=0,0,F98/G98)</f>
        <v>1</v>
      </c>
      <c r="M98" s="4">
        <f t="shared" ref="M98:M129" si="15">SUM(H98,I98)</f>
        <v>3</v>
      </c>
    </row>
    <row r="99" spans="1:13" x14ac:dyDescent="0.25">
      <c r="A99" s="4" t="s">
        <v>104</v>
      </c>
      <c r="B99" s="4">
        <v>9</v>
      </c>
      <c r="C99" s="4">
        <v>132</v>
      </c>
      <c r="D99" s="4">
        <f t="shared" si="10"/>
        <v>141</v>
      </c>
      <c r="E99" s="4">
        <v>18</v>
      </c>
      <c r="F99" s="4">
        <v>104</v>
      </c>
      <c r="G99" s="4">
        <f t="shared" si="11"/>
        <v>122</v>
      </c>
      <c r="H99" s="4">
        <v>16</v>
      </c>
      <c r="I99" s="4">
        <v>51</v>
      </c>
      <c r="J99" s="4">
        <f t="shared" si="12"/>
        <v>67</v>
      </c>
      <c r="K99" s="4">
        <f t="shared" si="13"/>
        <v>0.93617021276595747</v>
      </c>
      <c r="L99" s="4">
        <f t="shared" si="14"/>
        <v>0.85245901639344257</v>
      </c>
      <c r="M99" s="4">
        <f t="shared" si="15"/>
        <v>67</v>
      </c>
    </row>
    <row r="100" spans="1:13" x14ac:dyDescent="0.25">
      <c r="A100" s="4" t="s">
        <v>105</v>
      </c>
      <c r="B100" s="4">
        <v>2</v>
      </c>
      <c r="C100" s="4">
        <v>17</v>
      </c>
      <c r="D100" s="4">
        <f t="shared" si="10"/>
        <v>19</v>
      </c>
      <c r="E100" s="4">
        <v>2</v>
      </c>
      <c r="F100" s="4">
        <v>4</v>
      </c>
      <c r="G100" s="4">
        <f t="shared" si="11"/>
        <v>6</v>
      </c>
      <c r="H100" s="4">
        <v>2</v>
      </c>
      <c r="I100" s="4">
        <v>7</v>
      </c>
      <c r="J100" s="4">
        <f t="shared" si="12"/>
        <v>9</v>
      </c>
      <c r="K100" s="4">
        <f t="shared" si="13"/>
        <v>0.89473684210526316</v>
      </c>
      <c r="L100" s="4">
        <f t="shared" si="14"/>
        <v>0.66666666666666663</v>
      </c>
      <c r="M100" s="4">
        <f t="shared" si="15"/>
        <v>9</v>
      </c>
    </row>
    <row r="101" spans="1:13" x14ac:dyDescent="0.25">
      <c r="A101" s="4" t="s">
        <v>106</v>
      </c>
      <c r="B101" s="4">
        <v>0</v>
      </c>
      <c r="C101" s="4">
        <v>5</v>
      </c>
      <c r="D101" s="4">
        <f t="shared" si="10"/>
        <v>5</v>
      </c>
      <c r="E101" s="4">
        <v>0</v>
      </c>
      <c r="F101" s="4">
        <v>0</v>
      </c>
      <c r="G101" s="4">
        <f t="shared" si="11"/>
        <v>0</v>
      </c>
      <c r="H101" s="4">
        <v>0</v>
      </c>
      <c r="I101" s="4">
        <v>3</v>
      </c>
      <c r="J101" s="4">
        <f t="shared" si="12"/>
        <v>3</v>
      </c>
      <c r="K101" s="4">
        <f t="shared" si="13"/>
        <v>1</v>
      </c>
      <c r="L101" s="4">
        <f t="shared" si="14"/>
        <v>0</v>
      </c>
      <c r="M101" s="4">
        <f t="shared" si="15"/>
        <v>3</v>
      </c>
    </row>
    <row r="102" spans="1:13" x14ac:dyDescent="0.25">
      <c r="A102" s="4" t="s">
        <v>107</v>
      </c>
      <c r="B102" s="4">
        <v>0</v>
      </c>
      <c r="C102" s="4">
        <v>21</v>
      </c>
      <c r="D102" s="4">
        <f t="shared" si="10"/>
        <v>21</v>
      </c>
      <c r="E102" s="4">
        <v>0</v>
      </c>
      <c r="F102" s="4">
        <v>8</v>
      </c>
      <c r="G102" s="4">
        <f t="shared" si="11"/>
        <v>8</v>
      </c>
      <c r="H102" s="4">
        <v>0</v>
      </c>
      <c r="I102" s="4">
        <v>9</v>
      </c>
      <c r="J102" s="4">
        <f t="shared" si="12"/>
        <v>9</v>
      </c>
      <c r="K102" s="4">
        <f t="shared" si="13"/>
        <v>1</v>
      </c>
      <c r="L102" s="4">
        <f t="shared" si="14"/>
        <v>1</v>
      </c>
      <c r="M102" s="4">
        <f t="shared" si="15"/>
        <v>9</v>
      </c>
    </row>
    <row r="103" spans="1:13" x14ac:dyDescent="0.25">
      <c r="A103" s="4" t="s">
        <v>108</v>
      </c>
      <c r="B103" s="4">
        <v>0</v>
      </c>
      <c r="C103" s="4">
        <v>9</v>
      </c>
      <c r="D103" s="4">
        <f t="shared" si="10"/>
        <v>9</v>
      </c>
      <c r="E103" s="4">
        <v>0</v>
      </c>
      <c r="F103" s="4">
        <v>2</v>
      </c>
      <c r="G103" s="4">
        <f t="shared" si="11"/>
        <v>2</v>
      </c>
      <c r="H103" s="4">
        <v>0</v>
      </c>
      <c r="I103" s="4">
        <v>4</v>
      </c>
      <c r="J103" s="4">
        <f t="shared" si="12"/>
        <v>4</v>
      </c>
      <c r="K103" s="4">
        <f t="shared" si="13"/>
        <v>1</v>
      </c>
      <c r="L103" s="4">
        <f t="shared" si="14"/>
        <v>1</v>
      </c>
      <c r="M103" s="4">
        <f t="shared" si="15"/>
        <v>4</v>
      </c>
    </row>
    <row r="104" spans="1:13" x14ac:dyDescent="0.25">
      <c r="A104" s="4" t="s">
        <v>109</v>
      </c>
      <c r="B104" s="4">
        <v>0</v>
      </c>
      <c r="C104" s="4">
        <v>14</v>
      </c>
      <c r="D104" s="4">
        <f t="shared" si="10"/>
        <v>14</v>
      </c>
      <c r="E104" s="4">
        <v>1</v>
      </c>
      <c r="F104" s="4">
        <v>11</v>
      </c>
      <c r="G104" s="4">
        <f t="shared" si="11"/>
        <v>12</v>
      </c>
      <c r="H104" s="4">
        <v>1</v>
      </c>
      <c r="I104" s="4">
        <v>7</v>
      </c>
      <c r="J104" s="4">
        <f t="shared" si="12"/>
        <v>8</v>
      </c>
      <c r="K104" s="4">
        <f t="shared" si="13"/>
        <v>1</v>
      </c>
      <c r="L104" s="4">
        <f t="shared" si="14"/>
        <v>0.91666666666666663</v>
      </c>
      <c r="M104" s="4">
        <f t="shared" si="15"/>
        <v>8</v>
      </c>
    </row>
    <row r="105" spans="1:13" x14ac:dyDescent="0.25">
      <c r="A105" s="4" t="s">
        <v>110</v>
      </c>
      <c r="B105" s="4">
        <v>20</v>
      </c>
      <c r="C105" s="4">
        <v>1308</v>
      </c>
      <c r="D105" s="4">
        <f t="shared" si="10"/>
        <v>1328</v>
      </c>
      <c r="E105" s="4">
        <v>29</v>
      </c>
      <c r="F105" s="4">
        <v>357</v>
      </c>
      <c r="G105" s="4">
        <f t="shared" si="11"/>
        <v>386</v>
      </c>
      <c r="H105" s="4">
        <v>29</v>
      </c>
      <c r="I105" s="4">
        <v>194</v>
      </c>
      <c r="J105" s="4">
        <f t="shared" si="12"/>
        <v>223</v>
      </c>
      <c r="K105" s="4">
        <f t="shared" si="13"/>
        <v>0.98493975903614461</v>
      </c>
      <c r="L105" s="4">
        <f t="shared" si="14"/>
        <v>0.92487046632124348</v>
      </c>
      <c r="M105" s="4">
        <f t="shared" si="15"/>
        <v>223</v>
      </c>
    </row>
    <row r="106" spans="1:13" x14ac:dyDescent="0.25">
      <c r="A106" s="4" t="s">
        <v>111</v>
      </c>
      <c r="B106" s="4">
        <v>0</v>
      </c>
      <c r="C106" s="4">
        <v>7</v>
      </c>
      <c r="D106" s="4">
        <f t="shared" si="10"/>
        <v>7</v>
      </c>
      <c r="E106" s="4">
        <v>1</v>
      </c>
      <c r="F106" s="4">
        <v>1</v>
      </c>
      <c r="G106" s="4">
        <f t="shared" si="11"/>
        <v>2</v>
      </c>
      <c r="H106" s="4">
        <v>1</v>
      </c>
      <c r="I106" s="4">
        <v>3</v>
      </c>
      <c r="J106" s="4">
        <f t="shared" si="12"/>
        <v>4</v>
      </c>
      <c r="K106" s="4">
        <f t="shared" si="13"/>
        <v>1</v>
      </c>
      <c r="L106" s="4">
        <f t="shared" si="14"/>
        <v>0.5</v>
      </c>
      <c r="M106" s="4">
        <f t="shared" si="15"/>
        <v>4</v>
      </c>
    </row>
    <row r="107" spans="1:13" x14ac:dyDescent="0.25">
      <c r="A107" s="4" t="s">
        <v>112</v>
      </c>
      <c r="B107" s="4">
        <v>2</v>
      </c>
      <c r="C107" s="4">
        <v>20</v>
      </c>
      <c r="D107" s="4">
        <f t="shared" si="10"/>
        <v>22</v>
      </c>
      <c r="E107" s="4">
        <v>1</v>
      </c>
      <c r="F107" s="4">
        <v>7</v>
      </c>
      <c r="G107" s="4">
        <f t="shared" si="11"/>
        <v>8</v>
      </c>
      <c r="H107" s="4">
        <v>1</v>
      </c>
      <c r="I107" s="4">
        <v>8</v>
      </c>
      <c r="J107" s="4">
        <f t="shared" si="12"/>
        <v>9</v>
      </c>
      <c r="K107" s="4">
        <f t="shared" si="13"/>
        <v>0.90909090909090906</v>
      </c>
      <c r="L107" s="4">
        <f t="shared" si="14"/>
        <v>0.875</v>
      </c>
      <c r="M107" s="4">
        <f t="shared" si="15"/>
        <v>9</v>
      </c>
    </row>
    <row r="108" spans="1:13" x14ac:dyDescent="0.25">
      <c r="A108" s="4" t="s">
        <v>113</v>
      </c>
      <c r="B108" s="4">
        <v>4</v>
      </c>
      <c r="C108" s="4">
        <v>11</v>
      </c>
      <c r="D108" s="4">
        <f t="shared" si="10"/>
        <v>15</v>
      </c>
      <c r="E108" s="4">
        <v>0</v>
      </c>
      <c r="F108" s="4">
        <v>4</v>
      </c>
      <c r="G108" s="4">
        <f t="shared" si="11"/>
        <v>4</v>
      </c>
      <c r="H108" s="4">
        <v>4</v>
      </c>
      <c r="I108" s="4">
        <v>4</v>
      </c>
      <c r="J108" s="4">
        <f t="shared" si="12"/>
        <v>8</v>
      </c>
      <c r="K108" s="4">
        <f t="shared" si="13"/>
        <v>0.73333333333333328</v>
      </c>
      <c r="L108" s="4">
        <f t="shared" si="14"/>
        <v>1</v>
      </c>
      <c r="M108" s="4">
        <f t="shared" si="15"/>
        <v>8</v>
      </c>
    </row>
    <row r="109" spans="1:13" x14ac:dyDescent="0.25">
      <c r="A109" s="4" t="s">
        <v>114</v>
      </c>
      <c r="B109" s="4">
        <v>5</v>
      </c>
      <c r="C109" s="4">
        <v>66</v>
      </c>
      <c r="D109" s="4">
        <f t="shared" si="10"/>
        <v>71</v>
      </c>
      <c r="E109" s="4">
        <v>5</v>
      </c>
      <c r="F109" s="4">
        <v>23</v>
      </c>
      <c r="G109" s="4">
        <f t="shared" si="11"/>
        <v>28</v>
      </c>
      <c r="H109" s="4">
        <v>5</v>
      </c>
      <c r="I109" s="4">
        <v>15</v>
      </c>
      <c r="J109" s="4">
        <f t="shared" si="12"/>
        <v>20</v>
      </c>
      <c r="K109" s="4">
        <f t="shared" si="13"/>
        <v>0.92957746478873238</v>
      </c>
      <c r="L109" s="4">
        <f t="shared" si="14"/>
        <v>0.8214285714285714</v>
      </c>
      <c r="M109" s="4">
        <f t="shared" si="15"/>
        <v>20</v>
      </c>
    </row>
    <row r="110" spans="1:13" x14ac:dyDescent="0.25">
      <c r="A110" s="4" t="s">
        <v>115</v>
      </c>
      <c r="B110" s="4">
        <v>33</v>
      </c>
      <c r="C110" s="4">
        <v>319</v>
      </c>
      <c r="D110" s="4">
        <f t="shared" si="10"/>
        <v>352</v>
      </c>
      <c r="E110" s="4">
        <v>38</v>
      </c>
      <c r="F110" s="4">
        <v>278</v>
      </c>
      <c r="G110" s="4">
        <f t="shared" si="11"/>
        <v>316</v>
      </c>
      <c r="H110" s="4">
        <v>40</v>
      </c>
      <c r="I110" s="4">
        <v>146</v>
      </c>
      <c r="J110" s="4">
        <f t="shared" si="12"/>
        <v>186</v>
      </c>
      <c r="K110" s="4">
        <f t="shared" si="13"/>
        <v>0.90625</v>
      </c>
      <c r="L110" s="4">
        <f t="shared" si="14"/>
        <v>0.879746835443038</v>
      </c>
      <c r="M110" s="4">
        <f t="shared" si="15"/>
        <v>186</v>
      </c>
    </row>
    <row r="111" spans="1:13" x14ac:dyDescent="0.25">
      <c r="A111" s="4" t="s">
        <v>116</v>
      </c>
      <c r="B111" s="4">
        <v>2</v>
      </c>
      <c r="C111" s="4">
        <v>7</v>
      </c>
      <c r="D111" s="4">
        <f t="shared" si="10"/>
        <v>9</v>
      </c>
      <c r="E111" s="4">
        <v>1</v>
      </c>
      <c r="F111" s="4">
        <v>1</v>
      </c>
      <c r="G111" s="4">
        <f t="shared" si="11"/>
        <v>2</v>
      </c>
      <c r="H111" s="4">
        <v>1</v>
      </c>
      <c r="I111" s="4">
        <v>3</v>
      </c>
      <c r="J111" s="4">
        <f t="shared" si="12"/>
        <v>4</v>
      </c>
      <c r="K111" s="4">
        <f t="shared" si="13"/>
        <v>0.77777777777777779</v>
      </c>
      <c r="L111" s="4">
        <f t="shared" si="14"/>
        <v>0.5</v>
      </c>
      <c r="M111" s="4">
        <f t="shared" si="15"/>
        <v>4</v>
      </c>
    </row>
    <row r="112" spans="1:13" x14ac:dyDescent="0.25">
      <c r="A112" s="4" t="s">
        <v>117</v>
      </c>
      <c r="B112" s="4">
        <v>0</v>
      </c>
      <c r="C112" s="4">
        <v>16</v>
      </c>
      <c r="D112" s="4">
        <f t="shared" si="10"/>
        <v>16</v>
      </c>
      <c r="E112" s="4">
        <v>0</v>
      </c>
      <c r="F112" s="4">
        <v>6</v>
      </c>
      <c r="G112" s="4">
        <f t="shared" si="11"/>
        <v>6</v>
      </c>
      <c r="H112" s="4">
        <v>0</v>
      </c>
      <c r="I112" s="4">
        <v>8</v>
      </c>
      <c r="J112" s="4">
        <f t="shared" si="12"/>
        <v>8</v>
      </c>
      <c r="K112" s="4">
        <f t="shared" si="13"/>
        <v>1</v>
      </c>
      <c r="L112" s="4">
        <f t="shared" si="14"/>
        <v>1</v>
      </c>
      <c r="M112" s="4">
        <f t="shared" si="15"/>
        <v>8</v>
      </c>
    </row>
    <row r="113" spans="1:13" x14ac:dyDescent="0.25">
      <c r="A113" s="4" t="s">
        <v>118</v>
      </c>
      <c r="B113" s="4">
        <v>3</v>
      </c>
      <c r="C113" s="4">
        <v>52</v>
      </c>
      <c r="D113" s="4">
        <f t="shared" si="10"/>
        <v>55</v>
      </c>
      <c r="E113" s="4">
        <v>5</v>
      </c>
      <c r="F113" s="4">
        <v>7</v>
      </c>
      <c r="G113" s="4">
        <f t="shared" si="11"/>
        <v>12</v>
      </c>
      <c r="H113" s="4">
        <v>4</v>
      </c>
      <c r="I113" s="4">
        <v>9</v>
      </c>
      <c r="J113" s="4">
        <f t="shared" si="12"/>
        <v>13</v>
      </c>
      <c r="K113" s="4">
        <f t="shared" si="13"/>
        <v>0.94545454545454544</v>
      </c>
      <c r="L113" s="4">
        <f t="shared" si="14"/>
        <v>0.58333333333333337</v>
      </c>
      <c r="M113" s="4">
        <f t="shared" si="15"/>
        <v>13</v>
      </c>
    </row>
    <row r="114" spans="1:13" x14ac:dyDescent="0.25">
      <c r="A114" s="4" t="s">
        <v>119</v>
      </c>
      <c r="B114" s="4">
        <v>0</v>
      </c>
      <c r="C114" s="4">
        <v>54</v>
      </c>
      <c r="D114" s="4">
        <f t="shared" si="10"/>
        <v>54</v>
      </c>
      <c r="E114" s="4">
        <v>0</v>
      </c>
      <c r="F114" s="4">
        <v>28</v>
      </c>
      <c r="G114" s="4">
        <f t="shared" si="11"/>
        <v>28</v>
      </c>
      <c r="H114" s="4">
        <v>0</v>
      </c>
      <c r="I114" s="4">
        <v>19</v>
      </c>
      <c r="J114" s="4">
        <f t="shared" si="12"/>
        <v>19</v>
      </c>
      <c r="K114" s="4">
        <f t="shared" si="13"/>
        <v>1</v>
      </c>
      <c r="L114" s="4">
        <f t="shared" si="14"/>
        <v>1</v>
      </c>
      <c r="M114" s="4">
        <f t="shared" si="15"/>
        <v>19</v>
      </c>
    </row>
    <row r="115" spans="1:13" x14ac:dyDescent="0.25">
      <c r="A115" s="4" t="s">
        <v>120</v>
      </c>
      <c r="B115" s="4">
        <v>4</v>
      </c>
      <c r="C115" s="4">
        <v>188</v>
      </c>
      <c r="D115" s="4">
        <f t="shared" si="10"/>
        <v>192</v>
      </c>
      <c r="E115" s="4">
        <v>4</v>
      </c>
      <c r="F115" s="4">
        <v>102</v>
      </c>
      <c r="G115" s="4">
        <f t="shared" si="11"/>
        <v>106</v>
      </c>
      <c r="H115" s="4">
        <v>4</v>
      </c>
      <c r="I115" s="4">
        <v>61</v>
      </c>
      <c r="J115" s="4">
        <f t="shared" si="12"/>
        <v>65</v>
      </c>
      <c r="K115" s="4">
        <f t="shared" si="13"/>
        <v>0.97916666666666663</v>
      </c>
      <c r="L115" s="4">
        <f t="shared" si="14"/>
        <v>0.96226415094339623</v>
      </c>
      <c r="M115" s="4">
        <f t="shared" si="15"/>
        <v>65</v>
      </c>
    </row>
    <row r="116" spans="1:13" x14ac:dyDescent="0.25">
      <c r="A116" s="4" t="s">
        <v>121</v>
      </c>
      <c r="B116" s="4">
        <v>40</v>
      </c>
      <c r="C116" s="4">
        <v>336</v>
      </c>
      <c r="D116" s="4">
        <f t="shared" si="10"/>
        <v>376</v>
      </c>
      <c r="E116" s="4">
        <v>40</v>
      </c>
      <c r="F116" s="4">
        <v>230</v>
      </c>
      <c r="G116" s="4">
        <f t="shared" si="11"/>
        <v>270</v>
      </c>
      <c r="H116" s="4">
        <v>41</v>
      </c>
      <c r="I116" s="4">
        <v>116</v>
      </c>
      <c r="J116" s="4">
        <f t="shared" si="12"/>
        <v>157</v>
      </c>
      <c r="K116" s="4">
        <f t="shared" si="13"/>
        <v>0.8936170212765957</v>
      </c>
      <c r="L116" s="4">
        <f t="shared" si="14"/>
        <v>0.85185185185185186</v>
      </c>
      <c r="M116" s="4">
        <f t="shared" si="15"/>
        <v>157</v>
      </c>
    </row>
    <row r="117" spans="1:13" x14ac:dyDescent="0.25">
      <c r="A117" s="4" t="s">
        <v>122</v>
      </c>
      <c r="B117" s="4">
        <v>21</v>
      </c>
      <c r="C117" s="4">
        <v>122</v>
      </c>
      <c r="D117" s="4">
        <f t="shared" si="10"/>
        <v>143</v>
      </c>
      <c r="E117" s="4">
        <v>55</v>
      </c>
      <c r="F117" s="4">
        <v>107</v>
      </c>
      <c r="G117" s="4">
        <f t="shared" si="11"/>
        <v>162</v>
      </c>
      <c r="H117" s="4">
        <v>37</v>
      </c>
      <c r="I117" s="4">
        <v>48</v>
      </c>
      <c r="J117" s="4">
        <f t="shared" si="12"/>
        <v>85</v>
      </c>
      <c r="K117" s="4">
        <f t="shared" si="13"/>
        <v>0.85314685314685312</v>
      </c>
      <c r="L117" s="4">
        <f t="shared" si="14"/>
        <v>0.66049382716049387</v>
      </c>
      <c r="M117" s="4">
        <f t="shared" si="15"/>
        <v>85</v>
      </c>
    </row>
    <row r="118" spans="1:13" x14ac:dyDescent="0.25">
      <c r="A118" s="4" t="s">
        <v>123</v>
      </c>
      <c r="B118" s="4">
        <v>15</v>
      </c>
      <c r="C118" s="4">
        <v>110</v>
      </c>
      <c r="D118" s="4">
        <f t="shared" si="10"/>
        <v>125</v>
      </c>
      <c r="E118" s="4">
        <v>13</v>
      </c>
      <c r="F118" s="4">
        <v>53</v>
      </c>
      <c r="G118" s="4">
        <f t="shared" si="11"/>
        <v>66</v>
      </c>
      <c r="H118" s="4">
        <v>9</v>
      </c>
      <c r="I118" s="4">
        <v>30</v>
      </c>
      <c r="J118" s="4">
        <f t="shared" si="12"/>
        <v>39</v>
      </c>
      <c r="K118" s="4">
        <f t="shared" si="13"/>
        <v>0.88</v>
      </c>
      <c r="L118" s="4">
        <f t="shared" si="14"/>
        <v>0.80303030303030298</v>
      </c>
      <c r="M118" s="4">
        <f t="shared" si="15"/>
        <v>39</v>
      </c>
    </row>
    <row r="119" spans="1:13" x14ac:dyDescent="0.25">
      <c r="A119" s="4" t="s">
        <v>124</v>
      </c>
      <c r="B119" s="4">
        <v>2</v>
      </c>
      <c r="C119" s="4">
        <v>54</v>
      </c>
      <c r="D119" s="4">
        <f t="shared" si="10"/>
        <v>56</v>
      </c>
      <c r="E119" s="4">
        <v>2</v>
      </c>
      <c r="F119" s="4">
        <v>30</v>
      </c>
      <c r="G119" s="4">
        <f t="shared" si="11"/>
        <v>32</v>
      </c>
      <c r="H119" s="4">
        <v>2</v>
      </c>
      <c r="I119" s="4">
        <v>19</v>
      </c>
      <c r="J119" s="4">
        <f t="shared" si="12"/>
        <v>21</v>
      </c>
      <c r="K119" s="4">
        <f t="shared" si="13"/>
        <v>0.9642857142857143</v>
      </c>
      <c r="L119" s="4">
        <f t="shared" si="14"/>
        <v>0.9375</v>
      </c>
      <c r="M119" s="4">
        <f t="shared" si="15"/>
        <v>21</v>
      </c>
    </row>
    <row r="120" spans="1:13" x14ac:dyDescent="0.25">
      <c r="A120" s="4" t="s">
        <v>125</v>
      </c>
      <c r="B120" s="4">
        <v>2</v>
      </c>
      <c r="C120" s="4">
        <v>22</v>
      </c>
      <c r="D120" s="4">
        <f t="shared" si="10"/>
        <v>24</v>
      </c>
      <c r="E120" s="4">
        <v>0</v>
      </c>
      <c r="F120" s="4">
        <v>4</v>
      </c>
      <c r="G120" s="4">
        <f t="shared" si="11"/>
        <v>4</v>
      </c>
      <c r="H120" s="4">
        <v>0</v>
      </c>
      <c r="I120" s="4">
        <v>5</v>
      </c>
      <c r="J120" s="4">
        <f t="shared" si="12"/>
        <v>5</v>
      </c>
      <c r="K120" s="4">
        <f t="shared" si="13"/>
        <v>0.91666666666666663</v>
      </c>
      <c r="L120" s="4">
        <f t="shared" si="14"/>
        <v>1</v>
      </c>
      <c r="M120" s="4">
        <f t="shared" si="15"/>
        <v>5</v>
      </c>
    </row>
    <row r="121" spans="1:13" x14ac:dyDescent="0.25">
      <c r="A121" s="4" t="s">
        <v>126</v>
      </c>
      <c r="B121" s="4">
        <v>1</v>
      </c>
      <c r="C121" s="4">
        <v>28</v>
      </c>
      <c r="D121" s="4">
        <f t="shared" si="10"/>
        <v>29</v>
      </c>
      <c r="E121" s="4">
        <v>2</v>
      </c>
      <c r="F121" s="4">
        <v>14</v>
      </c>
      <c r="G121" s="4">
        <f t="shared" si="11"/>
        <v>16</v>
      </c>
      <c r="H121" s="4">
        <v>2</v>
      </c>
      <c r="I121" s="4">
        <v>12</v>
      </c>
      <c r="J121" s="4">
        <f t="shared" si="12"/>
        <v>14</v>
      </c>
      <c r="K121" s="4">
        <f t="shared" si="13"/>
        <v>0.96551724137931039</v>
      </c>
      <c r="L121" s="4">
        <f t="shared" si="14"/>
        <v>0.875</v>
      </c>
      <c r="M121" s="4">
        <f t="shared" si="15"/>
        <v>14</v>
      </c>
    </row>
    <row r="122" spans="1:13" x14ac:dyDescent="0.25">
      <c r="A122" s="4" t="s">
        <v>127</v>
      </c>
      <c r="B122" s="4">
        <v>7</v>
      </c>
      <c r="C122" s="4">
        <v>164</v>
      </c>
      <c r="D122" s="4">
        <f t="shared" si="10"/>
        <v>171</v>
      </c>
      <c r="E122" s="4">
        <v>18</v>
      </c>
      <c r="F122" s="4">
        <v>76</v>
      </c>
      <c r="G122" s="4">
        <f t="shared" si="11"/>
        <v>94</v>
      </c>
      <c r="H122" s="4">
        <v>15</v>
      </c>
      <c r="I122" s="4">
        <v>71</v>
      </c>
      <c r="J122" s="4">
        <f t="shared" si="12"/>
        <v>86</v>
      </c>
      <c r="K122" s="4">
        <f t="shared" si="13"/>
        <v>0.95906432748538006</v>
      </c>
      <c r="L122" s="4">
        <f t="shared" si="14"/>
        <v>0.80851063829787229</v>
      </c>
      <c r="M122" s="4">
        <f t="shared" si="15"/>
        <v>86</v>
      </c>
    </row>
    <row r="123" spans="1:13" x14ac:dyDescent="0.25">
      <c r="A123" s="4" t="s">
        <v>128</v>
      </c>
      <c r="B123" s="4">
        <v>2</v>
      </c>
      <c r="C123" s="4">
        <v>34</v>
      </c>
      <c r="D123" s="4">
        <f t="shared" si="10"/>
        <v>36</v>
      </c>
      <c r="E123" s="4">
        <v>1</v>
      </c>
      <c r="F123" s="4">
        <v>9</v>
      </c>
      <c r="G123" s="4">
        <f t="shared" si="11"/>
        <v>10</v>
      </c>
      <c r="H123" s="4">
        <v>1</v>
      </c>
      <c r="I123" s="4">
        <v>12</v>
      </c>
      <c r="J123" s="4">
        <f t="shared" si="12"/>
        <v>13</v>
      </c>
      <c r="K123" s="4">
        <f t="shared" si="13"/>
        <v>0.94444444444444442</v>
      </c>
      <c r="L123" s="4">
        <f t="shared" si="14"/>
        <v>0.9</v>
      </c>
      <c r="M123" s="4">
        <f t="shared" si="15"/>
        <v>13</v>
      </c>
    </row>
    <row r="124" spans="1:13" x14ac:dyDescent="0.25">
      <c r="A124" s="4" t="s">
        <v>129</v>
      </c>
      <c r="B124" s="4">
        <v>0</v>
      </c>
      <c r="C124" s="4">
        <v>10</v>
      </c>
      <c r="D124" s="4">
        <f t="shared" si="10"/>
        <v>10</v>
      </c>
      <c r="E124" s="4">
        <v>1</v>
      </c>
      <c r="F124" s="4">
        <v>3</v>
      </c>
      <c r="G124" s="4">
        <f t="shared" si="11"/>
        <v>4</v>
      </c>
      <c r="H124" s="4">
        <v>1</v>
      </c>
      <c r="I124" s="4">
        <v>4</v>
      </c>
      <c r="J124" s="4">
        <f t="shared" si="12"/>
        <v>5</v>
      </c>
      <c r="K124" s="4">
        <f t="shared" si="13"/>
        <v>1</v>
      </c>
      <c r="L124" s="4">
        <f t="shared" si="14"/>
        <v>0.75</v>
      </c>
      <c r="M124" s="4">
        <f t="shared" si="15"/>
        <v>5</v>
      </c>
    </row>
    <row r="125" spans="1:13" x14ac:dyDescent="0.25">
      <c r="A125" s="4" t="s">
        <v>130</v>
      </c>
      <c r="B125" s="4">
        <v>1</v>
      </c>
      <c r="C125" s="4">
        <v>15</v>
      </c>
      <c r="D125" s="4">
        <f t="shared" si="10"/>
        <v>16</v>
      </c>
      <c r="E125" s="4">
        <v>0</v>
      </c>
      <c r="F125" s="4">
        <v>0</v>
      </c>
      <c r="G125" s="4">
        <f t="shared" si="11"/>
        <v>0</v>
      </c>
      <c r="H125" s="4">
        <v>1</v>
      </c>
      <c r="I125" s="4">
        <v>11</v>
      </c>
      <c r="J125" s="4">
        <f t="shared" si="12"/>
        <v>12</v>
      </c>
      <c r="K125" s="4">
        <f t="shared" si="13"/>
        <v>0.9375</v>
      </c>
      <c r="L125" s="4">
        <f t="shared" si="14"/>
        <v>0</v>
      </c>
      <c r="M125" s="4">
        <f t="shared" si="15"/>
        <v>12</v>
      </c>
    </row>
    <row r="126" spans="1:13" x14ac:dyDescent="0.25">
      <c r="A126" s="4" t="s">
        <v>131</v>
      </c>
      <c r="B126" s="4">
        <v>0</v>
      </c>
      <c r="C126" s="4">
        <v>18</v>
      </c>
      <c r="D126" s="4">
        <f t="shared" si="10"/>
        <v>18</v>
      </c>
      <c r="E126" s="4">
        <v>0</v>
      </c>
      <c r="F126" s="4">
        <v>2</v>
      </c>
      <c r="G126" s="4">
        <f t="shared" si="11"/>
        <v>2</v>
      </c>
      <c r="H126" s="4">
        <v>0</v>
      </c>
      <c r="I126" s="4">
        <v>3</v>
      </c>
      <c r="J126" s="4">
        <f t="shared" si="12"/>
        <v>3</v>
      </c>
      <c r="K126" s="4">
        <f t="shared" si="13"/>
        <v>1</v>
      </c>
      <c r="L126" s="4">
        <f t="shared" si="14"/>
        <v>1</v>
      </c>
      <c r="M126" s="4">
        <f t="shared" si="15"/>
        <v>3</v>
      </c>
    </row>
    <row r="127" spans="1:13" x14ac:dyDescent="0.25">
      <c r="A127" s="4" t="s">
        <v>132</v>
      </c>
      <c r="B127" s="4">
        <v>0</v>
      </c>
      <c r="C127" s="4">
        <v>73</v>
      </c>
      <c r="D127" s="4">
        <f t="shared" si="10"/>
        <v>73</v>
      </c>
      <c r="E127" s="4">
        <v>0</v>
      </c>
      <c r="F127" s="4">
        <v>44</v>
      </c>
      <c r="G127" s="4">
        <f t="shared" si="11"/>
        <v>44</v>
      </c>
      <c r="H127" s="4">
        <v>0</v>
      </c>
      <c r="I127" s="4">
        <v>25</v>
      </c>
      <c r="J127" s="4">
        <f t="shared" si="12"/>
        <v>25</v>
      </c>
      <c r="K127" s="4">
        <f t="shared" si="13"/>
        <v>1</v>
      </c>
      <c r="L127" s="4">
        <f t="shared" si="14"/>
        <v>1</v>
      </c>
      <c r="M127" s="4">
        <f t="shared" si="15"/>
        <v>25</v>
      </c>
    </row>
    <row r="128" spans="1:13" x14ac:dyDescent="0.25">
      <c r="A128" s="4" t="s">
        <v>133</v>
      </c>
      <c r="B128" s="4">
        <v>0</v>
      </c>
      <c r="C128" s="4">
        <v>45</v>
      </c>
      <c r="D128" s="4">
        <f t="shared" si="10"/>
        <v>45</v>
      </c>
      <c r="E128" s="4">
        <v>0</v>
      </c>
      <c r="F128" s="4">
        <v>20</v>
      </c>
      <c r="G128" s="4">
        <f t="shared" si="11"/>
        <v>20</v>
      </c>
      <c r="H128" s="4">
        <v>0</v>
      </c>
      <c r="I128" s="4">
        <v>17</v>
      </c>
      <c r="J128" s="4">
        <f t="shared" si="12"/>
        <v>17</v>
      </c>
      <c r="K128" s="4">
        <f t="shared" si="13"/>
        <v>1</v>
      </c>
      <c r="L128" s="4">
        <f t="shared" si="14"/>
        <v>1</v>
      </c>
      <c r="M128" s="4">
        <f t="shared" si="15"/>
        <v>17</v>
      </c>
    </row>
    <row r="129" spans="1:13" x14ac:dyDescent="0.25">
      <c r="A129" s="4" t="s">
        <v>134</v>
      </c>
      <c r="B129" s="4">
        <v>3</v>
      </c>
      <c r="C129" s="4">
        <v>119</v>
      </c>
      <c r="D129" s="4">
        <f t="shared" si="10"/>
        <v>122</v>
      </c>
      <c r="E129" s="4">
        <v>7</v>
      </c>
      <c r="F129" s="4">
        <v>61</v>
      </c>
      <c r="G129" s="4">
        <f t="shared" si="11"/>
        <v>68</v>
      </c>
      <c r="H129" s="4">
        <v>7</v>
      </c>
      <c r="I129" s="4">
        <v>32</v>
      </c>
      <c r="J129" s="4">
        <f t="shared" si="12"/>
        <v>39</v>
      </c>
      <c r="K129" s="4">
        <f t="shared" si="13"/>
        <v>0.97540983606557374</v>
      </c>
      <c r="L129" s="4">
        <f t="shared" si="14"/>
        <v>0.8970588235294118</v>
      </c>
      <c r="M129" s="4">
        <f t="shared" si="15"/>
        <v>39</v>
      </c>
    </row>
    <row r="130" spans="1:13" x14ac:dyDescent="0.25">
      <c r="A130" s="4" t="s">
        <v>135</v>
      </c>
      <c r="B130" s="4">
        <v>0</v>
      </c>
      <c r="C130" s="4">
        <v>4</v>
      </c>
      <c r="D130" s="4">
        <f t="shared" si="10"/>
        <v>4</v>
      </c>
      <c r="E130" s="4">
        <v>0</v>
      </c>
      <c r="F130" s="4">
        <v>0</v>
      </c>
      <c r="G130" s="4">
        <f t="shared" si="11"/>
        <v>0</v>
      </c>
      <c r="H130" s="4">
        <v>0</v>
      </c>
      <c r="I130" s="4">
        <v>1</v>
      </c>
      <c r="J130" s="4">
        <f t="shared" si="12"/>
        <v>1</v>
      </c>
      <c r="K130" s="4">
        <f t="shared" si="13"/>
        <v>1</v>
      </c>
      <c r="L130" s="4">
        <f t="shared" ref="L130:L161" si="16">IF(G130=0,0,F130/G130)</f>
        <v>0</v>
      </c>
      <c r="M130" s="4">
        <f t="shared" ref="M130:M161" si="17">SUM(H130,I130)</f>
        <v>1</v>
      </c>
    </row>
    <row r="131" spans="1:13" x14ac:dyDescent="0.25">
      <c r="A131" s="4" t="s">
        <v>136</v>
      </c>
      <c r="B131" s="4">
        <v>5</v>
      </c>
      <c r="C131" s="4">
        <v>70</v>
      </c>
      <c r="D131" s="4">
        <f t="shared" ref="D131:D182" si="18">SUM(B131:C131)</f>
        <v>75</v>
      </c>
      <c r="E131" s="4">
        <v>5</v>
      </c>
      <c r="F131" s="4">
        <v>37</v>
      </c>
      <c r="G131" s="4">
        <f t="shared" ref="G131:G182" si="19">SUM(E131:F131)</f>
        <v>42</v>
      </c>
      <c r="H131" s="4">
        <v>5</v>
      </c>
      <c r="I131" s="4">
        <v>19</v>
      </c>
      <c r="J131" s="4">
        <f t="shared" ref="J131:J182" si="20">SUM(H131:I131)</f>
        <v>24</v>
      </c>
      <c r="K131" s="4">
        <f t="shared" si="13"/>
        <v>0.93333333333333335</v>
      </c>
      <c r="L131" s="4">
        <f t="shared" si="16"/>
        <v>0.88095238095238093</v>
      </c>
      <c r="M131" s="4">
        <f t="shared" si="17"/>
        <v>24</v>
      </c>
    </row>
    <row r="132" spans="1:13" x14ac:dyDescent="0.25">
      <c r="A132" s="4" t="s">
        <v>137</v>
      </c>
      <c r="B132" s="4">
        <v>8</v>
      </c>
      <c r="C132" s="4">
        <v>0</v>
      </c>
      <c r="D132" s="4">
        <f t="shared" si="18"/>
        <v>8</v>
      </c>
      <c r="E132" s="4">
        <v>4</v>
      </c>
      <c r="F132" s="4">
        <v>0</v>
      </c>
      <c r="G132" s="4">
        <f t="shared" si="19"/>
        <v>4</v>
      </c>
      <c r="H132" s="4">
        <v>4</v>
      </c>
      <c r="I132" s="4">
        <v>0</v>
      </c>
      <c r="J132" s="4">
        <f t="shared" si="20"/>
        <v>4</v>
      </c>
      <c r="K132" s="4">
        <f t="shared" si="13"/>
        <v>0</v>
      </c>
      <c r="L132" s="4">
        <f t="shared" si="16"/>
        <v>0</v>
      </c>
      <c r="M132" s="4">
        <f t="shared" si="17"/>
        <v>4</v>
      </c>
    </row>
    <row r="133" spans="1:13" x14ac:dyDescent="0.25">
      <c r="A133" s="4" t="s">
        <v>138</v>
      </c>
      <c r="B133" s="4">
        <v>23</v>
      </c>
      <c r="C133" s="4">
        <v>0</v>
      </c>
      <c r="D133" s="4">
        <f t="shared" si="18"/>
        <v>23</v>
      </c>
      <c r="E133" s="4">
        <v>0</v>
      </c>
      <c r="F133" s="4">
        <v>0</v>
      </c>
      <c r="G133" s="4">
        <f t="shared" si="19"/>
        <v>0</v>
      </c>
      <c r="H133" s="4">
        <v>14</v>
      </c>
      <c r="I133" s="4">
        <v>0</v>
      </c>
      <c r="J133" s="4">
        <f t="shared" si="20"/>
        <v>14</v>
      </c>
      <c r="K133" s="4">
        <f t="shared" ref="K133:K182" si="21">C133/D133</f>
        <v>0</v>
      </c>
      <c r="L133" s="4">
        <f t="shared" si="16"/>
        <v>0</v>
      </c>
      <c r="M133" s="4">
        <f t="shared" si="17"/>
        <v>14</v>
      </c>
    </row>
    <row r="134" spans="1:13" x14ac:dyDescent="0.25">
      <c r="A134" s="4" t="s">
        <v>139</v>
      </c>
      <c r="B134" s="4">
        <v>10</v>
      </c>
      <c r="C134" s="4">
        <v>0</v>
      </c>
      <c r="D134" s="4">
        <f t="shared" si="18"/>
        <v>10</v>
      </c>
      <c r="E134" s="4">
        <v>2</v>
      </c>
      <c r="F134" s="4">
        <v>0</v>
      </c>
      <c r="G134" s="4">
        <f t="shared" si="19"/>
        <v>2</v>
      </c>
      <c r="H134" s="4">
        <v>3</v>
      </c>
      <c r="I134" s="4">
        <v>0</v>
      </c>
      <c r="J134" s="4">
        <f t="shared" si="20"/>
        <v>3</v>
      </c>
      <c r="K134" s="4">
        <f t="shared" si="21"/>
        <v>0</v>
      </c>
      <c r="L134" s="4">
        <f t="shared" si="16"/>
        <v>0</v>
      </c>
      <c r="M134" s="4">
        <f t="shared" si="17"/>
        <v>3</v>
      </c>
    </row>
    <row r="135" spans="1:13" x14ac:dyDescent="0.25">
      <c r="A135" s="4" t="s">
        <v>140</v>
      </c>
      <c r="B135" s="4">
        <v>0</v>
      </c>
      <c r="C135" s="4">
        <v>40</v>
      </c>
      <c r="D135" s="4">
        <f t="shared" si="18"/>
        <v>40</v>
      </c>
      <c r="E135" s="4">
        <v>0</v>
      </c>
      <c r="F135" s="4">
        <v>4</v>
      </c>
      <c r="G135" s="4">
        <f t="shared" si="19"/>
        <v>4</v>
      </c>
      <c r="H135" s="4">
        <v>0</v>
      </c>
      <c r="I135" s="4">
        <v>21</v>
      </c>
      <c r="J135" s="4">
        <f t="shared" si="20"/>
        <v>21</v>
      </c>
      <c r="K135" s="4">
        <f t="shared" si="21"/>
        <v>1</v>
      </c>
      <c r="L135" s="4">
        <f t="shared" si="16"/>
        <v>1</v>
      </c>
      <c r="M135" s="4">
        <f t="shared" si="17"/>
        <v>21</v>
      </c>
    </row>
    <row r="136" spans="1:13" x14ac:dyDescent="0.25">
      <c r="A136" s="4" t="s">
        <v>141</v>
      </c>
      <c r="B136" s="4">
        <v>74</v>
      </c>
      <c r="C136" s="4">
        <v>853</v>
      </c>
      <c r="D136" s="4">
        <f t="shared" si="18"/>
        <v>927</v>
      </c>
      <c r="E136" s="4">
        <v>66</v>
      </c>
      <c r="F136" s="4">
        <v>484</v>
      </c>
      <c r="G136" s="4">
        <f t="shared" si="19"/>
        <v>550</v>
      </c>
      <c r="H136" s="4">
        <v>53</v>
      </c>
      <c r="I136" s="4">
        <v>298</v>
      </c>
      <c r="J136" s="4">
        <f t="shared" si="20"/>
        <v>351</v>
      </c>
      <c r="K136" s="4">
        <f t="shared" si="21"/>
        <v>0.92017259978425026</v>
      </c>
      <c r="L136" s="4">
        <f t="shared" si="16"/>
        <v>0.88</v>
      </c>
      <c r="M136" s="4">
        <f t="shared" si="17"/>
        <v>351</v>
      </c>
    </row>
    <row r="137" spans="1:13" x14ac:dyDescent="0.25">
      <c r="A137" s="4" t="s">
        <v>142</v>
      </c>
      <c r="B137" s="4">
        <v>27</v>
      </c>
      <c r="C137" s="4">
        <v>130</v>
      </c>
      <c r="D137" s="4">
        <f t="shared" si="18"/>
        <v>157</v>
      </c>
      <c r="E137" s="4">
        <v>29</v>
      </c>
      <c r="F137" s="4">
        <v>67</v>
      </c>
      <c r="G137" s="4">
        <f t="shared" si="19"/>
        <v>96</v>
      </c>
      <c r="H137" s="4">
        <v>27</v>
      </c>
      <c r="I137" s="4">
        <v>44</v>
      </c>
      <c r="J137" s="4">
        <f t="shared" si="20"/>
        <v>71</v>
      </c>
      <c r="K137" s="4">
        <f t="shared" si="21"/>
        <v>0.82802547770700641</v>
      </c>
      <c r="L137" s="4">
        <f t="shared" si="16"/>
        <v>0.69791666666666663</v>
      </c>
      <c r="M137" s="4">
        <f t="shared" si="17"/>
        <v>71</v>
      </c>
    </row>
    <row r="138" spans="1:13" x14ac:dyDescent="0.25">
      <c r="A138" s="4" t="s">
        <v>143</v>
      </c>
      <c r="B138" s="4">
        <v>121</v>
      </c>
      <c r="C138" s="4">
        <v>1240</v>
      </c>
      <c r="D138" s="4">
        <f t="shared" si="18"/>
        <v>1361</v>
      </c>
      <c r="E138" s="4">
        <v>145</v>
      </c>
      <c r="F138" s="4">
        <v>861</v>
      </c>
      <c r="G138" s="4">
        <f t="shared" si="19"/>
        <v>1006</v>
      </c>
      <c r="H138" s="4">
        <v>135</v>
      </c>
      <c r="I138" s="4">
        <v>411</v>
      </c>
      <c r="J138" s="4">
        <f t="shared" si="20"/>
        <v>546</v>
      </c>
      <c r="K138" s="4">
        <f t="shared" si="21"/>
        <v>0.91109478324761206</v>
      </c>
      <c r="L138" s="4">
        <f t="shared" si="16"/>
        <v>0.85586481113320079</v>
      </c>
      <c r="M138" s="4">
        <f t="shared" si="17"/>
        <v>546</v>
      </c>
    </row>
    <row r="139" spans="1:13" x14ac:dyDescent="0.25">
      <c r="A139" s="4" t="s">
        <v>144</v>
      </c>
      <c r="B139" s="4">
        <v>41</v>
      </c>
      <c r="C139" s="4">
        <v>427</v>
      </c>
      <c r="D139" s="4">
        <f t="shared" si="18"/>
        <v>468</v>
      </c>
      <c r="E139" s="4">
        <v>49</v>
      </c>
      <c r="F139" s="4">
        <v>321</v>
      </c>
      <c r="G139" s="4">
        <f t="shared" si="19"/>
        <v>370</v>
      </c>
      <c r="H139" s="4">
        <v>50</v>
      </c>
      <c r="I139" s="4">
        <v>167</v>
      </c>
      <c r="J139" s="4">
        <f t="shared" si="20"/>
        <v>217</v>
      </c>
      <c r="K139" s="4">
        <f t="shared" si="21"/>
        <v>0.91239316239316237</v>
      </c>
      <c r="L139" s="4">
        <f t="shared" si="16"/>
        <v>0.86756756756756759</v>
      </c>
      <c r="M139" s="4">
        <f t="shared" si="17"/>
        <v>217</v>
      </c>
    </row>
    <row r="140" spans="1:13" x14ac:dyDescent="0.25">
      <c r="A140" s="4" t="s">
        <v>145</v>
      </c>
      <c r="B140" s="4">
        <v>0</v>
      </c>
      <c r="C140" s="4">
        <v>12</v>
      </c>
      <c r="D140" s="4">
        <f t="shared" si="18"/>
        <v>12</v>
      </c>
      <c r="E140" s="4">
        <v>0</v>
      </c>
      <c r="F140" s="4">
        <v>6</v>
      </c>
      <c r="G140" s="4">
        <f t="shared" si="19"/>
        <v>6</v>
      </c>
      <c r="H140" s="4">
        <v>0</v>
      </c>
      <c r="I140" s="4">
        <v>5</v>
      </c>
      <c r="J140" s="4">
        <f t="shared" si="20"/>
        <v>5</v>
      </c>
      <c r="K140" s="4">
        <f t="shared" si="21"/>
        <v>1</v>
      </c>
      <c r="L140" s="4">
        <f t="shared" si="16"/>
        <v>1</v>
      </c>
      <c r="M140" s="4">
        <f t="shared" si="17"/>
        <v>5</v>
      </c>
    </row>
    <row r="141" spans="1:13" x14ac:dyDescent="0.25">
      <c r="A141" s="4" t="s">
        <v>146</v>
      </c>
      <c r="B141" s="4">
        <v>668</v>
      </c>
      <c r="C141" s="4">
        <v>2420</v>
      </c>
      <c r="D141" s="4">
        <f t="shared" si="18"/>
        <v>3088</v>
      </c>
      <c r="E141" s="4">
        <v>625</v>
      </c>
      <c r="F141" s="4">
        <v>1572</v>
      </c>
      <c r="G141" s="4">
        <f t="shared" si="19"/>
        <v>2197</v>
      </c>
      <c r="H141" s="4">
        <v>450</v>
      </c>
      <c r="I141" s="4">
        <v>783</v>
      </c>
      <c r="J141" s="4">
        <f t="shared" si="20"/>
        <v>1233</v>
      </c>
      <c r="K141" s="4">
        <f t="shared" si="21"/>
        <v>0.78367875647668395</v>
      </c>
      <c r="L141" s="4">
        <f t="shared" si="16"/>
        <v>0.71552116522530729</v>
      </c>
      <c r="M141" s="4">
        <f t="shared" si="17"/>
        <v>1233</v>
      </c>
    </row>
    <row r="142" spans="1:13" x14ac:dyDescent="0.25">
      <c r="A142" s="4" t="s">
        <v>147</v>
      </c>
      <c r="B142" s="4">
        <v>4</v>
      </c>
      <c r="C142" s="4">
        <v>25</v>
      </c>
      <c r="D142" s="4">
        <f t="shared" si="18"/>
        <v>29</v>
      </c>
      <c r="E142" s="4">
        <v>4</v>
      </c>
      <c r="F142" s="4">
        <v>23</v>
      </c>
      <c r="G142" s="4">
        <f t="shared" si="19"/>
        <v>27</v>
      </c>
      <c r="H142" s="4">
        <v>4</v>
      </c>
      <c r="I142" s="4">
        <v>24</v>
      </c>
      <c r="J142" s="4">
        <f t="shared" si="20"/>
        <v>28</v>
      </c>
      <c r="K142" s="4">
        <f t="shared" si="21"/>
        <v>0.86206896551724133</v>
      </c>
      <c r="L142" s="4">
        <f t="shared" si="16"/>
        <v>0.85185185185185186</v>
      </c>
      <c r="M142" s="4">
        <f t="shared" si="17"/>
        <v>28</v>
      </c>
    </row>
    <row r="143" spans="1:13" x14ac:dyDescent="0.25">
      <c r="A143" s="4" t="s">
        <v>148</v>
      </c>
      <c r="B143" s="4">
        <v>1</v>
      </c>
      <c r="C143" s="4">
        <v>35</v>
      </c>
      <c r="D143" s="4">
        <f t="shared" si="18"/>
        <v>36</v>
      </c>
      <c r="E143" s="4">
        <v>2</v>
      </c>
      <c r="F143" s="4">
        <v>6</v>
      </c>
      <c r="G143" s="4">
        <f t="shared" si="19"/>
        <v>8</v>
      </c>
      <c r="H143" s="4">
        <v>2</v>
      </c>
      <c r="I143" s="4">
        <v>8</v>
      </c>
      <c r="J143" s="4">
        <f t="shared" si="20"/>
        <v>10</v>
      </c>
      <c r="K143" s="4">
        <f t="shared" si="21"/>
        <v>0.97222222222222221</v>
      </c>
      <c r="L143" s="4">
        <f t="shared" si="16"/>
        <v>0.75</v>
      </c>
      <c r="M143" s="4">
        <f t="shared" si="17"/>
        <v>10</v>
      </c>
    </row>
    <row r="144" spans="1:13" x14ac:dyDescent="0.25">
      <c r="A144" s="4" t="s">
        <v>149</v>
      </c>
      <c r="B144" s="4">
        <v>1</v>
      </c>
      <c r="C144" s="4">
        <v>49</v>
      </c>
      <c r="D144" s="4">
        <f t="shared" si="18"/>
        <v>50</v>
      </c>
      <c r="E144" s="4">
        <v>3</v>
      </c>
      <c r="F144" s="4">
        <v>23</v>
      </c>
      <c r="G144" s="4">
        <f t="shared" si="19"/>
        <v>26</v>
      </c>
      <c r="H144" s="4">
        <v>3</v>
      </c>
      <c r="I144" s="4">
        <v>17</v>
      </c>
      <c r="J144" s="4">
        <f t="shared" si="20"/>
        <v>20</v>
      </c>
      <c r="K144" s="4">
        <f t="shared" si="21"/>
        <v>0.98</v>
      </c>
      <c r="L144" s="4">
        <f t="shared" si="16"/>
        <v>0.88461538461538458</v>
      </c>
      <c r="M144" s="4">
        <f t="shared" si="17"/>
        <v>20</v>
      </c>
    </row>
    <row r="145" spans="1:13" x14ac:dyDescent="0.25">
      <c r="A145" s="4" t="s">
        <v>150</v>
      </c>
      <c r="B145" s="4">
        <v>0</v>
      </c>
      <c r="C145" s="4">
        <v>8</v>
      </c>
      <c r="D145" s="4">
        <f t="shared" si="18"/>
        <v>8</v>
      </c>
      <c r="E145" s="4">
        <v>0</v>
      </c>
      <c r="F145" s="4">
        <v>0</v>
      </c>
      <c r="G145" s="4">
        <f t="shared" si="19"/>
        <v>0</v>
      </c>
      <c r="H145" s="4">
        <v>0</v>
      </c>
      <c r="I145" s="4">
        <v>4</v>
      </c>
      <c r="J145" s="4">
        <f t="shared" si="20"/>
        <v>4</v>
      </c>
      <c r="K145" s="4">
        <f t="shared" si="21"/>
        <v>1</v>
      </c>
      <c r="L145" s="4">
        <f t="shared" si="16"/>
        <v>0</v>
      </c>
      <c r="M145" s="4">
        <f t="shared" si="17"/>
        <v>4</v>
      </c>
    </row>
    <row r="146" spans="1:13" x14ac:dyDescent="0.25">
      <c r="A146" s="4" t="s">
        <v>151</v>
      </c>
      <c r="B146" s="4">
        <v>0</v>
      </c>
      <c r="C146" s="4">
        <v>4</v>
      </c>
      <c r="D146" s="4">
        <f t="shared" si="18"/>
        <v>4</v>
      </c>
      <c r="E146" s="4">
        <v>0</v>
      </c>
      <c r="F146" s="4">
        <v>0</v>
      </c>
      <c r="G146" s="4">
        <f t="shared" si="19"/>
        <v>0</v>
      </c>
      <c r="H146" s="4">
        <v>0</v>
      </c>
      <c r="I146" s="4">
        <v>1</v>
      </c>
      <c r="J146" s="4">
        <f t="shared" si="20"/>
        <v>1</v>
      </c>
      <c r="K146" s="4">
        <f t="shared" si="21"/>
        <v>1</v>
      </c>
      <c r="L146" s="4">
        <f t="shared" si="16"/>
        <v>0</v>
      </c>
      <c r="M146" s="4">
        <f t="shared" si="17"/>
        <v>1</v>
      </c>
    </row>
    <row r="147" spans="1:13" x14ac:dyDescent="0.25">
      <c r="A147" s="4" t="s">
        <v>152</v>
      </c>
      <c r="B147" s="4">
        <v>18</v>
      </c>
      <c r="C147" s="4">
        <v>338</v>
      </c>
      <c r="D147" s="4">
        <f t="shared" si="18"/>
        <v>356</v>
      </c>
      <c r="E147" s="4">
        <v>16</v>
      </c>
      <c r="F147" s="4">
        <v>120</v>
      </c>
      <c r="G147" s="4">
        <f t="shared" si="19"/>
        <v>136</v>
      </c>
      <c r="H147" s="4">
        <v>19</v>
      </c>
      <c r="I147" s="4">
        <v>117</v>
      </c>
      <c r="J147" s="4">
        <f t="shared" si="20"/>
        <v>136</v>
      </c>
      <c r="K147" s="4">
        <f t="shared" si="21"/>
        <v>0.949438202247191</v>
      </c>
      <c r="L147" s="4">
        <f t="shared" si="16"/>
        <v>0.88235294117647056</v>
      </c>
      <c r="M147" s="4">
        <f t="shared" si="17"/>
        <v>136</v>
      </c>
    </row>
    <row r="148" spans="1:13" x14ac:dyDescent="0.25">
      <c r="A148" s="4" t="s">
        <v>153</v>
      </c>
      <c r="B148" s="4">
        <v>1</v>
      </c>
      <c r="C148" s="4">
        <v>14</v>
      </c>
      <c r="D148" s="4">
        <f t="shared" si="18"/>
        <v>15</v>
      </c>
      <c r="E148" s="4">
        <v>3</v>
      </c>
      <c r="F148" s="4">
        <v>7</v>
      </c>
      <c r="G148" s="4">
        <f t="shared" si="19"/>
        <v>10</v>
      </c>
      <c r="H148" s="4">
        <v>3</v>
      </c>
      <c r="I148" s="4">
        <v>4</v>
      </c>
      <c r="J148" s="4">
        <f t="shared" si="20"/>
        <v>7</v>
      </c>
      <c r="K148" s="4">
        <f t="shared" si="21"/>
        <v>0.93333333333333335</v>
      </c>
      <c r="L148" s="4">
        <f t="shared" si="16"/>
        <v>0.7</v>
      </c>
      <c r="M148" s="4">
        <f t="shared" si="17"/>
        <v>7</v>
      </c>
    </row>
    <row r="149" spans="1:13" x14ac:dyDescent="0.25">
      <c r="A149" s="4" t="s">
        <v>154</v>
      </c>
      <c r="B149" s="4">
        <v>0</v>
      </c>
      <c r="C149" s="4">
        <v>157</v>
      </c>
      <c r="D149" s="4">
        <f t="shared" si="18"/>
        <v>157</v>
      </c>
      <c r="E149" s="4">
        <v>0</v>
      </c>
      <c r="F149" s="4">
        <v>63</v>
      </c>
      <c r="G149" s="4">
        <f t="shared" si="19"/>
        <v>63</v>
      </c>
      <c r="H149" s="4">
        <v>0</v>
      </c>
      <c r="I149" s="4">
        <v>67</v>
      </c>
      <c r="J149" s="4">
        <f t="shared" si="20"/>
        <v>67</v>
      </c>
      <c r="K149" s="4">
        <f t="shared" si="21"/>
        <v>1</v>
      </c>
      <c r="L149" s="4">
        <f t="shared" si="16"/>
        <v>1</v>
      </c>
      <c r="M149" s="4">
        <f t="shared" si="17"/>
        <v>67</v>
      </c>
    </row>
    <row r="150" spans="1:13" x14ac:dyDescent="0.25">
      <c r="A150" s="4" t="s">
        <v>155</v>
      </c>
      <c r="B150" s="4">
        <v>0</v>
      </c>
      <c r="C150" s="4">
        <v>6</v>
      </c>
      <c r="D150" s="4">
        <f t="shared" si="18"/>
        <v>6</v>
      </c>
      <c r="E150" s="4">
        <v>0</v>
      </c>
      <c r="F150" s="4">
        <v>2</v>
      </c>
      <c r="G150" s="4">
        <f t="shared" si="19"/>
        <v>2</v>
      </c>
      <c r="H150" s="4">
        <v>0</v>
      </c>
      <c r="I150" s="4">
        <v>3</v>
      </c>
      <c r="J150" s="4">
        <f t="shared" si="20"/>
        <v>3</v>
      </c>
      <c r="K150" s="4">
        <f t="shared" si="21"/>
        <v>1</v>
      </c>
      <c r="L150" s="4">
        <f t="shared" si="16"/>
        <v>1</v>
      </c>
      <c r="M150" s="4">
        <f t="shared" si="17"/>
        <v>3</v>
      </c>
    </row>
    <row r="151" spans="1:13" x14ac:dyDescent="0.25">
      <c r="A151" s="4" t="s">
        <v>156</v>
      </c>
      <c r="B151" s="4">
        <v>0</v>
      </c>
      <c r="C151" s="4">
        <v>15</v>
      </c>
      <c r="D151" s="4">
        <f t="shared" si="18"/>
        <v>15</v>
      </c>
      <c r="E151" s="4">
        <v>0</v>
      </c>
      <c r="F151" s="4">
        <v>6</v>
      </c>
      <c r="G151" s="4">
        <f t="shared" si="19"/>
        <v>6</v>
      </c>
      <c r="H151" s="4">
        <v>0</v>
      </c>
      <c r="I151" s="4">
        <v>5</v>
      </c>
      <c r="J151" s="4">
        <f t="shared" si="20"/>
        <v>5</v>
      </c>
      <c r="K151" s="4">
        <f t="shared" si="21"/>
        <v>1</v>
      </c>
      <c r="L151" s="4">
        <f t="shared" si="16"/>
        <v>1</v>
      </c>
      <c r="M151" s="4">
        <f t="shared" si="17"/>
        <v>5</v>
      </c>
    </row>
    <row r="152" spans="1:13" x14ac:dyDescent="0.25">
      <c r="A152" s="4" t="s">
        <v>157</v>
      </c>
      <c r="B152" s="4">
        <v>1</v>
      </c>
      <c r="C152" s="4">
        <v>182</v>
      </c>
      <c r="D152" s="4">
        <f t="shared" si="18"/>
        <v>183</v>
      </c>
      <c r="E152" s="4">
        <v>2</v>
      </c>
      <c r="F152" s="4">
        <v>74</v>
      </c>
      <c r="G152" s="4">
        <f t="shared" si="19"/>
        <v>76</v>
      </c>
      <c r="H152" s="4">
        <v>2</v>
      </c>
      <c r="I152" s="4">
        <v>88</v>
      </c>
      <c r="J152" s="4">
        <f t="shared" si="20"/>
        <v>90</v>
      </c>
      <c r="K152" s="4">
        <f t="shared" si="21"/>
        <v>0.99453551912568305</v>
      </c>
      <c r="L152" s="4">
        <f t="shared" si="16"/>
        <v>0.97368421052631582</v>
      </c>
      <c r="M152" s="4">
        <f t="shared" si="17"/>
        <v>90</v>
      </c>
    </row>
    <row r="153" spans="1:13" x14ac:dyDescent="0.25">
      <c r="A153" s="4" t="s">
        <v>158</v>
      </c>
      <c r="B153" s="4">
        <v>2</v>
      </c>
      <c r="C153" s="4">
        <v>23</v>
      </c>
      <c r="D153" s="4">
        <f t="shared" si="18"/>
        <v>25</v>
      </c>
      <c r="E153" s="4">
        <v>2</v>
      </c>
      <c r="F153" s="4">
        <v>26</v>
      </c>
      <c r="G153" s="4">
        <f t="shared" si="19"/>
        <v>28</v>
      </c>
      <c r="H153" s="4">
        <v>2</v>
      </c>
      <c r="I153" s="4">
        <v>14</v>
      </c>
      <c r="J153" s="4">
        <f t="shared" si="20"/>
        <v>16</v>
      </c>
      <c r="K153" s="4">
        <f t="shared" si="21"/>
        <v>0.92</v>
      </c>
      <c r="L153" s="4">
        <f t="shared" si="16"/>
        <v>0.9285714285714286</v>
      </c>
      <c r="M153" s="4">
        <f t="shared" si="17"/>
        <v>16</v>
      </c>
    </row>
    <row r="154" spans="1:13" x14ac:dyDescent="0.25">
      <c r="A154" s="4" t="s">
        <v>159</v>
      </c>
      <c r="B154" s="4">
        <v>6</v>
      </c>
      <c r="C154" s="4">
        <v>21</v>
      </c>
      <c r="D154" s="4">
        <f t="shared" si="18"/>
        <v>27</v>
      </c>
      <c r="E154" s="4">
        <v>1</v>
      </c>
      <c r="F154" s="4">
        <v>7</v>
      </c>
      <c r="G154" s="4">
        <f t="shared" si="19"/>
        <v>8</v>
      </c>
      <c r="H154" s="4">
        <v>5</v>
      </c>
      <c r="I154" s="4">
        <v>9</v>
      </c>
      <c r="J154" s="4">
        <f t="shared" si="20"/>
        <v>14</v>
      </c>
      <c r="K154" s="4">
        <f t="shared" si="21"/>
        <v>0.77777777777777779</v>
      </c>
      <c r="L154" s="4">
        <f t="shared" si="16"/>
        <v>0.875</v>
      </c>
      <c r="M154" s="4">
        <f t="shared" si="17"/>
        <v>14</v>
      </c>
    </row>
    <row r="155" spans="1:13" x14ac:dyDescent="0.25">
      <c r="A155" s="4" t="s">
        <v>160</v>
      </c>
      <c r="B155" s="4">
        <v>0</v>
      </c>
      <c r="C155" s="4">
        <v>3</v>
      </c>
      <c r="D155" s="4">
        <f t="shared" si="18"/>
        <v>3</v>
      </c>
      <c r="E155" s="4">
        <v>0</v>
      </c>
      <c r="F155" s="4">
        <v>0</v>
      </c>
      <c r="G155" s="4">
        <f t="shared" si="19"/>
        <v>0</v>
      </c>
      <c r="H155" s="4">
        <v>0</v>
      </c>
      <c r="I155" s="4">
        <v>3</v>
      </c>
      <c r="J155" s="4">
        <f t="shared" si="20"/>
        <v>3</v>
      </c>
      <c r="K155" s="4">
        <f t="shared" si="21"/>
        <v>1</v>
      </c>
      <c r="L155" s="4">
        <f t="shared" si="16"/>
        <v>0</v>
      </c>
      <c r="M155" s="4">
        <f t="shared" si="17"/>
        <v>3</v>
      </c>
    </row>
    <row r="156" spans="1:13" x14ac:dyDescent="0.25">
      <c r="A156" s="4" t="s">
        <v>161</v>
      </c>
      <c r="B156" s="4">
        <v>1</v>
      </c>
      <c r="C156" s="4">
        <v>40</v>
      </c>
      <c r="D156" s="4">
        <f t="shared" si="18"/>
        <v>41</v>
      </c>
      <c r="E156" s="4">
        <v>3</v>
      </c>
      <c r="F156" s="4">
        <v>26</v>
      </c>
      <c r="G156" s="4">
        <f t="shared" si="19"/>
        <v>29</v>
      </c>
      <c r="H156" s="4">
        <v>3</v>
      </c>
      <c r="I156" s="4">
        <v>15</v>
      </c>
      <c r="J156" s="4">
        <f t="shared" si="20"/>
        <v>18</v>
      </c>
      <c r="K156" s="4">
        <f t="shared" si="21"/>
        <v>0.97560975609756095</v>
      </c>
      <c r="L156" s="4">
        <f t="shared" si="16"/>
        <v>0.89655172413793105</v>
      </c>
      <c r="M156" s="4">
        <f t="shared" si="17"/>
        <v>18</v>
      </c>
    </row>
    <row r="157" spans="1:13" x14ac:dyDescent="0.25">
      <c r="A157" s="4" t="s">
        <v>162</v>
      </c>
      <c r="B157" s="4">
        <v>0</v>
      </c>
      <c r="C157" s="4">
        <v>4</v>
      </c>
      <c r="D157" s="4">
        <f t="shared" si="18"/>
        <v>4</v>
      </c>
      <c r="E157" s="4">
        <v>0</v>
      </c>
      <c r="F157" s="4">
        <v>0</v>
      </c>
      <c r="G157" s="4">
        <f t="shared" si="19"/>
        <v>0</v>
      </c>
      <c r="H157" s="4">
        <v>0</v>
      </c>
      <c r="I157" s="4">
        <v>1</v>
      </c>
      <c r="J157" s="4">
        <f t="shared" si="20"/>
        <v>1</v>
      </c>
      <c r="K157" s="4">
        <f t="shared" si="21"/>
        <v>1</v>
      </c>
      <c r="L157" s="4">
        <f t="shared" si="16"/>
        <v>0</v>
      </c>
      <c r="M157" s="4">
        <f t="shared" si="17"/>
        <v>1</v>
      </c>
    </row>
    <row r="158" spans="1:13" x14ac:dyDescent="0.25">
      <c r="A158" s="4" t="s">
        <v>163</v>
      </c>
      <c r="B158" s="4">
        <v>0</v>
      </c>
      <c r="C158" s="4">
        <v>13</v>
      </c>
      <c r="D158" s="4">
        <f t="shared" si="18"/>
        <v>13</v>
      </c>
      <c r="E158" s="4">
        <v>2</v>
      </c>
      <c r="F158" s="4">
        <v>10</v>
      </c>
      <c r="G158" s="4">
        <f t="shared" si="19"/>
        <v>12</v>
      </c>
      <c r="H158" s="4">
        <v>2</v>
      </c>
      <c r="I158" s="4">
        <v>6</v>
      </c>
      <c r="J158" s="4">
        <f t="shared" si="20"/>
        <v>8</v>
      </c>
      <c r="K158" s="4">
        <f t="shared" si="21"/>
        <v>1</v>
      </c>
      <c r="L158" s="4">
        <f t="shared" si="16"/>
        <v>0.83333333333333337</v>
      </c>
      <c r="M158" s="4">
        <f t="shared" si="17"/>
        <v>8</v>
      </c>
    </row>
    <row r="159" spans="1:13" x14ac:dyDescent="0.25">
      <c r="A159" s="4" t="s">
        <v>164</v>
      </c>
      <c r="B159" s="4">
        <v>0</v>
      </c>
      <c r="C159" s="4">
        <v>2</v>
      </c>
      <c r="D159" s="4">
        <f t="shared" si="18"/>
        <v>2</v>
      </c>
      <c r="E159" s="4">
        <v>0</v>
      </c>
      <c r="F159" s="4">
        <v>0</v>
      </c>
      <c r="G159" s="4">
        <f t="shared" si="19"/>
        <v>0</v>
      </c>
      <c r="H159" s="4">
        <v>0</v>
      </c>
      <c r="I159" s="4">
        <v>1</v>
      </c>
      <c r="J159" s="4">
        <f t="shared" si="20"/>
        <v>1</v>
      </c>
      <c r="K159" s="4">
        <f t="shared" si="21"/>
        <v>1</v>
      </c>
      <c r="L159" s="4">
        <f t="shared" si="16"/>
        <v>0</v>
      </c>
      <c r="M159" s="4">
        <f t="shared" si="17"/>
        <v>1</v>
      </c>
    </row>
    <row r="160" spans="1:13" x14ac:dyDescent="0.25">
      <c r="A160" s="4" t="s">
        <v>165</v>
      </c>
      <c r="B160" s="4">
        <v>0</v>
      </c>
      <c r="C160" s="4">
        <v>6</v>
      </c>
      <c r="D160" s="4">
        <f t="shared" si="18"/>
        <v>6</v>
      </c>
      <c r="E160" s="4">
        <v>0</v>
      </c>
      <c r="F160" s="4">
        <v>2</v>
      </c>
      <c r="G160" s="4">
        <f t="shared" si="19"/>
        <v>2</v>
      </c>
      <c r="H160" s="4">
        <v>0</v>
      </c>
      <c r="I160" s="4">
        <v>3</v>
      </c>
      <c r="J160" s="4">
        <f t="shared" si="20"/>
        <v>3</v>
      </c>
      <c r="K160" s="4">
        <f t="shared" si="21"/>
        <v>1</v>
      </c>
      <c r="L160" s="4">
        <f t="shared" si="16"/>
        <v>1</v>
      </c>
      <c r="M160" s="4">
        <f t="shared" si="17"/>
        <v>3</v>
      </c>
    </row>
    <row r="161" spans="1:13" x14ac:dyDescent="0.25">
      <c r="A161" s="4" t="s">
        <v>166</v>
      </c>
      <c r="B161" s="4">
        <v>0</v>
      </c>
      <c r="C161" s="4">
        <v>8</v>
      </c>
      <c r="D161" s="4">
        <f t="shared" si="18"/>
        <v>8</v>
      </c>
      <c r="E161" s="4">
        <v>0</v>
      </c>
      <c r="F161" s="4">
        <v>2</v>
      </c>
      <c r="G161" s="4">
        <f t="shared" si="19"/>
        <v>2</v>
      </c>
      <c r="H161" s="4">
        <v>0</v>
      </c>
      <c r="I161" s="4">
        <v>3</v>
      </c>
      <c r="J161" s="4">
        <f t="shared" si="20"/>
        <v>3</v>
      </c>
      <c r="K161" s="4">
        <f t="shared" si="21"/>
        <v>1</v>
      </c>
      <c r="L161" s="4">
        <f t="shared" si="16"/>
        <v>1</v>
      </c>
      <c r="M161" s="4">
        <f t="shared" si="17"/>
        <v>3</v>
      </c>
    </row>
    <row r="162" spans="1:13" x14ac:dyDescent="0.25">
      <c r="A162" s="4" t="s">
        <v>167</v>
      </c>
      <c r="B162" s="4">
        <v>1</v>
      </c>
      <c r="C162" s="4">
        <v>30</v>
      </c>
      <c r="D162" s="4">
        <f t="shared" si="18"/>
        <v>31</v>
      </c>
      <c r="E162" s="4">
        <v>2</v>
      </c>
      <c r="F162" s="4">
        <v>10</v>
      </c>
      <c r="G162" s="4">
        <f t="shared" si="19"/>
        <v>12</v>
      </c>
      <c r="H162" s="4">
        <v>2</v>
      </c>
      <c r="I162" s="4">
        <v>8</v>
      </c>
      <c r="J162" s="4">
        <f t="shared" si="20"/>
        <v>10</v>
      </c>
      <c r="K162" s="4">
        <f t="shared" si="21"/>
        <v>0.967741935483871</v>
      </c>
      <c r="L162" s="4">
        <f t="shared" ref="L162:L182" si="22">IF(G162=0,0,F162/G162)</f>
        <v>0.83333333333333337</v>
      </c>
      <c r="M162" s="4">
        <f t="shared" ref="M162:M182" si="23">SUM(H162,I162)</f>
        <v>10</v>
      </c>
    </row>
    <row r="163" spans="1:13" x14ac:dyDescent="0.25">
      <c r="A163" s="4" t="s">
        <v>168</v>
      </c>
      <c r="B163" s="4">
        <v>0</v>
      </c>
      <c r="C163" s="4">
        <v>11</v>
      </c>
      <c r="D163" s="4">
        <f t="shared" si="18"/>
        <v>11</v>
      </c>
      <c r="E163" s="4">
        <v>0</v>
      </c>
      <c r="F163" s="4">
        <v>4</v>
      </c>
      <c r="G163" s="4">
        <f t="shared" si="19"/>
        <v>4</v>
      </c>
      <c r="H163" s="4">
        <v>0</v>
      </c>
      <c r="I163" s="4">
        <v>4</v>
      </c>
      <c r="J163" s="4">
        <f t="shared" si="20"/>
        <v>4</v>
      </c>
      <c r="K163" s="4">
        <f t="shared" si="21"/>
        <v>1</v>
      </c>
      <c r="L163" s="4">
        <f t="shared" si="22"/>
        <v>1</v>
      </c>
      <c r="M163" s="4">
        <f t="shared" si="23"/>
        <v>4</v>
      </c>
    </row>
    <row r="164" spans="1:13" x14ac:dyDescent="0.25">
      <c r="A164" s="4" t="s">
        <v>169</v>
      </c>
      <c r="B164" s="4">
        <v>13</v>
      </c>
      <c r="C164" s="4">
        <v>12</v>
      </c>
      <c r="D164" s="4">
        <f t="shared" si="18"/>
        <v>25</v>
      </c>
      <c r="E164" s="4">
        <v>23</v>
      </c>
      <c r="F164" s="4">
        <v>5</v>
      </c>
      <c r="G164" s="4">
        <f t="shared" si="19"/>
        <v>28</v>
      </c>
      <c r="H164" s="4">
        <v>13</v>
      </c>
      <c r="I164" s="4">
        <v>3</v>
      </c>
      <c r="J164" s="4">
        <f t="shared" si="20"/>
        <v>16</v>
      </c>
      <c r="K164" s="4">
        <f t="shared" si="21"/>
        <v>0.48</v>
      </c>
      <c r="L164" s="4">
        <f t="shared" si="22"/>
        <v>0.17857142857142858</v>
      </c>
      <c r="M164" s="4">
        <f t="shared" si="23"/>
        <v>16</v>
      </c>
    </row>
    <row r="165" spans="1:13" x14ac:dyDescent="0.25">
      <c r="A165" s="4" t="s">
        <v>170</v>
      </c>
      <c r="B165" s="4">
        <v>7</v>
      </c>
      <c r="C165" s="4">
        <v>142</v>
      </c>
      <c r="D165" s="4">
        <f t="shared" si="18"/>
        <v>149</v>
      </c>
      <c r="E165" s="4">
        <v>0</v>
      </c>
      <c r="F165" s="4">
        <v>30</v>
      </c>
      <c r="G165" s="4">
        <f t="shared" si="19"/>
        <v>30</v>
      </c>
      <c r="H165" s="4">
        <v>4</v>
      </c>
      <c r="I165" s="4">
        <v>79</v>
      </c>
      <c r="J165" s="4">
        <f t="shared" si="20"/>
        <v>83</v>
      </c>
      <c r="K165" s="4">
        <f t="shared" si="21"/>
        <v>0.95302013422818788</v>
      </c>
      <c r="L165" s="4">
        <f t="shared" si="22"/>
        <v>1</v>
      </c>
      <c r="M165" s="4">
        <f t="shared" si="23"/>
        <v>83</v>
      </c>
    </row>
    <row r="166" spans="1:13" x14ac:dyDescent="0.25">
      <c r="A166" s="4" t="s">
        <v>171</v>
      </c>
      <c r="B166" s="4">
        <v>0</v>
      </c>
      <c r="C166" s="4">
        <v>1</v>
      </c>
      <c r="D166" s="4">
        <f t="shared" si="18"/>
        <v>1</v>
      </c>
      <c r="E166" s="4">
        <v>0</v>
      </c>
      <c r="F166" s="4">
        <v>0</v>
      </c>
      <c r="G166" s="4">
        <f t="shared" si="19"/>
        <v>0</v>
      </c>
      <c r="H166" s="4">
        <v>0</v>
      </c>
      <c r="I166" s="4">
        <v>1</v>
      </c>
      <c r="J166" s="4">
        <f t="shared" si="20"/>
        <v>1</v>
      </c>
      <c r="K166" s="4">
        <f t="shared" si="21"/>
        <v>1</v>
      </c>
      <c r="L166" s="4">
        <f t="shared" si="22"/>
        <v>0</v>
      </c>
      <c r="M166" s="4">
        <f t="shared" si="23"/>
        <v>1</v>
      </c>
    </row>
    <row r="167" spans="1:13" x14ac:dyDescent="0.25">
      <c r="A167" s="4" t="s">
        <v>172</v>
      </c>
      <c r="B167" s="4">
        <v>0</v>
      </c>
      <c r="C167" s="4">
        <v>16</v>
      </c>
      <c r="D167" s="4">
        <f t="shared" si="18"/>
        <v>16</v>
      </c>
      <c r="E167" s="4">
        <v>1</v>
      </c>
      <c r="F167" s="4">
        <v>9</v>
      </c>
      <c r="G167" s="4">
        <f t="shared" si="19"/>
        <v>10</v>
      </c>
      <c r="H167" s="4">
        <v>1</v>
      </c>
      <c r="I167" s="4">
        <v>6</v>
      </c>
      <c r="J167" s="4">
        <f t="shared" si="20"/>
        <v>7</v>
      </c>
      <c r="K167" s="4">
        <f t="shared" si="21"/>
        <v>1</v>
      </c>
      <c r="L167" s="4">
        <f t="shared" si="22"/>
        <v>0.9</v>
      </c>
      <c r="M167" s="4">
        <f t="shared" si="23"/>
        <v>7</v>
      </c>
    </row>
    <row r="168" spans="1:13" x14ac:dyDescent="0.25">
      <c r="A168" s="4" t="s">
        <v>173</v>
      </c>
      <c r="B168" s="4">
        <v>1</v>
      </c>
      <c r="C168" s="4">
        <v>19</v>
      </c>
      <c r="D168" s="4">
        <f t="shared" si="18"/>
        <v>20</v>
      </c>
      <c r="E168" s="4">
        <v>4</v>
      </c>
      <c r="F168" s="4">
        <v>14</v>
      </c>
      <c r="G168" s="4">
        <f t="shared" si="19"/>
        <v>18</v>
      </c>
      <c r="H168" s="4">
        <v>4</v>
      </c>
      <c r="I168" s="4">
        <v>7</v>
      </c>
      <c r="J168" s="4">
        <f t="shared" si="20"/>
        <v>11</v>
      </c>
      <c r="K168" s="4">
        <f t="shared" si="21"/>
        <v>0.95</v>
      </c>
      <c r="L168" s="4">
        <f t="shared" si="22"/>
        <v>0.77777777777777779</v>
      </c>
      <c r="M168" s="4">
        <f t="shared" si="23"/>
        <v>11</v>
      </c>
    </row>
    <row r="169" spans="1:13" x14ac:dyDescent="0.25">
      <c r="A169" s="4" t="s">
        <v>174</v>
      </c>
      <c r="B169" s="4">
        <v>0</v>
      </c>
      <c r="C169" s="4">
        <v>4</v>
      </c>
      <c r="D169" s="4">
        <f t="shared" si="18"/>
        <v>4</v>
      </c>
      <c r="E169" s="4">
        <v>0</v>
      </c>
      <c r="F169" s="4">
        <v>0</v>
      </c>
      <c r="G169" s="4">
        <f t="shared" si="19"/>
        <v>0</v>
      </c>
      <c r="H169" s="4">
        <v>0</v>
      </c>
      <c r="I169" s="4">
        <v>2</v>
      </c>
      <c r="J169" s="4">
        <f t="shared" si="20"/>
        <v>2</v>
      </c>
      <c r="K169" s="4">
        <f t="shared" si="21"/>
        <v>1</v>
      </c>
      <c r="L169" s="4">
        <f t="shared" si="22"/>
        <v>0</v>
      </c>
      <c r="M169" s="4">
        <f t="shared" si="23"/>
        <v>2</v>
      </c>
    </row>
    <row r="170" spans="1:13" x14ac:dyDescent="0.25">
      <c r="A170" s="4" t="s">
        <v>175</v>
      </c>
      <c r="B170" s="4">
        <v>0</v>
      </c>
      <c r="C170" s="4">
        <v>97</v>
      </c>
      <c r="D170" s="4">
        <f t="shared" si="18"/>
        <v>97</v>
      </c>
      <c r="E170" s="4">
        <v>3</v>
      </c>
      <c r="F170" s="4">
        <v>31</v>
      </c>
      <c r="G170" s="4">
        <f t="shared" si="19"/>
        <v>34</v>
      </c>
      <c r="H170" s="4">
        <v>3</v>
      </c>
      <c r="I170" s="4">
        <v>40</v>
      </c>
      <c r="J170" s="4">
        <f t="shared" si="20"/>
        <v>43</v>
      </c>
      <c r="K170" s="4">
        <f t="shared" si="21"/>
        <v>1</v>
      </c>
      <c r="L170" s="4">
        <f t="shared" si="22"/>
        <v>0.91176470588235292</v>
      </c>
      <c r="M170" s="4">
        <f t="shared" si="23"/>
        <v>43</v>
      </c>
    </row>
    <row r="171" spans="1:13" x14ac:dyDescent="0.25">
      <c r="A171" s="4" t="s">
        <v>176</v>
      </c>
      <c r="B171" s="4">
        <v>67</v>
      </c>
      <c r="C171" s="4">
        <v>511</v>
      </c>
      <c r="D171" s="4">
        <f t="shared" si="18"/>
        <v>578</v>
      </c>
      <c r="E171" s="4">
        <v>66</v>
      </c>
      <c r="F171" s="4">
        <v>320</v>
      </c>
      <c r="G171" s="4">
        <f t="shared" si="19"/>
        <v>386</v>
      </c>
      <c r="H171" s="4">
        <v>62</v>
      </c>
      <c r="I171" s="4">
        <v>173</v>
      </c>
      <c r="J171" s="4">
        <f t="shared" si="20"/>
        <v>235</v>
      </c>
      <c r="K171" s="4">
        <f t="shared" si="21"/>
        <v>0.88408304498269896</v>
      </c>
      <c r="L171" s="4">
        <f t="shared" si="22"/>
        <v>0.82901554404145072</v>
      </c>
      <c r="M171" s="4">
        <f t="shared" si="23"/>
        <v>235</v>
      </c>
    </row>
    <row r="172" spans="1:13" x14ac:dyDescent="0.25">
      <c r="A172" s="4" t="s">
        <v>177</v>
      </c>
      <c r="B172" s="4">
        <v>0</v>
      </c>
      <c r="C172" s="4">
        <v>38</v>
      </c>
      <c r="D172" s="4">
        <f t="shared" si="18"/>
        <v>38</v>
      </c>
      <c r="E172" s="4">
        <v>0</v>
      </c>
      <c r="F172" s="4">
        <v>28</v>
      </c>
      <c r="G172" s="4">
        <f t="shared" si="19"/>
        <v>28</v>
      </c>
      <c r="H172" s="4">
        <v>0</v>
      </c>
      <c r="I172" s="4">
        <v>16</v>
      </c>
      <c r="J172" s="4">
        <f t="shared" si="20"/>
        <v>16</v>
      </c>
      <c r="K172" s="4">
        <f t="shared" si="21"/>
        <v>1</v>
      </c>
      <c r="L172" s="4">
        <f t="shared" si="22"/>
        <v>1</v>
      </c>
      <c r="M172" s="4">
        <f t="shared" si="23"/>
        <v>16</v>
      </c>
    </row>
    <row r="173" spans="1:13" x14ac:dyDescent="0.25">
      <c r="A173" s="4" t="s">
        <v>178</v>
      </c>
      <c r="B173" s="4">
        <v>1</v>
      </c>
      <c r="C173" s="4">
        <v>16</v>
      </c>
      <c r="D173" s="4">
        <f t="shared" si="18"/>
        <v>17</v>
      </c>
      <c r="E173" s="4">
        <v>1</v>
      </c>
      <c r="F173" s="4">
        <v>9</v>
      </c>
      <c r="G173" s="4">
        <f t="shared" si="19"/>
        <v>10</v>
      </c>
      <c r="H173" s="4">
        <v>1</v>
      </c>
      <c r="I173" s="4">
        <v>6</v>
      </c>
      <c r="J173" s="4">
        <f t="shared" si="20"/>
        <v>7</v>
      </c>
      <c r="K173" s="4">
        <f t="shared" si="21"/>
        <v>0.94117647058823528</v>
      </c>
      <c r="L173" s="4">
        <f t="shared" si="22"/>
        <v>0.9</v>
      </c>
      <c r="M173" s="4">
        <f t="shared" si="23"/>
        <v>7</v>
      </c>
    </row>
    <row r="174" spans="1:13" x14ac:dyDescent="0.25">
      <c r="A174" s="4" t="s">
        <v>179</v>
      </c>
      <c r="B174" s="4">
        <v>1</v>
      </c>
      <c r="C174" s="4">
        <v>14</v>
      </c>
      <c r="D174" s="4">
        <f t="shared" si="18"/>
        <v>15</v>
      </c>
      <c r="E174" s="4">
        <v>3</v>
      </c>
      <c r="F174" s="4">
        <v>7</v>
      </c>
      <c r="G174" s="4">
        <f t="shared" si="19"/>
        <v>10</v>
      </c>
      <c r="H174" s="4">
        <v>3</v>
      </c>
      <c r="I174" s="4">
        <v>4</v>
      </c>
      <c r="J174" s="4">
        <f t="shared" si="20"/>
        <v>7</v>
      </c>
      <c r="K174" s="4">
        <f t="shared" si="21"/>
        <v>0.93333333333333335</v>
      </c>
      <c r="L174" s="4">
        <f t="shared" si="22"/>
        <v>0.7</v>
      </c>
      <c r="M174" s="4">
        <f t="shared" si="23"/>
        <v>7</v>
      </c>
    </row>
    <row r="175" spans="1:13" x14ac:dyDescent="0.25">
      <c r="A175" s="4" t="s">
        <v>180</v>
      </c>
      <c r="B175" s="4">
        <v>42</v>
      </c>
      <c r="C175" s="4">
        <v>403</v>
      </c>
      <c r="D175" s="4">
        <f t="shared" si="18"/>
        <v>445</v>
      </c>
      <c r="E175" s="4">
        <v>83</v>
      </c>
      <c r="F175" s="4">
        <v>319</v>
      </c>
      <c r="G175" s="4">
        <f t="shared" si="19"/>
        <v>402</v>
      </c>
      <c r="H175" s="4">
        <v>74</v>
      </c>
      <c r="I175" s="4">
        <v>143</v>
      </c>
      <c r="J175" s="4">
        <f t="shared" si="20"/>
        <v>217</v>
      </c>
      <c r="K175" s="4">
        <f t="shared" si="21"/>
        <v>0.90561797752808992</v>
      </c>
      <c r="L175" s="4">
        <f t="shared" si="22"/>
        <v>0.79353233830845771</v>
      </c>
      <c r="M175" s="4">
        <f t="shared" si="23"/>
        <v>217</v>
      </c>
    </row>
    <row r="176" spans="1:13" x14ac:dyDescent="0.25">
      <c r="A176" s="4" t="s">
        <v>181</v>
      </c>
      <c r="B176" s="4">
        <v>1</v>
      </c>
      <c r="C176" s="4">
        <v>22</v>
      </c>
      <c r="D176" s="4">
        <f t="shared" si="18"/>
        <v>23</v>
      </c>
      <c r="E176" s="4">
        <v>3</v>
      </c>
      <c r="F176" s="4">
        <v>21</v>
      </c>
      <c r="G176" s="4">
        <f t="shared" si="19"/>
        <v>24</v>
      </c>
      <c r="H176" s="4">
        <v>3</v>
      </c>
      <c r="I176" s="4">
        <v>11</v>
      </c>
      <c r="J176" s="4">
        <f t="shared" si="20"/>
        <v>14</v>
      </c>
      <c r="K176" s="4">
        <f t="shared" si="21"/>
        <v>0.95652173913043481</v>
      </c>
      <c r="L176" s="4">
        <f t="shared" si="22"/>
        <v>0.875</v>
      </c>
      <c r="M176" s="4">
        <f t="shared" si="23"/>
        <v>14</v>
      </c>
    </row>
    <row r="177" spans="1:13" x14ac:dyDescent="0.25">
      <c r="A177" s="4" t="s">
        <v>182</v>
      </c>
      <c r="B177" s="4">
        <v>0</v>
      </c>
      <c r="C177" s="4">
        <v>6</v>
      </c>
      <c r="D177" s="4">
        <f t="shared" si="18"/>
        <v>6</v>
      </c>
      <c r="E177" s="4">
        <v>0</v>
      </c>
      <c r="F177" s="4">
        <v>0</v>
      </c>
      <c r="G177" s="4">
        <f t="shared" si="19"/>
        <v>0</v>
      </c>
      <c r="H177" s="4">
        <v>0</v>
      </c>
      <c r="I177" s="4">
        <v>3</v>
      </c>
      <c r="J177" s="4">
        <f t="shared" si="20"/>
        <v>3</v>
      </c>
      <c r="K177" s="4">
        <f t="shared" si="21"/>
        <v>1</v>
      </c>
      <c r="L177" s="4">
        <f t="shared" si="22"/>
        <v>0</v>
      </c>
      <c r="M177" s="4">
        <f t="shared" si="23"/>
        <v>3</v>
      </c>
    </row>
    <row r="178" spans="1:13" x14ac:dyDescent="0.25">
      <c r="A178" s="4" t="s">
        <v>183</v>
      </c>
      <c r="B178" s="4">
        <v>0</v>
      </c>
      <c r="C178" s="4">
        <v>3</v>
      </c>
      <c r="D178" s="4">
        <f t="shared" si="18"/>
        <v>3</v>
      </c>
      <c r="E178" s="4">
        <v>0</v>
      </c>
      <c r="F178" s="4">
        <v>0</v>
      </c>
      <c r="G178" s="4">
        <f t="shared" si="19"/>
        <v>0</v>
      </c>
      <c r="H178" s="4">
        <v>0</v>
      </c>
      <c r="I178" s="4">
        <v>3</v>
      </c>
      <c r="J178" s="4">
        <f t="shared" si="20"/>
        <v>3</v>
      </c>
      <c r="K178" s="4">
        <f t="shared" si="21"/>
        <v>1</v>
      </c>
      <c r="L178" s="4">
        <f t="shared" si="22"/>
        <v>0</v>
      </c>
      <c r="M178" s="4">
        <f t="shared" si="23"/>
        <v>3</v>
      </c>
    </row>
    <row r="179" spans="1:13" x14ac:dyDescent="0.25">
      <c r="A179" s="4" t="s">
        <v>184</v>
      </c>
      <c r="B179" s="4">
        <v>0</v>
      </c>
      <c r="C179" s="4">
        <v>15</v>
      </c>
      <c r="D179" s="4">
        <f t="shared" si="18"/>
        <v>15</v>
      </c>
      <c r="E179" s="4">
        <v>0</v>
      </c>
      <c r="F179" s="4">
        <v>4</v>
      </c>
      <c r="G179" s="4">
        <f t="shared" si="19"/>
        <v>4</v>
      </c>
      <c r="H179" s="4">
        <v>0</v>
      </c>
      <c r="I179" s="4">
        <v>6</v>
      </c>
      <c r="J179" s="4">
        <f t="shared" si="20"/>
        <v>6</v>
      </c>
      <c r="K179" s="4">
        <f t="shared" si="21"/>
        <v>1</v>
      </c>
      <c r="L179" s="4">
        <f t="shared" si="22"/>
        <v>1</v>
      </c>
      <c r="M179" s="4">
        <f t="shared" si="23"/>
        <v>6</v>
      </c>
    </row>
    <row r="180" spans="1:13" x14ac:dyDescent="0.25">
      <c r="A180" s="4" t="s">
        <v>185</v>
      </c>
      <c r="B180" s="4">
        <v>2</v>
      </c>
      <c r="C180" s="4">
        <v>12</v>
      </c>
      <c r="D180" s="4">
        <f t="shared" si="18"/>
        <v>14</v>
      </c>
      <c r="E180" s="4">
        <v>4</v>
      </c>
      <c r="F180" s="4">
        <v>2</v>
      </c>
      <c r="G180" s="4">
        <f t="shared" si="19"/>
        <v>6</v>
      </c>
      <c r="H180" s="4">
        <v>3</v>
      </c>
      <c r="I180" s="4">
        <v>2</v>
      </c>
      <c r="J180" s="4">
        <f t="shared" si="20"/>
        <v>5</v>
      </c>
      <c r="K180" s="4">
        <f t="shared" si="21"/>
        <v>0.8571428571428571</v>
      </c>
      <c r="L180" s="4">
        <f t="shared" si="22"/>
        <v>0.33333333333333331</v>
      </c>
      <c r="M180" s="4">
        <f t="shared" si="23"/>
        <v>5</v>
      </c>
    </row>
    <row r="181" spans="1:13" x14ac:dyDescent="0.25">
      <c r="A181" s="4" t="s">
        <v>186</v>
      </c>
      <c r="B181" s="4">
        <v>0</v>
      </c>
      <c r="C181" s="4">
        <v>6</v>
      </c>
      <c r="D181" s="4">
        <f t="shared" si="18"/>
        <v>6</v>
      </c>
      <c r="E181" s="4">
        <v>0</v>
      </c>
      <c r="F181" s="4">
        <v>0</v>
      </c>
      <c r="G181" s="4">
        <f t="shared" si="19"/>
        <v>0</v>
      </c>
      <c r="H181" s="4">
        <v>0</v>
      </c>
      <c r="I181" s="4">
        <v>4</v>
      </c>
      <c r="J181" s="4">
        <f t="shared" si="20"/>
        <v>4</v>
      </c>
      <c r="K181" s="4">
        <f t="shared" si="21"/>
        <v>1</v>
      </c>
      <c r="L181" s="4">
        <f t="shared" si="22"/>
        <v>0</v>
      </c>
      <c r="M181" s="4">
        <f t="shared" si="23"/>
        <v>4</v>
      </c>
    </row>
    <row r="182" spans="1:13" x14ac:dyDescent="0.25">
      <c r="A182" s="4" t="s">
        <v>187</v>
      </c>
      <c r="B182" s="4">
        <v>0</v>
      </c>
      <c r="C182" s="4">
        <v>7</v>
      </c>
      <c r="D182" s="4">
        <f t="shared" si="18"/>
        <v>7</v>
      </c>
      <c r="E182" s="4">
        <v>0</v>
      </c>
      <c r="F182" s="4">
        <v>0</v>
      </c>
      <c r="G182" s="4">
        <f t="shared" si="19"/>
        <v>0</v>
      </c>
      <c r="H182" s="4">
        <v>0</v>
      </c>
      <c r="I182" s="4">
        <v>3</v>
      </c>
      <c r="J182" s="4">
        <f t="shared" si="20"/>
        <v>3</v>
      </c>
      <c r="K182" s="4">
        <f t="shared" si="21"/>
        <v>1</v>
      </c>
      <c r="L182" s="4">
        <f t="shared" si="22"/>
        <v>0</v>
      </c>
      <c r="M182" s="4">
        <f t="shared" si="2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Ranote, Sandeep Kaur</dc:creator>
  <cp:lastModifiedBy>Ranote, Sandeep Kaur</cp:lastModifiedBy>
  <dcterms:created xsi:type="dcterms:W3CDTF">2020-04-06T23:44:38Z</dcterms:created>
  <dcterms:modified xsi:type="dcterms:W3CDTF">2020-04-08T00:29:30Z</dcterms:modified>
</cp:coreProperties>
</file>