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7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<sst xmlns="http://schemas.openxmlformats.org/spreadsheetml/2006/main" count="12" uniqueCount="10">
  <si>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Version</t>
  </si>
  <si>
    <t xml:space="preserve">Defect density</t>
  </si>
  <si>
    <t xml:space="preserve">ce</t>
  </si>
  <si>
    <t xml:space="preserve">ca</t>
  </si>
  <si>
    <t xml:space="preserve">ce+ca</t>
  </si>
  <si>
    <t xml:space="preserve">I=ce/(ce+ca)</t>
  </si>
  <si>
    <t xml:space="preserve">Instability &amp; Defect Density Correlation(Pearson)</t>
  </si>
  <si>
    <t xml:space="preserve">SPEARMAN</t>
  </si>
  <si>
    <t xml:space="preserve">Instability &amp; Defect Density Correlation(Spearman)</t>
  </si>
  <si>
    <t xml:space="preserve">2.0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</si>
</sst>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"/>
    <numFmt numFmtId="166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  <charset val="1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99999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Metric 5 &amp; 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I=ce/(ce+ca)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1.44E-005</c:v>
                </c:pt>
                <c:pt idx="2">
                  <c:v>0</c:v>
                </c:pt>
                <c:pt idx="3">
                  <c:v>0</c:v>
                </c:pt>
                <c:pt idx="4">
                  <c:v>8.75E-005</c:v>
                </c:pt>
                <c:pt idx="5">
                  <c:v>8.85E-005</c:v>
                </c:pt>
                <c:pt idx="6">
                  <c:v>0.00015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0.780876494023904</c:v>
                </c:pt>
                <c:pt idx="1">
                  <c:v>0.783882783882784</c:v>
                </c:pt>
                <c:pt idx="2">
                  <c:v>0.783882783882784</c:v>
                </c:pt>
                <c:pt idx="3">
                  <c:v>0.780669144981413</c:v>
                </c:pt>
                <c:pt idx="4">
                  <c:v>0.779026217228464</c:v>
                </c:pt>
                <c:pt idx="5">
                  <c:v>0.776515151515152</c:v>
                </c:pt>
                <c:pt idx="6">
                  <c:v>0.768627450980392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@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Sheet1!$G$44:$G$50</c:f>
              <c:numCache>
                <c:formatCode>General</c:formatCode>
                <c:ptCount val="7"/>
              </c:numCache>
            </c:numRef>
          </c:xVal>
          <c:yVal>
            <c:numRef>
              <c:f>Sheet1!$H$44:$H$50</c:f>
              <c:numCache>
                <c:formatCode>General</c:formatCode>
                <c:ptCount val="7"/>
              </c:numCache>
            </c:numRef>
          </c:yVal>
          <c:smooth val="0"/>
        </c:ser>
        <c:axId val="57143838"/>
        <c:axId val="10771033"/>
      </c:scatterChart>
      <c:valAx>
        <c:axId val="571438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6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771033"/>
        <c:crosses val="autoZero"/>
        <c:crossBetween val="midCat"/>
      </c:valAx>
      <c:valAx>
        <c:axId val="1077103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5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1438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194760</xdr:colOff>
      <xdr:row>13</xdr:row>
      <xdr:rowOff>57960</xdr:rowOff>
    </xdr:from>
    <xdr:to>
      <xdr:col>6</xdr:col>
      <xdr:colOff>1661400</xdr:colOff>
      <xdr:row>33</xdr:row>
      <xdr:rowOff>46800</xdr:rowOff>
    </xdr:to>
    <xdr:graphicFrame>
      <xdr:nvGraphicFramePr>
        <xdr:cNvPr id="0" name=""/>
        <xdr:cNvGraphicFramePr/>
      </xdr:nvGraphicFramePr>
      <xdr:xfrm>
        <a:off x="194760" y="2171160"/>
        <a:ext cx="576108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9.03"/>
    <col collapsed="false" customWidth="true" hidden="false" outlineLevel="0" max="2" min="2" style="0" width="13.63"/>
    <col collapsed="false" customWidth="true" hidden="false" outlineLevel="0" max="3" min="3" style="0" width="6.94"/>
    <col collapsed="false" customWidth="true" hidden="false" outlineLevel="0" max="4" min="4" style="0" width="5.83"/>
    <col collapsed="false" customWidth="true" hidden="false" outlineLevel="0" max="5" min="5" style="0" width="5.14"/>
    <col collapsed="false" customWidth="true" hidden="false" outlineLevel="0" max="6" min="6" style="0" width="20.3"/>
    <col collapsed="false" customWidth="true" hidden="false" outlineLevel="0" max="7" min="7" style="0" width="36.84"/>
    <col collapsed="false" customWidth="true" hidden="false" outlineLevel="0" max="8" min="8" style="0" width="24.6"/>
    <col collapsed="false" customWidth="true" hidden="false" outlineLevel="0" max="10" min="10" style="0" width="13.63"/>
    <col collapsed="false" customWidth="true" hidden="false" outlineLevel="0" max="11" min="11" style="0" width="20.3"/>
    <col collapsed="false" customWidth="true" hidden="false" outlineLevel="0" max="14" min="14" style="0" width="8.6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J1" s="3"/>
      <c r="K1" s="4" t="s">
        <v>1</v>
      </c>
      <c r="L1" s="4" t="s">
        <v>5</v>
      </c>
      <c r="M1" s="3"/>
      <c r="N1" s="3"/>
      <c r="O1" s="3"/>
      <c r="P1" s="3" t="s">
        <v>7</v>
      </c>
    </row>
    <row r="2" customFormat="false" ht="12.8" hidden="false" customHeight="false" outlineLevel="0" collapsed="false">
      <c r="A2" s="1" t="n">
        <v>2.6</v>
      </c>
      <c r="B2" s="0" t="n">
        <v>0</v>
      </c>
      <c r="C2" s="0" t="n">
        <v>196</v>
      </c>
      <c r="D2" s="0" t="n">
        <v>55</v>
      </c>
      <c r="E2" s="0" t="n">
        <f aca="false">C2+D2</f>
        <v>251</v>
      </c>
      <c r="F2" s="0" t="n">
        <f aca="false">C2/E2</f>
        <v>0.780876494023904</v>
      </c>
      <c r="G2" s="0" t="n">
        <f aca="false">PEARSON(B2:B8,F2:F8)</f>
        <v>-0.906196661351723</v>
      </c>
      <c r="J2" s="3"/>
      <c r="K2" s="4" t="n">
        <v>0</v>
      </c>
      <c r="L2" s="4" t="n">
        <v>0.780876494023904</v>
      </c>
      <c r="M2" s="3" t="n">
        <f aca="false">_xlfn.RANK.AVG(K2,K$2:K$8,1)</f>
        <v>2</v>
      </c>
      <c r="N2" s="3" t="n">
        <f aca="false">_xlfn.RANK.AVG(L2,L$2:L$8,1)</f>
        <v>5</v>
      </c>
      <c r="O2" s="3" t="n">
        <f aca="false">M2-N2</f>
        <v>-3</v>
      </c>
      <c r="P2" s="3" t="n">
        <f aca="false">O2^2</f>
        <v>9</v>
      </c>
    </row>
    <row r="3" customFormat="false" ht="12.8" hidden="false" customHeight="false" outlineLevel="0" collapsed="false">
      <c r="A3" s="1" t="n">
        <v>2.5</v>
      </c>
      <c r="B3" s="5" t="n">
        <v>1.44E-005</v>
      </c>
      <c r="C3" s="0" t="n">
        <v>214</v>
      </c>
      <c r="D3" s="0" t="n">
        <v>59</v>
      </c>
      <c r="E3" s="0" t="n">
        <f aca="false">C3+D3</f>
        <v>273</v>
      </c>
      <c r="F3" s="0" t="n">
        <f aca="false">C3/E3</f>
        <v>0.783882783882784</v>
      </c>
      <c r="G3" s="2" t="s">
        <v>8</v>
      </c>
      <c r="J3" s="3"/>
      <c r="K3" s="6" t="n">
        <v>1.44E-005</v>
      </c>
      <c r="L3" s="4" t="n">
        <v>0.783882783882784</v>
      </c>
      <c r="M3" s="3" t="n">
        <f aca="false">_xlfn.RANK.AVG(K3,K$2:K$8,1)</f>
        <v>4</v>
      </c>
      <c r="N3" s="3" t="n">
        <f aca="false">_xlfn.RANK.AVG(L3,L$2:L$8,1)</f>
        <v>6.5</v>
      </c>
      <c r="O3" s="3" t="n">
        <f aca="false">M3-N3</f>
        <v>-2.5</v>
      </c>
      <c r="P3" s="3" t="n">
        <f aca="false">O3^2</f>
        <v>6.25</v>
      </c>
    </row>
    <row r="4" customFormat="false" ht="12.8" hidden="false" customHeight="false" outlineLevel="0" collapsed="false">
      <c r="A4" s="1" t="n">
        <v>2.4</v>
      </c>
      <c r="B4" s="0" t="n">
        <v>0</v>
      </c>
      <c r="C4" s="0" t="n">
        <v>214</v>
      </c>
      <c r="D4" s="0" t="n">
        <v>59</v>
      </c>
      <c r="E4" s="0" t="n">
        <f aca="false">C4+D4</f>
        <v>273</v>
      </c>
      <c r="F4" s="0" t="n">
        <f aca="false">C4/E4</f>
        <v>0.783882783882784</v>
      </c>
      <c r="G4" s="0" t="n">
        <v>-0.705357143</v>
      </c>
      <c r="J4" s="3"/>
      <c r="K4" s="4" t="n">
        <v>0</v>
      </c>
      <c r="L4" s="4" t="n">
        <v>0.783882783882784</v>
      </c>
      <c r="M4" s="3" t="n">
        <f aca="false">_xlfn.RANK.AVG(K4,K$2:K$8,1)</f>
        <v>2</v>
      </c>
      <c r="N4" s="3" t="n">
        <f aca="false">_xlfn.RANK.AVG(L4,L$2:L$8,1)</f>
        <v>6.5</v>
      </c>
      <c r="O4" s="3" t="n">
        <f aca="false">M4-N4</f>
        <v>-4.5</v>
      </c>
      <c r="P4" s="3" t="n">
        <f aca="false">O4^2</f>
        <v>20.25</v>
      </c>
    </row>
    <row r="5" customFormat="false" ht="12.8" hidden="false" customHeight="false" outlineLevel="0" collapsed="false">
      <c r="A5" s="1" t="n">
        <v>2.3</v>
      </c>
      <c r="B5" s="0" t="n">
        <v>0</v>
      </c>
      <c r="C5" s="0" t="n">
        <v>210</v>
      </c>
      <c r="D5" s="0" t="n">
        <v>59</v>
      </c>
      <c r="E5" s="0" t="n">
        <f aca="false">C5+D5</f>
        <v>269</v>
      </c>
      <c r="F5" s="0" t="n">
        <f aca="false">C5/E5</f>
        <v>0.780669144981413</v>
      </c>
      <c r="J5" s="3"/>
      <c r="K5" s="4" t="n">
        <v>0</v>
      </c>
      <c r="L5" s="4" t="n">
        <v>0.780669144981413</v>
      </c>
      <c r="M5" s="3" t="n">
        <f aca="false">_xlfn.RANK.AVG(K5,K$2:K$8,1)</f>
        <v>2</v>
      </c>
      <c r="N5" s="3" t="n">
        <f aca="false">_xlfn.RANK.AVG(L5,L$2:L$8,1)</f>
        <v>4</v>
      </c>
      <c r="O5" s="3" t="n">
        <f aca="false">M5-N5</f>
        <v>-2</v>
      </c>
      <c r="P5" s="3" t="n">
        <f aca="false">O5^2</f>
        <v>4</v>
      </c>
    </row>
    <row r="6" customFormat="false" ht="12.8" hidden="false" customHeight="false" outlineLevel="0" collapsed="false">
      <c r="A6" s="1" t="n">
        <v>2.2</v>
      </c>
      <c r="B6" s="5" t="n">
        <v>8.75E-005</v>
      </c>
      <c r="C6" s="0" t="n">
        <v>208</v>
      </c>
      <c r="D6" s="0" t="n">
        <v>59</v>
      </c>
      <c r="E6" s="0" t="n">
        <f aca="false">C6+D6</f>
        <v>267</v>
      </c>
      <c r="F6" s="0" t="n">
        <f aca="false">C6/E6</f>
        <v>0.779026217228464</v>
      </c>
      <c r="J6" s="3"/>
      <c r="K6" s="6" t="n">
        <v>8.75E-005</v>
      </c>
      <c r="L6" s="4" t="n">
        <v>0.779026217228464</v>
      </c>
      <c r="M6" s="3" t="n">
        <f aca="false">_xlfn.RANK.AVG(K6,K$2:K$8,1)</f>
        <v>5</v>
      </c>
      <c r="N6" s="3" t="n">
        <f aca="false">_xlfn.RANK.AVG(L6,L$2:L$8,1)</f>
        <v>3</v>
      </c>
      <c r="O6" s="3" t="n">
        <f aca="false">M6-N6</f>
        <v>2</v>
      </c>
      <c r="P6" s="3" t="n">
        <f aca="false">O6^2</f>
        <v>4</v>
      </c>
    </row>
    <row r="7" customFormat="false" ht="12.8" hidden="false" customHeight="false" outlineLevel="0" collapsed="false">
      <c r="A7" s="1" t="n">
        <v>2.1</v>
      </c>
      <c r="B7" s="5" t="n">
        <v>8.85E-005</v>
      </c>
      <c r="C7" s="0" t="n">
        <v>205</v>
      </c>
      <c r="D7" s="0" t="n">
        <v>59</v>
      </c>
      <c r="E7" s="0" t="n">
        <f aca="false">C7+D7</f>
        <v>264</v>
      </c>
      <c r="F7" s="0" t="n">
        <f aca="false">C7/E7</f>
        <v>0.776515151515152</v>
      </c>
      <c r="J7" s="3"/>
      <c r="K7" s="6" t="n">
        <v>8.85E-005</v>
      </c>
      <c r="L7" s="4" t="n">
        <v>0.776515151515152</v>
      </c>
      <c r="M7" s="3" t="n">
        <f aca="false">_xlfn.RANK.AVG(K7,K$2:K$8,1)</f>
        <v>6</v>
      </c>
      <c r="N7" s="3" t="n">
        <f aca="false">_xlfn.RANK.AVG(L7,L$2:L$8,1)</f>
        <v>2</v>
      </c>
      <c r="O7" s="3" t="n">
        <f aca="false">M7-N7</f>
        <v>4</v>
      </c>
      <c r="P7" s="3" t="n">
        <f aca="false">O7^2</f>
        <v>16</v>
      </c>
    </row>
    <row r="8" customFormat="false" ht="12.8" hidden="false" customHeight="false" outlineLevel="0" collapsed="false">
      <c r="A8" s="7" t="s">
        <v>9</v>
      </c>
      <c r="B8" s="5" t="n">
        <v>0.00015</v>
      </c>
      <c r="C8" s="0" t="n">
        <v>196</v>
      </c>
      <c r="D8" s="0" t="n">
        <v>59</v>
      </c>
      <c r="E8" s="0" t="n">
        <f aca="false">C8+D8</f>
        <v>255</v>
      </c>
      <c r="F8" s="0" t="n">
        <f aca="false">C8/E8</f>
        <v>0.768627450980392</v>
      </c>
      <c r="J8" s="3"/>
      <c r="K8" s="6" t="n">
        <v>0.00015</v>
      </c>
      <c r="L8" s="4" t="n">
        <v>0.768627450980392</v>
      </c>
      <c r="M8" s="3" t="n">
        <f aca="false">_xlfn.RANK.AVG(K8,K$2:K$8,1)</f>
        <v>7</v>
      </c>
      <c r="N8" s="3" t="n">
        <f aca="false">_xlfn.RANK.AVG(L8,L$2:L$8,1)</f>
        <v>1</v>
      </c>
      <c r="O8" s="3" t="n">
        <f aca="false">M8-N8</f>
        <v>6</v>
      </c>
      <c r="P8" s="3" t="n">
        <f aca="false">O8^2</f>
        <v>36</v>
      </c>
    </row>
    <row r="9" customFormat="false" ht="12.8" hidden="false" customHeight="false" outlineLevel="0" collapsed="false">
      <c r="B9" s="5"/>
      <c r="J9" s="3"/>
      <c r="K9" s="6"/>
      <c r="L9" s="4"/>
      <c r="M9" s="3"/>
      <c r="N9" s="3"/>
      <c r="O9" s="3" t="n">
        <f aca="false">SUMSQ(O2:O8)</f>
        <v>95.5</v>
      </c>
      <c r="P9" s="3" t="n">
        <f aca="false">SUM(P2:P8)</f>
        <v>95.5</v>
      </c>
    </row>
    <row r="10" customFormat="false" ht="12.8" hidden="false" customHeight="false" outlineLevel="0" collapsed="false">
      <c r="J10" s="3"/>
      <c r="K10" s="4"/>
      <c r="L10" s="4"/>
      <c r="M10" s="3"/>
      <c r="N10" s="3"/>
      <c r="O10" s="3"/>
      <c r="P10" s="3" t="n">
        <f aca="false">1-P9*6/(7^3-7)</f>
        <v>-0.705357142857143</v>
      </c>
    </row>
    <row r="11" customFormat="false" ht="12.8" hidden="false" customHeight="false" outlineLevel="0" collapsed="false">
      <c r="J11" s="3"/>
      <c r="K11" s="4"/>
      <c r="L11" s="4"/>
      <c r="M11" s="3"/>
      <c r="N11" s="3"/>
      <c r="O11" s="3"/>
      <c r="P11" s="3"/>
    </row>
    <row r="12" customFormat="false" ht="12.8" hidden="false" customHeight="false" outlineLevel="0" collapsed="false">
      <c r="J12" s="3"/>
      <c r="K12" s="4"/>
      <c r="L12" s="4"/>
      <c r="M12" s="3" t="n">
        <f aca="false">PEARSON(M2:M8,N2:N8)</f>
        <v>-0.785355471607104</v>
      </c>
      <c r="N12" s="3"/>
      <c r="O12" s="3"/>
      <c r="P12" s="3"/>
    </row>
    <row r="20" customFormat="false" ht="12.8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customFormat="false" ht="12.8" hidden="false" customHeight="false" outlineLevel="0" collapsed="false">
      <c r="A21" s="9"/>
      <c r="B21" s="10"/>
      <c r="C21" s="10"/>
      <c r="D21" s="10"/>
      <c r="E21" s="10"/>
      <c r="F21" s="10"/>
      <c r="G21" s="11"/>
      <c r="H21" s="11"/>
      <c r="I21" s="11"/>
      <c r="J21" s="10"/>
      <c r="K21" s="10"/>
    </row>
    <row r="22" customFormat="false" ht="12.8" hidden="false" customHeight="false" outlineLevel="0" collapsed="false">
      <c r="A22" s="9"/>
      <c r="B22" s="10"/>
      <c r="C22" s="10"/>
      <c r="D22" s="10"/>
      <c r="E22" s="10"/>
      <c r="F22" s="10"/>
      <c r="G22" s="11"/>
      <c r="H22" s="11"/>
      <c r="I22" s="11"/>
      <c r="J22" s="10"/>
      <c r="K22" s="10"/>
    </row>
    <row r="23" customFormat="false" ht="12.8" hidden="false" customHeight="false" outlineLevel="0" collapsed="false">
      <c r="A23" s="9"/>
      <c r="B23" s="10"/>
      <c r="C23" s="10"/>
      <c r="D23" s="10"/>
      <c r="E23" s="10"/>
      <c r="F23" s="10"/>
      <c r="G23" s="11"/>
      <c r="H23" s="11"/>
      <c r="I23" s="11"/>
      <c r="J23" s="10"/>
      <c r="K23" s="10"/>
    </row>
    <row r="24" customFormat="false" ht="12.8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customFormat="false" ht="12.8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customFormat="false" ht="12.8" hidden="false" customHeight="false" outlineLevel="0" collapsed="false">
      <c r="A26" s="9"/>
      <c r="B26" s="10"/>
      <c r="C26" s="10"/>
      <c r="D26" s="10"/>
      <c r="E26" s="10"/>
      <c r="F26" s="10"/>
      <c r="G26" s="11"/>
      <c r="H26" s="11"/>
      <c r="I26" s="11"/>
      <c r="J26" s="10"/>
      <c r="K26" s="10"/>
      <c r="L26" s="8"/>
    </row>
    <row r="27" customFormat="false" ht="12.8" hidden="false" customHeight="false" outlineLevel="0" collapsed="false">
      <c r="A27" s="9"/>
      <c r="B27" s="10"/>
      <c r="C27" s="10"/>
      <c r="D27" s="10"/>
      <c r="E27" s="10"/>
      <c r="F27" s="10"/>
      <c r="G27" s="11"/>
      <c r="H27" s="11"/>
      <c r="I27" s="11"/>
      <c r="J27" s="10"/>
      <c r="K27" s="10"/>
      <c r="L27" s="10"/>
    </row>
    <row r="28" customFormat="false" ht="12.8" hidden="false" customHeight="false" outlineLevel="0" collapsed="false">
      <c r="A28" s="9"/>
      <c r="B28" s="10"/>
      <c r="C28" s="10"/>
      <c r="D28" s="10"/>
      <c r="E28" s="10"/>
      <c r="F28" s="10"/>
      <c r="G28" s="11"/>
      <c r="H28" s="11"/>
      <c r="I28" s="11"/>
      <c r="J28" s="10"/>
      <c r="K28" s="10"/>
      <c r="L28" s="10"/>
    </row>
    <row r="29" customFormat="false" ht="12.8" hidden="false" customHeight="false" outlineLevel="0" collapsed="false">
      <c r="A29" s="9"/>
      <c r="B29" s="10"/>
      <c r="C29" s="10"/>
      <c r="D29" s="10"/>
      <c r="E29" s="10"/>
      <c r="F29" s="10"/>
      <c r="G29" s="11"/>
      <c r="H29" s="11"/>
      <c r="I29" s="11"/>
      <c r="J29" s="10"/>
      <c r="K29" s="10"/>
      <c r="L29" s="10"/>
    </row>
    <row r="30" customFormat="false" ht="12.8" hidden="false" customHeight="false" outlineLevel="0" collapsed="false">
      <c r="A30" s="9"/>
      <c r="B30" s="10"/>
      <c r="C30" s="10"/>
      <c r="D30" s="10"/>
      <c r="E30" s="10"/>
      <c r="F30" s="10"/>
      <c r="G30" s="11"/>
      <c r="H30" s="11"/>
      <c r="I30" s="11"/>
      <c r="J30" s="10"/>
      <c r="K30" s="10"/>
      <c r="L30" s="10"/>
    </row>
    <row r="31" customFormat="false" ht="12.8" hidden="false" customHeight="false" outlineLevel="0" collapsed="false">
      <c r="A31" s="9"/>
      <c r="B31" s="10"/>
      <c r="C31" s="10"/>
      <c r="D31" s="10"/>
      <c r="E31" s="10"/>
      <c r="F31" s="10"/>
      <c r="G31" s="11"/>
      <c r="H31" s="11"/>
      <c r="I31" s="11"/>
      <c r="J31" s="10"/>
      <c r="K31" s="10"/>
      <c r="L31" s="10"/>
    </row>
    <row r="32" customFormat="false" ht="12.8" hidden="false" customHeight="false" outlineLevel="0" collapsed="false">
      <c r="A32" s="9"/>
      <c r="B32" s="10"/>
      <c r="C32" s="10"/>
      <c r="D32" s="10"/>
      <c r="E32" s="10"/>
      <c r="F32" s="10"/>
      <c r="G32" s="11"/>
      <c r="H32" s="11"/>
      <c r="I32" s="11"/>
      <c r="J32" s="10"/>
      <c r="K32" s="10"/>
      <c r="L32" s="10"/>
    </row>
    <row r="33" customFormat="false" ht="12.8" hidden="false" customHeight="false" outlineLevel="0" collapsed="false">
      <c r="A33" s="9"/>
      <c r="B33" s="10"/>
      <c r="C33" s="10"/>
      <c r="D33" s="10"/>
      <c r="E33" s="10"/>
      <c r="F33" s="10"/>
      <c r="G33" s="11"/>
      <c r="H33" s="11"/>
      <c r="I33" s="11"/>
      <c r="J33" s="10"/>
      <c r="K33" s="10"/>
      <c r="L33" s="10"/>
    </row>
    <row r="34" customFormat="false" ht="12.8" hidden="false" customHeight="false" outlineLevel="0" collapsed="false">
      <c r="A34" s="9"/>
      <c r="B34" s="10"/>
      <c r="C34" s="10"/>
      <c r="D34" s="10"/>
      <c r="E34" s="10"/>
      <c r="F34" s="10"/>
      <c r="G34" s="11"/>
      <c r="H34" s="11"/>
      <c r="I34" s="11"/>
      <c r="J34" s="10"/>
      <c r="K34" s="10"/>
      <c r="L34" s="10"/>
    </row>
    <row r="35" customFormat="false" ht="12.8" hidden="false" customHeight="false" outlineLevel="0" collapsed="false">
      <c r="A35" s="9"/>
      <c r="B35" s="10"/>
      <c r="C35" s="10"/>
      <c r="D35" s="10"/>
      <c r="E35" s="10"/>
      <c r="F35" s="10"/>
      <c r="G35" s="11"/>
      <c r="H35" s="11"/>
      <c r="I35" s="11"/>
      <c r="J35" s="10"/>
      <c r="K35" s="10"/>
      <c r="L35" s="10"/>
    </row>
    <row r="36" customFormat="false" ht="12.8" hidden="false" customHeight="false" outlineLevel="0" collapsed="false">
      <c r="A36" s="9"/>
      <c r="B36" s="10"/>
      <c r="C36" s="10"/>
      <c r="D36" s="10"/>
      <c r="E36" s="10"/>
      <c r="F36" s="10"/>
      <c r="G36" s="11"/>
      <c r="H36" s="11"/>
      <c r="I36" s="11"/>
      <c r="J36" s="10"/>
      <c r="K36" s="10"/>
      <c r="L36" s="10"/>
    </row>
    <row r="37" customFormat="false" ht="12.8" hidden="false" customHeight="false" outlineLevel="0" collapsed="false">
      <c r="A37" s="9"/>
      <c r="B37" s="10"/>
      <c r="C37" s="10"/>
      <c r="D37" s="10"/>
      <c r="E37" s="10"/>
      <c r="F37" s="10"/>
      <c r="G37" s="11"/>
      <c r="H37" s="11"/>
      <c r="I37" s="11"/>
      <c r="J37" s="10"/>
      <c r="K37" s="10"/>
      <c r="L37" s="10"/>
    </row>
    <row r="38" customFormat="false" ht="12.8" hidden="false" customHeight="false" outlineLevel="0" collapsed="false">
      <c r="A38" s="9"/>
      <c r="B38" s="10"/>
      <c r="C38" s="10"/>
      <c r="D38" s="10"/>
      <c r="E38" s="10"/>
      <c r="F38" s="10"/>
      <c r="G38" s="11"/>
      <c r="H38" s="11"/>
      <c r="I38" s="11"/>
      <c r="J38" s="10"/>
      <c r="K38" s="10"/>
      <c r="L38" s="10"/>
    </row>
    <row r="39" customFormat="false" ht="12.8" hidden="false" customHeight="false" outlineLevel="0" collapsed="false">
      <c r="A39" s="9"/>
      <c r="B39" s="10"/>
      <c r="C39" s="10"/>
      <c r="D39" s="10"/>
      <c r="E39" s="10"/>
      <c r="F39" s="10"/>
      <c r="G39" s="11"/>
      <c r="H39" s="11"/>
      <c r="I39" s="11"/>
      <c r="J39" s="10"/>
      <c r="K39" s="10"/>
      <c r="L39" s="10"/>
    </row>
    <row r="40" customFormat="false" ht="12.8" hidden="false" customHeight="false" outlineLevel="0" collapsed="false">
      <c r="A40" s="9"/>
      <c r="B40" s="10"/>
      <c r="C40" s="10"/>
      <c r="D40" s="10"/>
      <c r="E40" s="10"/>
      <c r="F40" s="10"/>
      <c r="G40" s="11"/>
      <c r="H40" s="11"/>
      <c r="I40" s="11"/>
      <c r="J40" s="10"/>
      <c r="K40" s="10"/>
      <c r="L40" s="10"/>
    </row>
    <row r="41" customFormat="false" ht="12.8" hidden="false" customHeight="false" outlineLevel="0" collapsed="false">
      <c r="A41" s="9"/>
      <c r="B41" s="10"/>
      <c r="C41" s="10"/>
      <c r="D41" s="10"/>
      <c r="E41" s="10"/>
      <c r="F41" s="10"/>
      <c r="G41" s="11"/>
      <c r="H41" s="11"/>
      <c r="I41" s="11"/>
      <c r="J41" s="10"/>
      <c r="K41" s="10"/>
      <c r="L41" s="10"/>
    </row>
    <row r="42" customFormat="false" ht="12.8" hidden="false" customHeight="false" outlineLevel="0" collapsed="false">
      <c r="A42" s="9"/>
      <c r="B42" s="10"/>
      <c r="C42" s="10"/>
      <c r="D42" s="10"/>
      <c r="E42" s="10"/>
      <c r="F42" s="10"/>
      <c r="G42" s="11"/>
      <c r="H42" s="11"/>
      <c r="I42" s="11"/>
      <c r="J42" s="10"/>
      <c r="K42" s="10"/>
      <c r="L42" s="10"/>
    </row>
    <row r="43" customFormat="false" ht="12.8" hidden="false" customHeight="false" outlineLevel="0" collapsed="false">
      <c r="A43" s="9"/>
      <c r="B43" s="10"/>
      <c r="C43" s="10"/>
      <c r="D43" s="10"/>
      <c r="E43" s="10"/>
      <c r="F43" s="10"/>
      <c r="G43" s="11"/>
      <c r="H43" s="11"/>
      <c r="I43" s="11"/>
      <c r="J43" s="10"/>
      <c r="K43" s="10"/>
      <c r="L43" s="10"/>
    </row>
    <row r="44" customFormat="false" ht="12.8" hidden="false" customHeight="false" outlineLevel="0" collapsed="false">
      <c r="A44" s="9"/>
      <c r="B44" s="10"/>
      <c r="C44" s="10"/>
      <c r="D44" s="10"/>
      <c r="E44" s="10"/>
      <c r="F44" s="10"/>
      <c r="G44" s="11"/>
      <c r="H44" s="11"/>
      <c r="I44" s="11"/>
      <c r="J44" s="10"/>
      <c r="K44" s="10"/>
    </row>
    <row r="45" customFormat="false" ht="12.8" hidden="false" customHeight="false" outlineLevel="0" collapsed="false">
      <c r="A45" s="9"/>
      <c r="B45" s="10"/>
      <c r="C45" s="10"/>
      <c r="D45" s="10"/>
      <c r="E45" s="10"/>
      <c r="F45" s="10"/>
      <c r="G45" s="11"/>
      <c r="H45" s="11"/>
      <c r="I45" s="11"/>
      <c r="J45" s="10"/>
      <c r="K45" s="10"/>
    </row>
    <row r="46" customFormat="false" ht="12.8" hidden="false" customHeight="false" outlineLevel="0" collapsed="false">
      <c r="A46" s="9"/>
      <c r="B46" s="10"/>
      <c r="C46" s="10"/>
      <c r="D46" s="10"/>
      <c r="E46" s="10"/>
      <c r="F46" s="10"/>
      <c r="G46" s="11"/>
      <c r="H46" s="11"/>
      <c r="I46" s="11"/>
      <c r="J46" s="10"/>
      <c r="K46" s="10"/>
    </row>
    <row r="47" customFormat="false" ht="12.8" hidden="false" customHeight="false" outlineLevel="0" collapsed="false">
      <c r="A47" s="9"/>
      <c r="B47" s="10"/>
      <c r="C47" s="10"/>
      <c r="D47" s="10"/>
      <c r="E47" s="10"/>
      <c r="F47" s="10"/>
      <c r="G47" s="11"/>
      <c r="H47" s="11"/>
      <c r="I47" s="11"/>
      <c r="J47" s="10"/>
      <c r="K47" s="10"/>
    </row>
    <row r="48" customFormat="false" ht="12.8" hidden="false" customHeight="false" outlineLevel="0" collapsed="false">
      <c r="A48" s="9"/>
      <c r="B48" s="10"/>
      <c r="C48" s="10"/>
      <c r="D48" s="10"/>
      <c r="E48" s="10"/>
      <c r="F48" s="10"/>
      <c r="G48" s="11"/>
      <c r="H48" s="11"/>
      <c r="I48" s="11"/>
      <c r="J48" s="10"/>
      <c r="K48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2020-03-24T09:45:04Z</dcterms:created>
  <dc:creator/>
  <dc:description/>
  <dc:language>en-US</dc:language>
  <cp:lastModifiedBy/>
  <dcterms:modified xsi:type="dcterms:W3CDTF">2020-04-07T16:22:23Z</dcterms:modified>
  <cp:revision>13</cp:revision>
  <dc:subject/>
  <dc:title/>
</cp:coreProperties>
</file>