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uravG\Downloads\Excel\Excel Classes\"/>
    </mc:Choice>
  </mc:AlternateContent>
  <bookViews>
    <workbookView xWindow="0" yWindow="0" windowWidth="20490" windowHeight="7680"/>
  </bookViews>
  <sheets>
    <sheet name="DATE-FUNC" sheetId="1" r:id="rId1"/>
    <sheet name="QUESTION" sheetId="2" state="hidden" r:id="rId2"/>
  </sheets>
  <calcPr calcId="162913"/>
</workbook>
</file>

<file path=xl/calcChain.xml><?xml version="1.0" encoding="utf-8"?>
<calcChain xmlns="http://schemas.openxmlformats.org/spreadsheetml/2006/main">
  <c r="N23" i="1" l="1"/>
  <c r="K23" i="1"/>
  <c r="J23" i="1"/>
  <c r="H23" i="1"/>
  <c r="G23" i="1"/>
  <c r="E23" i="1"/>
  <c r="F23" i="1"/>
  <c r="G15" i="1"/>
  <c r="F10" i="1"/>
  <c r="E7" i="1"/>
  <c r="E8" i="1"/>
  <c r="E11" i="1"/>
  <c r="E12" i="1"/>
  <c r="E15" i="1"/>
  <c r="E16" i="1"/>
  <c r="D7" i="1"/>
  <c r="G7" i="1" s="1"/>
  <c r="D8" i="1"/>
  <c r="F8" i="1" s="1"/>
  <c r="D9" i="1"/>
  <c r="G9" i="1" s="1"/>
  <c r="D10" i="1"/>
  <c r="E10" i="1" s="1"/>
  <c r="D11" i="1"/>
  <c r="G11" i="1" s="1"/>
  <c r="D12" i="1"/>
  <c r="F12" i="1" s="1"/>
  <c r="D13" i="1"/>
  <c r="F13" i="1" s="1"/>
  <c r="D14" i="1"/>
  <c r="G14" i="1" s="1"/>
  <c r="D15" i="1"/>
  <c r="F15" i="1" s="1"/>
  <c r="D16" i="1"/>
  <c r="G16" i="1" s="1"/>
  <c r="D6" i="1"/>
  <c r="F6" i="1" s="1"/>
  <c r="F9" i="1" l="1"/>
  <c r="F16" i="1"/>
  <c r="G6" i="1"/>
  <c r="G8" i="1"/>
  <c r="E6" i="1"/>
  <c r="E13" i="1"/>
  <c r="E9" i="1"/>
  <c r="F11" i="1"/>
  <c r="F7" i="1"/>
  <c r="F14" i="1"/>
  <c r="G10" i="1"/>
  <c r="G12" i="1"/>
  <c r="G13" i="1"/>
  <c r="E14" i="1"/>
  <c r="N6" i="1"/>
  <c r="O15" i="1" s="1"/>
  <c r="N12" i="1" l="1"/>
  <c r="N14" i="1"/>
  <c r="Q9" i="1"/>
  <c r="Q10" i="1"/>
  <c r="O10" i="1"/>
  <c r="Q8" i="1"/>
  <c r="O8" i="1"/>
  <c r="O9" i="1"/>
  <c r="A21" i="1" l="1"/>
</calcChain>
</file>

<file path=xl/sharedStrings.xml><?xml version="1.0" encoding="utf-8"?>
<sst xmlns="http://schemas.openxmlformats.org/spreadsheetml/2006/main" count="461" uniqueCount="42">
  <si>
    <t>DATE FUNCTIONS</t>
  </si>
  <si>
    <t>Data</t>
  </si>
  <si>
    <t>Date</t>
  </si>
  <si>
    <t>Datevalue</t>
  </si>
  <si>
    <t>Day</t>
  </si>
  <si>
    <t>Month</t>
  </si>
  <si>
    <t>Year</t>
  </si>
  <si>
    <t>Days360</t>
  </si>
  <si>
    <t>Yearfrac</t>
  </si>
  <si>
    <t>CONVERT</t>
  </si>
  <si>
    <t>Datedif</t>
  </si>
  <si>
    <t>Now</t>
  </si>
  <si>
    <t>Hour</t>
  </si>
  <si>
    <t>Minute</t>
  </si>
  <si>
    <t>Second</t>
  </si>
  <si>
    <t>Time</t>
  </si>
  <si>
    <t>Today</t>
  </si>
  <si>
    <t>EOMONTH</t>
  </si>
  <si>
    <t>Start Date</t>
  </si>
  <si>
    <t>Networkdays</t>
  </si>
  <si>
    <t>Networkdays.intl</t>
  </si>
  <si>
    <t>EDATE</t>
  </si>
  <si>
    <t>WORKDAY</t>
  </si>
  <si>
    <t>WORKDAY.INTL</t>
  </si>
  <si>
    <t>WEEKDAY</t>
  </si>
  <si>
    <t>End Date</t>
  </si>
  <si>
    <t>List of Holidays</t>
  </si>
  <si>
    <t>Y FOR YEARS</t>
  </si>
  <si>
    <t>M FOR MONTHS</t>
  </si>
  <si>
    <t>D FOR DAYS</t>
  </si>
  <si>
    <t>YM FOR MONTHS AFTER YEARS</t>
  </si>
  <si>
    <t>MD FOR DAYS AFTER MONTHS</t>
  </si>
  <si>
    <t>DATE</t>
  </si>
  <si>
    <t xml:space="preserve">COUNTRY </t>
  </si>
  <si>
    <t>STATUS</t>
  </si>
  <si>
    <t>INDIA</t>
  </si>
  <si>
    <t>US</t>
  </si>
  <si>
    <t>Q1</t>
  </si>
  <si>
    <t>Q2</t>
  </si>
  <si>
    <t>Q3</t>
  </si>
  <si>
    <t>Q4</t>
  </si>
  <si>
    <t>=DATEDIF(old_date,new_date,value)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</si>
</sst>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mm/dd/yy"/>
    <numFmt numFmtId="165" formatCode="[$-14009]dd/mm/yyyy;@"/>
    <numFmt numFmtId="166" formatCode="[$-14009]dd\ mmmm\ yyyy;@"/>
    <numFmt numFmtId="167" formatCode="dd/mmm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1" fontId="0" fillId="0" borderId="0" xfId="0" quotePrefix="1" applyNumberFormat="1"/>
    <xf numFmtId="1" fontId="0" fillId="0" borderId="0" xfId="0" applyNumberFormat="1" applyFill="1"/>
    <xf numFmtId="1" fontId="0" fillId="0" borderId="0" xfId="0" applyNumberFormat="1"/>
    <xf numFmtId="0" fontId="0" fillId="0" borderId="0" xfId="0" applyFill="1"/>
    <xf numFmtId="0" fontId="0" fillId="2" borderId="0" xfId="0" applyFill="1"/>
    <xf numFmtId="3" fontId="0" fillId="0" borderId="0" xfId="0" quotePrefix="1" applyNumberFormat="1" applyFill="1"/>
    <xf numFmtId="3" fontId="0" fillId="0" borderId="0" xfId="0" applyNumberFormat="1" applyFill="1"/>
    <xf numFmtId="15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3" borderId="1" xfId="0" applyFill="1" applyBorder="1" applyAlignment="1">
      <alignment horizontal="centerContinuous"/>
    </xf>
    <xf numFmtId="0" fontId="0" fillId="3" borderId="2" xfId="0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165" fontId="2" fillId="2" borderId="0" xfId="0" applyNumberFormat="1" applyFont="1" applyFill="1"/>
    <xf numFmtId="0" fontId="2" fillId="2" borderId="0" xfId="0" applyFont="1" applyFill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0" borderId="0" xfId="0" quotePrefix="1"/>
    <xf numFmtId="14" fontId="0" fillId="0" borderId="0" xfId="0" applyNumberFormat="1" applyFill="1" applyBorder="1"/>
    <xf numFmtId="1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5" fontId="0" fillId="0" borderId="0" xfId="0" applyNumberFormat="1" applyFill="1"/>
    <xf numFmtId="0" fontId="0" fillId="0" borderId="0" xfId="0" quotePrefix="1" applyFill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22" fontId="0" fillId="0" borderId="0" xfId="0" applyNumberFormat="1"/>
    <xf numFmtId="18" fontId="0" fillId="0" borderId="0" xfId="0" applyNumberFormat="1"/>
    <xf numFmtId="0" fontId="4" fillId="2" borderId="0" xfId="0" applyNumberFormat="1" applyFont="1" applyFill="1"/>
    <xf numFmtId="0" fontId="4" fillId="2" borderId="0" xfId="0" applyFont="1" applyFill="1"/>
    <xf numFmtId="166" fontId="0" fillId="0" borderId="0" xfId="0" applyNumberFormat="1"/>
    <xf numFmtId="15" fontId="0" fillId="0" borderId="0" xfId="0" applyNumberFormat="1" applyAlignment="1"/>
    <xf numFmtId="0" fontId="0" fillId="0" borderId="0" xfId="0" quotePrefix="1" applyNumberFormat="1" applyFill="1" applyBorder="1"/>
    <xf numFmtId="167" fontId="0" fillId="0" borderId="0" xfId="0" applyNumberFormat="1"/>
    <xf numFmtId="167" fontId="0" fillId="0" borderId="0" xfId="0" applyNumberFormat="1" applyAlignment="1"/>
    <xf numFmtId="15" fontId="0" fillId="4" borderId="0" xfId="0" applyNumberForma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5" fillId="0" borderId="0" xfId="1"/>
    <xf numFmtId="0" fontId="5" fillId="0" borderId="0" xfId="1" applyNumberFormat="1"/>
    <xf numFmtId="0" fontId="2" fillId="0" borderId="0" xfId="0" quotePrefix="1" applyFont="1" applyFill="1" applyAlignment="1">
      <alignment horizontal="center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98" zoomScaleNormal="98" workbookViewId="0">
      <selection activeCell="H23" sqref="H23"/>
    </sheetView>
  </sheetViews>
  <sheetFormatPr defaultRowHeight="15" x14ac:dyDescent="0.25"/>
  <cols>
    <col min="1" max="1" width="7.140625" customWidth="1"/>
    <col min="2" max="2" width="9.140625" customWidth="1"/>
    <col min="3" max="3" width="18.28515625" bestFit="1" customWidth="1"/>
    <col min="4" max="4" width="10.42578125" customWidth="1"/>
    <col min="5" max="5" width="16.28515625" customWidth="1"/>
    <col min="6" max="6" width="22.5703125" bestFit="1" customWidth="1"/>
    <col min="7" max="7" width="17.140625" customWidth="1"/>
    <col min="8" max="8" width="12.7109375" customWidth="1"/>
    <col min="9" max="9" width="11.7109375" customWidth="1"/>
    <col min="10" max="10" width="16" customWidth="1"/>
    <col min="11" max="11" width="23.140625" customWidth="1"/>
    <col min="12" max="12" width="11.85546875" bestFit="1" customWidth="1"/>
    <col min="13" max="13" width="12.85546875" customWidth="1"/>
    <col min="14" max="14" width="17" customWidth="1"/>
    <col min="15" max="15" width="19.7109375" customWidth="1"/>
    <col min="16" max="16" width="30" customWidth="1"/>
    <col min="17" max="17" width="14.28515625" customWidth="1"/>
    <col min="36" max="36" width="10" bestFit="1" customWidth="1"/>
    <col min="38" max="38" width="10" bestFit="1" customWidth="1"/>
    <col min="40" max="40" width="10.28515625" bestFit="1" customWidth="1"/>
  </cols>
  <sheetData>
    <row r="1" spans="1:22" x14ac:dyDescent="0.25">
      <c r="C1" s="1"/>
      <c r="D1" s="2"/>
      <c r="E1" s="2"/>
      <c r="F1" s="3"/>
      <c r="R1" s="4"/>
    </row>
    <row r="2" spans="1:22" x14ac:dyDescent="0.25">
      <c r="A2" s="5" t="s">
        <v>0</v>
      </c>
      <c r="B2" s="5"/>
      <c r="D2" s="6"/>
      <c r="E2" s="7"/>
      <c r="F2" s="48"/>
      <c r="J2" s="8"/>
      <c r="N2" s="8"/>
      <c r="O2" s="9"/>
      <c r="R2" s="4"/>
    </row>
    <row r="3" spans="1:22" ht="18" customHeight="1" thickBot="1" x14ac:dyDescent="0.3">
      <c r="D3" s="10"/>
      <c r="F3" s="49"/>
      <c r="R3" s="4"/>
    </row>
    <row r="4" spans="1:22" ht="18" customHeight="1" thickBot="1" x14ac:dyDescent="0.35">
      <c r="A4" s="12" t="s">
        <v>1</v>
      </c>
      <c r="B4" s="13"/>
      <c r="C4" s="14"/>
      <c r="D4" s="15" t="s">
        <v>2</v>
      </c>
      <c r="E4" s="16" t="s">
        <v>3</v>
      </c>
      <c r="F4" s="16" t="s">
        <v>4</v>
      </c>
      <c r="G4" s="16" t="s">
        <v>5</v>
      </c>
      <c r="H4" s="16"/>
      <c r="I4" s="16" t="s">
        <v>6</v>
      </c>
      <c r="J4" s="16" t="s">
        <v>7</v>
      </c>
      <c r="K4" s="16" t="s">
        <v>8</v>
      </c>
      <c r="L4" s="16" t="s">
        <v>9</v>
      </c>
      <c r="M4" s="16"/>
      <c r="N4" s="43"/>
      <c r="O4" s="43"/>
      <c r="P4" s="44" t="s">
        <v>10</v>
      </c>
      <c r="Q4" s="45"/>
      <c r="R4" s="4"/>
      <c r="T4" s="4"/>
      <c r="U4" s="4"/>
      <c r="V4" s="4"/>
    </row>
    <row r="5" spans="1:22" x14ac:dyDescent="0.25">
      <c r="A5" s="17" t="s">
        <v>4</v>
      </c>
      <c r="B5" s="18" t="s">
        <v>5</v>
      </c>
      <c r="C5" s="19" t="s">
        <v>6</v>
      </c>
      <c r="D5" s="10"/>
      <c r="E5" s="3"/>
      <c r="N5" s="46">
        <v>17394</v>
      </c>
      <c r="O5" s="43"/>
      <c r="P5" s="45"/>
      <c r="Q5" s="45"/>
      <c r="R5" s="4"/>
      <c r="T5" s="4"/>
      <c r="U5" s="4"/>
      <c r="V5" s="2"/>
    </row>
    <row r="6" spans="1:22" x14ac:dyDescent="0.25">
      <c r="A6" s="20">
        <v>20</v>
      </c>
      <c r="B6" s="21">
        <v>1</v>
      </c>
      <c r="C6" s="22">
        <v>2001</v>
      </c>
      <c r="D6" s="10">
        <f>DATE(C6,B6,A6)</f>
        <v>36911</v>
      </c>
      <c r="E6" s="40">
        <f>DATEVALUE(TEXT(D6,"DD-MMM-YYYY"))</f>
        <v>36911</v>
      </c>
      <c r="F6">
        <f>DAY(D6)</f>
        <v>20</v>
      </c>
      <c r="G6" s="23">
        <f>MONTH(D6)</f>
        <v>1</v>
      </c>
      <c r="N6" s="46">
        <f ca="1">TODAY()</f>
        <v>43492</v>
      </c>
      <c r="O6" s="45"/>
      <c r="P6" s="43"/>
      <c r="Q6" s="43"/>
      <c r="R6" s="4"/>
      <c r="T6" s="24"/>
      <c r="U6" s="4"/>
      <c r="V6" s="2"/>
    </row>
    <row r="7" spans="1:22" x14ac:dyDescent="0.25">
      <c r="A7" s="20">
        <v>21</v>
      </c>
      <c r="B7" s="21">
        <v>2</v>
      </c>
      <c r="C7" s="22">
        <v>2002</v>
      </c>
      <c r="D7" s="10">
        <f t="shared" ref="D7:D16" si="0">DATE(C7,B7,A7)</f>
        <v>37308</v>
      </c>
      <c r="E7" s="40">
        <f t="shared" ref="E7:E16" si="1">DATEVALUE(TEXT(D7,"DD-MMM-YYYY"))</f>
        <v>37308</v>
      </c>
      <c r="F7">
        <f t="shared" ref="F7:F11" si="2">DAY(D7)</f>
        <v>21</v>
      </c>
      <c r="G7" s="23">
        <f t="shared" ref="G7:G11" si="3">MONTH(D7)</f>
        <v>2</v>
      </c>
      <c r="L7" s="26"/>
      <c r="M7" s="26"/>
      <c r="N7" s="27"/>
      <c r="O7" s="27"/>
      <c r="P7" s="28"/>
      <c r="Q7" s="28"/>
      <c r="R7" s="29"/>
      <c r="T7" s="24"/>
      <c r="U7" s="4"/>
      <c r="V7" s="2"/>
    </row>
    <row r="8" spans="1:22" x14ac:dyDescent="0.25">
      <c r="A8" s="20">
        <v>22</v>
      </c>
      <c r="B8" s="21">
        <v>3</v>
      </c>
      <c r="C8" s="22">
        <v>2003</v>
      </c>
      <c r="D8" s="10">
        <f t="shared" si="0"/>
        <v>37702</v>
      </c>
      <c r="E8" s="40">
        <f t="shared" si="1"/>
        <v>37702</v>
      </c>
      <c r="F8">
        <f t="shared" si="2"/>
        <v>22</v>
      </c>
      <c r="G8" s="23">
        <f t="shared" si="3"/>
        <v>3</v>
      </c>
      <c r="J8" s="8"/>
      <c r="N8" s="4" t="s">
        <v>27</v>
      </c>
      <c r="O8" s="2">
        <f ca="1">DATEDIF(N5,N6,"Y")</f>
        <v>71</v>
      </c>
      <c r="P8" s="4" t="s">
        <v>27</v>
      </c>
      <c r="Q8" s="2">
        <f ca="1">DATEDIF(N5,N6,"Y")</f>
        <v>71</v>
      </c>
      <c r="R8" s="29"/>
      <c r="T8" s="24"/>
      <c r="U8" s="4"/>
      <c r="V8" s="2"/>
    </row>
    <row r="9" spans="1:22" x14ac:dyDescent="0.25">
      <c r="A9" s="20">
        <v>23</v>
      </c>
      <c r="B9" s="21">
        <v>4</v>
      </c>
      <c r="C9" s="22">
        <v>2004</v>
      </c>
      <c r="D9" s="10">
        <f t="shared" si="0"/>
        <v>38100</v>
      </c>
      <c r="E9" s="40">
        <f t="shared" si="1"/>
        <v>38100</v>
      </c>
      <c r="F9">
        <f t="shared" si="2"/>
        <v>23</v>
      </c>
      <c r="G9" s="23">
        <f t="shared" si="3"/>
        <v>4</v>
      </c>
      <c r="N9" s="4" t="s">
        <v>28</v>
      </c>
      <c r="O9" s="3">
        <f ca="1">DATEDIF(N5,N6,"M")</f>
        <v>857</v>
      </c>
      <c r="P9" t="s">
        <v>30</v>
      </c>
      <c r="Q9" s="3">
        <f ca="1">DATEDIF(N5,N6,"YM")</f>
        <v>5</v>
      </c>
      <c r="R9" s="29"/>
      <c r="T9" s="24"/>
    </row>
    <row r="10" spans="1:22" x14ac:dyDescent="0.25">
      <c r="A10" s="20">
        <v>24</v>
      </c>
      <c r="B10" s="21">
        <v>7</v>
      </c>
      <c r="C10" s="22">
        <v>2006</v>
      </c>
      <c r="D10" s="10">
        <f t="shared" si="0"/>
        <v>38922</v>
      </c>
      <c r="E10" s="40">
        <f t="shared" si="1"/>
        <v>38922</v>
      </c>
      <c r="F10">
        <f t="shared" si="2"/>
        <v>24</v>
      </c>
      <c r="G10" s="23">
        <f t="shared" si="3"/>
        <v>7</v>
      </c>
      <c r="H10" s="8"/>
      <c r="K10" s="8"/>
      <c r="N10" s="4" t="s">
        <v>29</v>
      </c>
      <c r="O10" s="3">
        <f ca="1">DATEDIF(N5,N6,"D")</f>
        <v>26098</v>
      </c>
      <c r="P10" t="s">
        <v>31</v>
      </c>
      <c r="Q10" s="3">
        <f ca="1">DATEDIF(N5,N6,"MD")</f>
        <v>12</v>
      </c>
      <c r="R10" s="4"/>
      <c r="T10" s="24"/>
    </row>
    <row r="11" spans="1:22" x14ac:dyDescent="0.25">
      <c r="A11" s="20">
        <v>25</v>
      </c>
      <c r="B11" s="21">
        <v>6</v>
      </c>
      <c r="C11" s="22">
        <v>2006</v>
      </c>
      <c r="D11" s="10">
        <f t="shared" si="0"/>
        <v>38893</v>
      </c>
      <c r="E11" s="40">
        <f t="shared" si="1"/>
        <v>38893</v>
      </c>
      <c r="F11">
        <f t="shared" si="2"/>
        <v>25</v>
      </c>
      <c r="G11" s="23">
        <f t="shared" si="3"/>
        <v>6</v>
      </c>
      <c r="K11" s="8"/>
      <c r="N11" s="4"/>
      <c r="O11" s="25"/>
      <c r="Q11" s="4"/>
      <c r="R11" s="4"/>
      <c r="T11" s="24"/>
    </row>
    <row r="12" spans="1:22" ht="17.25" customHeight="1" x14ac:dyDescent="0.25">
      <c r="A12" s="20">
        <v>26</v>
      </c>
      <c r="B12" s="21">
        <v>7</v>
      </c>
      <c r="C12" s="22">
        <v>2007</v>
      </c>
      <c r="D12" s="10">
        <f t="shared" si="0"/>
        <v>39289</v>
      </c>
      <c r="E12" s="40">
        <f t="shared" si="1"/>
        <v>39289</v>
      </c>
      <c r="F12" t="str">
        <f>TEXT(D12,"DDDD")</f>
        <v>Thursday</v>
      </c>
      <c r="G12" s="23" t="str">
        <f>TEXT(D12,"mMMM")</f>
        <v>July</v>
      </c>
      <c r="N12" s="50" t="str">
        <f ca="1">CONCATENATE(DATEDIF(N5,N6,"Y")," Year ",DATEDIF(N5,N6,"YM")," Month ",DATEDIF(N5,N6,"MD")," Day")</f>
        <v>71 Year 5 Month 12 Day</v>
      </c>
      <c r="O12" s="50"/>
      <c r="P12" s="50"/>
      <c r="Q12" s="50"/>
      <c r="R12" s="50"/>
      <c r="T12" s="24"/>
    </row>
    <row r="13" spans="1:22" x14ac:dyDescent="0.25">
      <c r="A13" s="20">
        <v>27</v>
      </c>
      <c r="B13" s="21">
        <v>8</v>
      </c>
      <c r="C13" s="22">
        <v>2008</v>
      </c>
      <c r="D13" s="10">
        <f t="shared" si="0"/>
        <v>39687</v>
      </c>
      <c r="E13" s="40">
        <f t="shared" si="1"/>
        <v>39687</v>
      </c>
      <c r="F13" t="str">
        <f t="shared" ref="F13:F16" si="4">TEXT(D13,"DDDD")</f>
        <v>Wednesday</v>
      </c>
      <c r="G13" s="23" t="str">
        <f t="shared" ref="G13:G16" si="5">TEXT(D13,"mMMM")</f>
        <v>August</v>
      </c>
      <c r="J13" s="8"/>
      <c r="N13" s="50"/>
      <c r="O13" s="50"/>
      <c r="P13" s="50"/>
      <c r="Q13" s="50"/>
      <c r="R13" s="50"/>
      <c r="T13" s="24"/>
    </row>
    <row r="14" spans="1:22" x14ac:dyDescent="0.25">
      <c r="A14" s="20">
        <v>28</v>
      </c>
      <c r="B14" s="21">
        <v>9</v>
      </c>
      <c r="C14" s="22">
        <v>2009</v>
      </c>
      <c r="D14" s="10">
        <f t="shared" si="0"/>
        <v>40084</v>
      </c>
      <c r="E14" s="40">
        <f t="shared" si="1"/>
        <v>40084</v>
      </c>
      <c r="F14" t="str">
        <f t="shared" si="4"/>
        <v>Monday</v>
      </c>
      <c r="G14" s="23" t="str">
        <f t="shared" si="5"/>
        <v>September</v>
      </c>
      <c r="J14" s="8"/>
      <c r="N14" s="51" t="str">
        <f ca="1">CONCATENATE(DATEDIF(N5,N6,"Y")," Year ",DATEDIF(N5,N6,"YM")," Month ",DATEDIF(N5,N6,"MD")," Day")</f>
        <v>71 Year 5 Month 12 Day</v>
      </c>
      <c r="O14" s="51"/>
      <c r="P14" s="51"/>
      <c r="Q14" s="51"/>
      <c r="R14" s="4"/>
      <c r="T14" s="24"/>
    </row>
    <row r="15" spans="1:22" x14ac:dyDescent="0.25">
      <c r="A15" s="20">
        <v>29</v>
      </c>
      <c r="B15" s="21">
        <v>10</v>
      </c>
      <c r="C15" s="22">
        <v>2010</v>
      </c>
      <c r="D15" s="10">
        <f t="shared" si="0"/>
        <v>40480</v>
      </c>
      <c r="E15" s="40">
        <f t="shared" si="1"/>
        <v>40480</v>
      </c>
      <c r="F15" t="str">
        <f t="shared" si="4"/>
        <v>Friday</v>
      </c>
      <c r="G15" s="23" t="str">
        <f t="shared" si="5"/>
        <v>October</v>
      </c>
      <c r="N15" s="8"/>
      <c r="O15" s="52" t="str">
        <f ca="1">CONCATENATE(DATEDIF(N5,N6,"Y")," Year ",DATEDIF(N5,N6,"YM")," Month ",DATEDIF(N5,N6,"MD"),"Day")</f>
        <v>71 Year 5 Month 12Day</v>
      </c>
      <c r="P15" s="52"/>
      <c r="Q15" s="52"/>
      <c r="R15" s="4"/>
      <c r="T15" s="24"/>
    </row>
    <row r="16" spans="1:22" ht="15.75" thickBot="1" x14ac:dyDescent="0.3">
      <c r="A16" s="30">
        <v>30</v>
      </c>
      <c r="B16" s="31">
        <v>11</v>
      </c>
      <c r="C16" s="32">
        <v>2011</v>
      </c>
      <c r="D16" s="10">
        <f t="shared" si="0"/>
        <v>40877</v>
      </c>
      <c r="E16" s="40">
        <f t="shared" si="1"/>
        <v>40877</v>
      </c>
      <c r="F16" t="str">
        <f t="shared" si="4"/>
        <v>Wednesday</v>
      </c>
      <c r="G16" s="23" t="str">
        <f t="shared" si="5"/>
        <v>November</v>
      </c>
      <c r="O16" s="23" t="s">
        <v>41</v>
      </c>
      <c r="R16" s="4"/>
      <c r="T16" s="24"/>
    </row>
    <row r="17" spans="1:18" x14ac:dyDescent="0.25">
      <c r="D17" s="10"/>
      <c r="N17" s="23"/>
      <c r="R17" s="4"/>
    </row>
    <row r="18" spans="1:18" x14ac:dyDescent="0.25">
      <c r="D18" s="10"/>
      <c r="R18" s="4"/>
    </row>
    <row r="19" spans="1:18" ht="18.75" x14ac:dyDescent="0.3">
      <c r="C19" s="21"/>
      <c r="D19" s="10"/>
      <c r="E19" s="33" t="s">
        <v>11</v>
      </c>
      <c r="F19" s="33" t="s">
        <v>12</v>
      </c>
      <c r="G19" s="33" t="s">
        <v>13</v>
      </c>
      <c r="H19" s="33"/>
      <c r="I19" s="33" t="s">
        <v>14</v>
      </c>
      <c r="J19" s="33" t="s">
        <v>15</v>
      </c>
      <c r="K19" s="33" t="s">
        <v>16</v>
      </c>
      <c r="O19" s="8"/>
      <c r="R19" s="4"/>
    </row>
    <row r="20" spans="1:18" x14ac:dyDescent="0.25">
      <c r="D20" s="10"/>
      <c r="E20" s="34"/>
      <c r="G20" s="11"/>
      <c r="H20" s="11"/>
      <c r="J20" s="35"/>
      <c r="K20" s="25"/>
      <c r="L20" s="8"/>
      <c r="M20" s="8"/>
      <c r="N20" s="25"/>
      <c r="O20" s="8"/>
      <c r="Q20" s="35"/>
      <c r="R20" s="4"/>
    </row>
    <row r="21" spans="1:18" x14ac:dyDescent="0.25">
      <c r="A21" t="str">
        <f>LEFT(C20,2)</f>
        <v/>
      </c>
      <c r="D21" s="10"/>
      <c r="G21" s="25"/>
      <c r="R21" s="4"/>
    </row>
    <row r="22" spans="1:18" ht="21" x14ac:dyDescent="0.35">
      <c r="B22" t="s">
        <v>18</v>
      </c>
      <c r="C22" s="25">
        <v>40544</v>
      </c>
      <c r="D22" s="10"/>
      <c r="E22" s="36" t="s">
        <v>19</v>
      </c>
      <c r="F22" s="37" t="s">
        <v>20</v>
      </c>
      <c r="G22" s="36" t="s">
        <v>17</v>
      </c>
      <c r="H22" s="36" t="s">
        <v>21</v>
      </c>
      <c r="J22" s="36" t="s">
        <v>22</v>
      </c>
      <c r="K22" s="36" t="s">
        <v>23</v>
      </c>
      <c r="L22" s="5"/>
      <c r="M22" s="5"/>
      <c r="N22" s="36" t="s">
        <v>24</v>
      </c>
      <c r="O22" s="36"/>
      <c r="R22" s="4"/>
    </row>
    <row r="23" spans="1:18" x14ac:dyDescent="0.25">
      <c r="B23" t="s">
        <v>25</v>
      </c>
      <c r="C23" s="25">
        <v>40908</v>
      </c>
      <c r="D23" s="10"/>
      <c r="E23" s="3">
        <f>NETWORKDAYS(C22,C23,C25:C29)</f>
        <v>258</v>
      </c>
      <c r="F23" s="3">
        <f>NETWORKDAYS.INTL(C22,C23,11,C25:C29)</f>
        <v>310</v>
      </c>
      <c r="G23" s="8">
        <f ca="1">EOMONTH(TODAY(),0)</f>
        <v>43496</v>
      </c>
      <c r="H23" s="8">
        <f ca="1">EDATE(TODAY(),5)</f>
        <v>43643</v>
      </c>
      <c r="I23" s="8">
        <v>43308</v>
      </c>
      <c r="J23" s="8">
        <f>WORKDAY(I23,25,I26:I31)</f>
        <v>43347</v>
      </c>
      <c r="K23" s="8">
        <f>WORKDAY.INTL(I23,25,11,I26:I31)</f>
        <v>43340</v>
      </c>
      <c r="L23" s="8"/>
      <c r="M23" s="8"/>
      <c r="N23" s="3">
        <f ca="1">WEEKDAY(TODAY())</f>
        <v>1</v>
      </c>
      <c r="O23" s="3"/>
      <c r="R23" s="4"/>
    </row>
    <row r="24" spans="1:18" x14ac:dyDescent="0.25">
      <c r="B24" s="8"/>
      <c r="C24" t="s">
        <v>26</v>
      </c>
      <c r="D24" s="10"/>
      <c r="E24" s="3"/>
      <c r="F24" s="3"/>
      <c r="G24" s="41"/>
      <c r="H24" s="38"/>
      <c r="I24" s="8"/>
      <c r="J24" s="8"/>
      <c r="K24" s="8"/>
      <c r="M24" s="25"/>
      <c r="N24" s="3"/>
      <c r="O24" s="3"/>
      <c r="R24" s="4"/>
    </row>
    <row r="25" spans="1:18" x14ac:dyDescent="0.25">
      <c r="B25" s="3"/>
      <c r="C25" s="8">
        <v>40545</v>
      </c>
      <c r="D25" s="26"/>
      <c r="E25" s="3"/>
      <c r="F25" s="3"/>
      <c r="G25" s="41"/>
      <c r="H25" s="8"/>
      <c r="I25" s="8"/>
      <c r="J25" s="8"/>
      <c r="K25" s="8"/>
      <c r="M25" s="8"/>
      <c r="N25" s="3"/>
      <c r="O25" s="3"/>
      <c r="R25" s="4"/>
    </row>
    <row r="26" spans="1:18" x14ac:dyDescent="0.25">
      <c r="B26" s="3"/>
      <c r="C26" s="8">
        <v>40558</v>
      </c>
      <c r="D26" s="26"/>
      <c r="E26" s="3"/>
      <c r="F26" s="3"/>
      <c r="G26" s="41"/>
      <c r="H26" s="8"/>
      <c r="I26" s="39">
        <v>43300</v>
      </c>
      <c r="J26" s="8"/>
      <c r="K26" s="8"/>
      <c r="N26" s="3"/>
      <c r="O26" s="3"/>
      <c r="R26" s="4"/>
    </row>
    <row r="27" spans="1:18" x14ac:dyDescent="0.25">
      <c r="B27" s="3"/>
      <c r="C27" s="8">
        <v>40569</v>
      </c>
      <c r="D27" s="26"/>
      <c r="E27" s="3"/>
      <c r="F27" s="3"/>
      <c r="G27" s="25"/>
      <c r="H27" s="41"/>
      <c r="I27" s="8">
        <v>43301</v>
      </c>
      <c r="J27" s="8"/>
      <c r="K27" s="25"/>
      <c r="R27" s="4"/>
    </row>
    <row r="28" spans="1:18" x14ac:dyDescent="0.25">
      <c r="B28" s="3"/>
      <c r="C28" s="8">
        <v>40770</v>
      </c>
      <c r="D28" s="26"/>
      <c r="E28" s="3"/>
      <c r="F28" s="3"/>
      <c r="G28" s="8"/>
      <c r="H28" s="41"/>
      <c r="I28" s="8"/>
      <c r="J28" s="8"/>
      <c r="K28" s="8"/>
      <c r="N28" s="3"/>
      <c r="R28" s="4"/>
    </row>
    <row r="29" spans="1:18" x14ac:dyDescent="0.25">
      <c r="B29" s="3"/>
      <c r="C29" s="8">
        <v>40818</v>
      </c>
      <c r="D29" s="26"/>
      <c r="E29" s="41"/>
      <c r="F29" s="3"/>
      <c r="G29" s="38"/>
      <c r="H29" s="42"/>
      <c r="I29" s="39"/>
      <c r="J29" s="8"/>
      <c r="O29" s="8"/>
      <c r="R29" s="4"/>
    </row>
    <row r="30" spans="1:18" x14ac:dyDescent="0.25">
      <c r="I30" s="8">
        <v>43314</v>
      </c>
    </row>
    <row r="31" spans="1:18" x14ac:dyDescent="0.25">
      <c r="I31" s="8">
        <v>43315</v>
      </c>
    </row>
  </sheetData>
  <mergeCells count="3">
    <mergeCell ref="N12:R13"/>
    <mergeCell ref="N14:Q14"/>
    <mergeCell ref="O15:Q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2"/>
  <sheetViews>
    <sheetView zoomScale="160" zoomScaleNormal="160" workbookViewId="0">
      <selection activeCell="C3" sqref="C3"/>
    </sheetView>
  </sheetViews>
  <sheetFormatPr defaultRowHeight="15" x14ac:dyDescent="0.25"/>
  <cols>
    <col min="1" max="1" width="12.28515625" bestFit="1" customWidth="1"/>
    <col min="6" max="6" width="9.5703125" bestFit="1" customWidth="1"/>
    <col min="7" max="7" width="10" bestFit="1" customWidth="1"/>
  </cols>
  <sheetData>
    <row r="1" spans="1:9" x14ac:dyDescent="0.25">
      <c r="F1" s="5"/>
      <c r="G1" s="5"/>
      <c r="H1" s="5" t="s">
        <v>36</v>
      </c>
      <c r="I1" s="5" t="s">
        <v>35</v>
      </c>
    </row>
    <row r="2" spans="1:9" x14ac:dyDescent="0.25">
      <c r="A2" s="47" t="s">
        <v>32</v>
      </c>
      <c r="B2" s="47" t="s">
        <v>33</v>
      </c>
      <c r="C2" s="47" t="s">
        <v>34</v>
      </c>
      <c r="F2" s="8">
        <v>43101</v>
      </c>
      <c r="G2" s="8">
        <v>43190</v>
      </c>
      <c r="H2" t="s">
        <v>37</v>
      </c>
      <c r="I2" t="s">
        <v>40</v>
      </c>
    </row>
    <row r="3" spans="1:9" x14ac:dyDescent="0.25">
      <c r="A3" s="41">
        <v>43105</v>
      </c>
      <c r="B3" t="s">
        <v>35</v>
      </c>
      <c r="C3" t="s">
        <v>40</v>
      </c>
      <c r="F3" s="8">
        <v>43191</v>
      </c>
      <c r="G3" s="8">
        <v>43281</v>
      </c>
      <c r="H3" t="s">
        <v>38</v>
      </c>
      <c r="I3" t="s">
        <v>37</v>
      </c>
    </row>
    <row r="4" spans="1:9" x14ac:dyDescent="0.25">
      <c r="A4" s="41">
        <v>43405</v>
      </c>
      <c r="B4" t="s">
        <v>36</v>
      </c>
      <c r="F4" s="8">
        <v>43282</v>
      </c>
      <c r="G4" s="8">
        <v>43373</v>
      </c>
      <c r="H4" t="s">
        <v>39</v>
      </c>
      <c r="I4" t="s">
        <v>38</v>
      </c>
    </row>
    <row r="5" spans="1:9" x14ac:dyDescent="0.25">
      <c r="A5" s="41">
        <v>43288</v>
      </c>
      <c r="B5" t="s">
        <v>35</v>
      </c>
      <c r="F5" s="8">
        <v>43374</v>
      </c>
      <c r="G5" s="8">
        <v>43465</v>
      </c>
      <c r="H5" t="s">
        <v>40</v>
      </c>
      <c r="I5" t="s">
        <v>39</v>
      </c>
    </row>
    <row r="6" spans="1:9" x14ac:dyDescent="0.25">
      <c r="A6" s="41">
        <v>43163</v>
      </c>
      <c r="B6" t="s">
        <v>36</v>
      </c>
    </row>
    <row r="7" spans="1:9" x14ac:dyDescent="0.25">
      <c r="A7" s="41">
        <v>43346</v>
      </c>
      <c r="B7" t="s">
        <v>35</v>
      </c>
    </row>
    <row r="8" spans="1:9" x14ac:dyDescent="0.25">
      <c r="A8" s="41">
        <v>43248</v>
      </c>
      <c r="B8" t="s">
        <v>36</v>
      </c>
    </row>
    <row r="9" spans="1:9" x14ac:dyDescent="0.25">
      <c r="A9" s="41">
        <v>43267</v>
      </c>
      <c r="B9" t="s">
        <v>35</v>
      </c>
    </row>
    <row r="10" spans="1:9" x14ac:dyDescent="0.25">
      <c r="A10" s="41">
        <v>43291</v>
      </c>
      <c r="B10" t="s">
        <v>36</v>
      </c>
    </row>
    <row r="11" spans="1:9" x14ac:dyDescent="0.25">
      <c r="A11" s="41">
        <v>43202</v>
      </c>
      <c r="B11" t="s">
        <v>35</v>
      </c>
    </row>
    <row r="12" spans="1:9" x14ac:dyDescent="0.25">
      <c r="A12" s="41">
        <v>43261</v>
      </c>
      <c r="B12" t="s">
        <v>36</v>
      </c>
    </row>
    <row r="13" spans="1:9" x14ac:dyDescent="0.25">
      <c r="A13" s="41">
        <v>43376</v>
      </c>
      <c r="B13" t="s">
        <v>35</v>
      </c>
    </row>
    <row r="14" spans="1:9" x14ac:dyDescent="0.25">
      <c r="A14" s="41">
        <v>43212</v>
      </c>
      <c r="B14" t="s">
        <v>36</v>
      </c>
    </row>
    <row r="15" spans="1:9" x14ac:dyDescent="0.25">
      <c r="A15" s="41">
        <v>43157</v>
      </c>
      <c r="B15" t="s">
        <v>35</v>
      </c>
    </row>
    <row r="16" spans="1:9" x14ac:dyDescent="0.25">
      <c r="A16" s="41">
        <v>43163</v>
      </c>
      <c r="B16" t="s">
        <v>36</v>
      </c>
    </row>
    <row r="17" spans="1:2" x14ac:dyDescent="0.25">
      <c r="A17" s="41">
        <v>43227</v>
      </c>
      <c r="B17" t="s">
        <v>35</v>
      </c>
    </row>
    <row r="18" spans="1:2" x14ac:dyDescent="0.25">
      <c r="A18" s="41">
        <v>43179</v>
      </c>
      <c r="B18" t="s">
        <v>36</v>
      </c>
    </row>
    <row r="19" spans="1:2" x14ac:dyDescent="0.25">
      <c r="A19" s="41">
        <v>43248</v>
      </c>
      <c r="B19" t="s">
        <v>35</v>
      </c>
    </row>
    <row r="20" spans="1:2" x14ac:dyDescent="0.25">
      <c r="A20" s="41">
        <v>43299</v>
      </c>
      <c r="B20" t="s">
        <v>36</v>
      </c>
    </row>
    <row r="21" spans="1:2" x14ac:dyDescent="0.25">
      <c r="A21" s="41">
        <v>43222</v>
      </c>
      <c r="B21" t="s">
        <v>35</v>
      </c>
    </row>
    <row r="22" spans="1:2" x14ac:dyDescent="0.25">
      <c r="A22" s="41">
        <v>43116</v>
      </c>
      <c r="B22" t="s">
        <v>36</v>
      </c>
    </row>
    <row r="23" spans="1:2" x14ac:dyDescent="0.25">
      <c r="A23" s="41">
        <v>43279</v>
      </c>
      <c r="B23" t="s">
        <v>35</v>
      </c>
    </row>
    <row r="24" spans="1:2" x14ac:dyDescent="0.25">
      <c r="A24" s="41">
        <v>43296</v>
      </c>
      <c r="B24" t="s">
        <v>36</v>
      </c>
    </row>
    <row r="25" spans="1:2" x14ac:dyDescent="0.25">
      <c r="A25" s="41">
        <v>43339</v>
      </c>
      <c r="B25" t="s">
        <v>35</v>
      </c>
    </row>
    <row r="26" spans="1:2" x14ac:dyDescent="0.25">
      <c r="A26" s="41">
        <v>43415</v>
      </c>
      <c r="B26" t="s">
        <v>36</v>
      </c>
    </row>
    <row r="27" spans="1:2" x14ac:dyDescent="0.25">
      <c r="A27" s="41">
        <v>43325</v>
      </c>
      <c r="B27" t="s">
        <v>35</v>
      </c>
    </row>
    <row r="28" spans="1:2" x14ac:dyDescent="0.25">
      <c r="A28" s="41">
        <v>43166</v>
      </c>
      <c r="B28" t="s">
        <v>36</v>
      </c>
    </row>
    <row r="29" spans="1:2" x14ac:dyDescent="0.25">
      <c r="A29" s="41">
        <v>43195</v>
      </c>
      <c r="B29" t="s">
        <v>35</v>
      </c>
    </row>
    <row r="30" spans="1:2" x14ac:dyDescent="0.25">
      <c r="A30" s="41">
        <v>43166</v>
      </c>
      <c r="B30" t="s">
        <v>36</v>
      </c>
    </row>
    <row r="31" spans="1:2" x14ac:dyDescent="0.25">
      <c r="A31" s="41">
        <v>43211</v>
      </c>
      <c r="B31" t="s">
        <v>35</v>
      </c>
    </row>
    <row r="32" spans="1:2" x14ac:dyDescent="0.25">
      <c r="A32" s="41">
        <v>43313</v>
      </c>
      <c r="B32" t="s">
        <v>36</v>
      </c>
    </row>
    <row r="33" spans="1:2" x14ac:dyDescent="0.25">
      <c r="A33" s="41">
        <v>43465</v>
      </c>
      <c r="B33" t="s">
        <v>35</v>
      </c>
    </row>
    <row r="34" spans="1:2" x14ac:dyDescent="0.25">
      <c r="A34" s="41">
        <v>43262</v>
      </c>
      <c r="B34" t="s">
        <v>36</v>
      </c>
    </row>
    <row r="35" spans="1:2" x14ac:dyDescent="0.25">
      <c r="A35" s="41">
        <v>43198</v>
      </c>
      <c r="B35" t="s">
        <v>35</v>
      </c>
    </row>
    <row r="36" spans="1:2" x14ac:dyDescent="0.25">
      <c r="A36" s="41">
        <v>43423</v>
      </c>
      <c r="B36" t="s">
        <v>36</v>
      </c>
    </row>
    <row r="37" spans="1:2" x14ac:dyDescent="0.25">
      <c r="A37" s="41">
        <v>43202</v>
      </c>
      <c r="B37" t="s">
        <v>35</v>
      </c>
    </row>
    <row r="38" spans="1:2" x14ac:dyDescent="0.25">
      <c r="A38" s="41">
        <v>43362</v>
      </c>
      <c r="B38" t="s">
        <v>36</v>
      </c>
    </row>
    <row r="39" spans="1:2" x14ac:dyDescent="0.25">
      <c r="A39" s="41">
        <v>43164</v>
      </c>
      <c r="B39" t="s">
        <v>35</v>
      </c>
    </row>
    <row r="40" spans="1:2" x14ac:dyDescent="0.25">
      <c r="A40" s="41">
        <v>43288</v>
      </c>
      <c r="B40" t="s">
        <v>36</v>
      </c>
    </row>
    <row r="41" spans="1:2" x14ac:dyDescent="0.25">
      <c r="A41" s="41">
        <v>43120</v>
      </c>
      <c r="B41" t="s">
        <v>35</v>
      </c>
    </row>
    <row r="42" spans="1:2" x14ac:dyDescent="0.25">
      <c r="A42" s="41">
        <v>43128</v>
      </c>
      <c r="B42" t="s">
        <v>36</v>
      </c>
    </row>
    <row r="43" spans="1:2" x14ac:dyDescent="0.25">
      <c r="A43" s="41">
        <v>43186</v>
      </c>
      <c r="B43" t="s">
        <v>35</v>
      </c>
    </row>
    <row r="44" spans="1:2" x14ac:dyDescent="0.25">
      <c r="A44" s="41">
        <v>43186</v>
      </c>
      <c r="B44" t="s">
        <v>36</v>
      </c>
    </row>
    <row r="45" spans="1:2" x14ac:dyDescent="0.25">
      <c r="A45" s="41">
        <v>43328</v>
      </c>
      <c r="B45" t="s">
        <v>35</v>
      </c>
    </row>
    <row r="46" spans="1:2" x14ac:dyDescent="0.25">
      <c r="A46" s="41">
        <v>43266</v>
      </c>
      <c r="B46" t="s">
        <v>36</v>
      </c>
    </row>
    <row r="47" spans="1:2" x14ac:dyDescent="0.25">
      <c r="A47" s="41">
        <v>43191</v>
      </c>
      <c r="B47" t="s">
        <v>35</v>
      </c>
    </row>
    <row r="48" spans="1:2" x14ac:dyDescent="0.25">
      <c r="A48" s="41">
        <v>43368</v>
      </c>
      <c r="B48" t="s">
        <v>36</v>
      </c>
    </row>
    <row r="49" spans="1:2" x14ac:dyDescent="0.25">
      <c r="A49" s="41">
        <v>43158</v>
      </c>
      <c r="B49" t="s">
        <v>35</v>
      </c>
    </row>
    <row r="50" spans="1:2" x14ac:dyDescent="0.25">
      <c r="A50" s="41">
        <v>43249</v>
      </c>
      <c r="B50" t="s">
        <v>36</v>
      </c>
    </row>
    <row r="51" spans="1:2" x14ac:dyDescent="0.25">
      <c r="A51" s="41">
        <v>43369</v>
      </c>
      <c r="B51" t="s">
        <v>35</v>
      </c>
    </row>
    <row r="52" spans="1:2" x14ac:dyDescent="0.25">
      <c r="A52" s="41">
        <v>43214</v>
      </c>
      <c r="B52" t="s">
        <v>36</v>
      </c>
    </row>
    <row r="53" spans="1:2" x14ac:dyDescent="0.25">
      <c r="A53" s="41">
        <v>43392</v>
      </c>
      <c r="B53" t="s">
        <v>35</v>
      </c>
    </row>
    <row r="54" spans="1:2" x14ac:dyDescent="0.25">
      <c r="A54" s="41">
        <v>43202</v>
      </c>
      <c r="B54" t="s">
        <v>36</v>
      </c>
    </row>
    <row r="55" spans="1:2" x14ac:dyDescent="0.25">
      <c r="A55" s="41">
        <v>43240</v>
      </c>
      <c r="B55" t="s">
        <v>35</v>
      </c>
    </row>
    <row r="56" spans="1:2" x14ac:dyDescent="0.25">
      <c r="A56" s="41">
        <v>43389</v>
      </c>
      <c r="B56" t="s">
        <v>36</v>
      </c>
    </row>
    <row r="57" spans="1:2" x14ac:dyDescent="0.25">
      <c r="A57" s="41">
        <v>43178</v>
      </c>
      <c r="B57" t="s">
        <v>35</v>
      </c>
    </row>
    <row r="58" spans="1:2" x14ac:dyDescent="0.25">
      <c r="A58" s="41">
        <v>43144</v>
      </c>
      <c r="B58" t="s">
        <v>36</v>
      </c>
    </row>
    <row r="59" spans="1:2" x14ac:dyDescent="0.25">
      <c r="A59" s="41">
        <v>43286</v>
      </c>
      <c r="B59" t="s">
        <v>35</v>
      </c>
    </row>
    <row r="60" spans="1:2" x14ac:dyDescent="0.25">
      <c r="A60" s="41">
        <v>43202</v>
      </c>
      <c r="B60" t="s">
        <v>36</v>
      </c>
    </row>
    <row r="61" spans="1:2" x14ac:dyDescent="0.25">
      <c r="A61" s="41">
        <v>43212</v>
      </c>
      <c r="B61" t="s">
        <v>35</v>
      </c>
    </row>
    <row r="62" spans="1:2" x14ac:dyDescent="0.25">
      <c r="A62" s="41">
        <v>43332</v>
      </c>
      <c r="B62" t="s">
        <v>36</v>
      </c>
    </row>
    <row r="63" spans="1:2" x14ac:dyDescent="0.25">
      <c r="A63" s="41">
        <v>43286</v>
      </c>
      <c r="B63" t="s">
        <v>35</v>
      </c>
    </row>
    <row r="64" spans="1:2" x14ac:dyDescent="0.25">
      <c r="A64" s="41">
        <v>43315</v>
      </c>
      <c r="B64" t="s">
        <v>36</v>
      </c>
    </row>
    <row r="65" spans="1:2" x14ac:dyDescent="0.25">
      <c r="A65" s="41">
        <v>43129</v>
      </c>
      <c r="B65" t="s">
        <v>35</v>
      </c>
    </row>
    <row r="66" spans="1:2" x14ac:dyDescent="0.25">
      <c r="A66" s="41">
        <v>43109</v>
      </c>
      <c r="B66" t="s">
        <v>36</v>
      </c>
    </row>
    <row r="67" spans="1:2" x14ac:dyDescent="0.25">
      <c r="A67" s="41">
        <v>43113</v>
      </c>
      <c r="B67" t="s">
        <v>35</v>
      </c>
    </row>
    <row r="68" spans="1:2" x14ac:dyDescent="0.25">
      <c r="A68" s="41">
        <v>43269</v>
      </c>
      <c r="B68" t="s">
        <v>36</v>
      </c>
    </row>
    <row r="69" spans="1:2" x14ac:dyDescent="0.25">
      <c r="A69" s="41">
        <v>43235</v>
      </c>
      <c r="B69" t="s">
        <v>35</v>
      </c>
    </row>
    <row r="70" spans="1:2" x14ac:dyDescent="0.25">
      <c r="A70" s="41">
        <v>43432</v>
      </c>
      <c r="B70" t="s">
        <v>36</v>
      </c>
    </row>
    <row r="71" spans="1:2" x14ac:dyDescent="0.25">
      <c r="A71" s="41">
        <v>43342</v>
      </c>
      <c r="B71" t="s">
        <v>35</v>
      </c>
    </row>
    <row r="72" spans="1:2" x14ac:dyDescent="0.25">
      <c r="A72" s="41">
        <v>43350</v>
      </c>
      <c r="B72" t="s">
        <v>36</v>
      </c>
    </row>
    <row r="73" spans="1:2" x14ac:dyDescent="0.25">
      <c r="A73" s="41">
        <v>43379</v>
      </c>
      <c r="B73" t="s">
        <v>35</v>
      </c>
    </row>
    <row r="74" spans="1:2" x14ac:dyDescent="0.25">
      <c r="A74" s="41">
        <v>43397</v>
      </c>
      <c r="B74" t="s">
        <v>36</v>
      </c>
    </row>
    <row r="75" spans="1:2" x14ac:dyDescent="0.25">
      <c r="A75" s="41">
        <v>43383</v>
      </c>
      <c r="B75" t="s">
        <v>35</v>
      </c>
    </row>
    <row r="76" spans="1:2" x14ac:dyDescent="0.25">
      <c r="A76" s="41">
        <v>43349</v>
      </c>
      <c r="B76" t="s">
        <v>36</v>
      </c>
    </row>
    <row r="77" spans="1:2" x14ac:dyDescent="0.25">
      <c r="A77" s="41">
        <v>43210</v>
      </c>
      <c r="B77" t="s">
        <v>35</v>
      </c>
    </row>
    <row r="78" spans="1:2" x14ac:dyDescent="0.25">
      <c r="A78" s="41">
        <v>43105</v>
      </c>
      <c r="B78" t="s">
        <v>36</v>
      </c>
    </row>
    <row r="79" spans="1:2" x14ac:dyDescent="0.25">
      <c r="A79" s="41">
        <v>43265</v>
      </c>
      <c r="B79" t="s">
        <v>35</v>
      </c>
    </row>
    <row r="80" spans="1:2" x14ac:dyDescent="0.25">
      <c r="A80" s="41">
        <v>43397</v>
      </c>
      <c r="B80" t="s">
        <v>36</v>
      </c>
    </row>
    <row r="81" spans="1:2" x14ac:dyDescent="0.25">
      <c r="A81" s="41">
        <v>43446</v>
      </c>
      <c r="B81" t="s">
        <v>35</v>
      </c>
    </row>
    <row r="82" spans="1:2" x14ac:dyDescent="0.25">
      <c r="A82" s="41">
        <v>43149</v>
      </c>
      <c r="B82" t="s">
        <v>36</v>
      </c>
    </row>
    <row r="83" spans="1:2" x14ac:dyDescent="0.25">
      <c r="A83" s="41">
        <v>43391</v>
      </c>
      <c r="B83" t="s">
        <v>35</v>
      </c>
    </row>
    <row r="84" spans="1:2" x14ac:dyDescent="0.25">
      <c r="A84" s="41">
        <v>43407</v>
      </c>
      <c r="B84" t="s">
        <v>36</v>
      </c>
    </row>
    <row r="85" spans="1:2" x14ac:dyDescent="0.25">
      <c r="A85" s="41">
        <v>43403</v>
      </c>
      <c r="B85" t="s">
        <v>35</v>
      </c>
    </row>
    <row r="86" spans="1:2" x14ac:dyDescent="0.25">
      <c r="A86" s="41">
        <v>43212</v>
      </c>
      <c r="B86" t="s">
        <v>36</v>
      </c>
    </row>
    <row r="87" spans="1:2" x14ac:dyDescent="0.25">
      <c r="A87" s="41">
        <v>43414</v>
      </c>
      <c r="B87" t="s">
        <v>35</v>
      </c>
    </row>
    <row r="88" spans="1:2" x14ac:dyDescent="0.25">
      <c r="A88" s="41">
        <v>43215</v>
      </c>
      <c r="B88" t="s">
        <v>36</v>
      </c>
    </row>
    <row r="89" spans="1:2" x14ac:dyDescent="0.25">
      <c r="A89" s="41">
        <v>43461</v>
      </c>
      <c r="B89" t="s">
        <v>35</v>
      </c>
    </row>
    <row r="90" spans="1:2" x14ac:dyDescent="0.25">
      <c r="A90" s="41">
        <v>43232</v>
      </c>
      <c r="B90" t="s">
        <v>36</v>
      </c>
    </row>
    <row r="91" spans="1:2" x14ac:dyDescent="0.25">
      <c r="A91" s="41">
        <v>43338</v>
      </c>
      <c r="B91" t="s">
        <v>35</v>
      </c>
    </row>
    <row r="92" spans="1:2" x14ac:dyDescent="0.25">
      <c r="A92" s="41">
        <v>43403</v>
      </c>
      <c r="B92" t="s">
        <v>36</v>
      </c>
    </row>
    <row r="93" spans="1:2" x14ac:dyDescent="0.25">
      <c r="A93" s="41">
        <v>43330</v>
      </c>
      <c r="B93" t="s">
        <v>35</v>
      </c>
    </row>
    <row r="94" spans="1:2" x14ac:dyDescent="0.25">
      <c r="A94" s="41">
        <v>43235</v>
      </c>
      <c r="B94" t="s">
        <v>36</v>
      </c>
    </row>
    <row r="95" spans="1:2" x14ac:dyDescent="0.25">
      <c r="A95" s="41">
        <v>43244</v>
      </c>
      <c r="B95" t="s">
        <v>35</v>
      </c>
    </row>
    <row r="96" spans="1:2" x14ac:dyDescent="0.25">
      <c r="A96" s="41">
        <v>43177</v>
      </c>
      <c r="B96" t="s">
        <v>36</v>
      </c>
    </row>
    <row r="97" spans="1:2" x14ac:dyDescent="0.25">
      <c r="A97" s="41">
        <v>43183</v>
      </c>
      <c r="B97" t="s">
        <v>35</v>
      </c>
    </row>
    <row r="98" spans="1:2" x14ac:dyDescent="0.25">
      <c r="A98" s="41">
        <v>43323</v>
      </c>
      <c r="B98" t="s">
        <v>36</v>
      </c>
    </row>
    <row r="99" spans="1:2" x14ac:dyDescent="0.25">
      <c r="A99" s="41">
        <v>43248</v>
      </c>
      <c r="B99" t="s">
        <v>35</v>
      </c>
    </row>
    <row r="100" spans="1:2" x14ac:dyDescent="0.25">
      <c r="A100" s="41">
        <v>43256</v>
      </c>
      <c r="B100" t="s">
        <v>36</v>
      </c>
    </row>
    <row r="101" spans="1:2" x14ac:dyDescent="0.25">
      <c r="A101" s="41">
        <v>43235</v>
      </c>
      <c r="B101" t="s">
        <v>35</v>
      </c>
    </row>
    <row r="102" spans="1:2" x14ac:dyDescent="0.25">
      <c r="A102" s="41">
        <v>43234</v>
      </c>
      <c r="B102" t="s">
        <v>36</v>
      </c>
    </row>
    <row r="103" spans="1:2" x14ac:dyDescent="0.25">
      <c r="A103" s="41">
        <v>43175</v>
      </c>
      <c r="B103" t="s">
        <v>35</v>
      </c>
    </row>
    <row r="104" spans="1:2" x14ac:dyDescent="0.25">
      <c r="A104" s="41">
        <v>43216</v>
      </c>
      <c r="B104" t="s">
        <v>36</v>
      </c>
    </row>
    <row r="105" spans="1:2" x14ac:dyDescent="0.25">
      <c r="A105" s="41">
        <v>43168</v>
      </c>
      <c r="B105" t="s">
        <v>35</v>
      </c>
    </row>
    <row r="106" spans="1:2" x14ac:dyDescent="0.25">
      <c r="A106" s="41">
        <v>43228</v>
      </c>
      <c r="B106" t="s">
        <v>36</v>
      </c>
    </row>
    <row r="107" spans="1:2" x14ac:dyDescent="0.25">
      <c r="A107" s="41">
        <v>43395</v>
      </c>
      <c r="B107" t="s">
        <v>35</v>
      </c>
    </row>
    <row r="108" spans="1:2" x14ac:dyDescent="0.25">
      <c r="A108" s="41">
        <v>43273</v>
      </c>
      <c r="B108" t="s">
        <v>36</v>
      </c>
    </row>
    <row r="109" spans="1:2" x14ac:dyDescent="0.25">
      <c r="A109" s="41">
        <v>43416</v>
      </c>
      <c r="B109" t="s">
        <v>35</v>
      </c>
    </row>
    <row r="110" spans="1:2" x14ac:dyDescent="0.25">
      <c r="A110" s="41">
        <v>43135</v>
      </c>
      <c r="B110" t="s">
        <v>36</v>
      </c>
    </row>
    <row r="111" spans="1:2" x14ac:dyDescent="0.25">
      <c r="A111" s="41">
        <v>43197</v>
      </c>
      <c r="B111" t="s">
        <v>35</v>
      </c>
    </row>
    <row r="112" spans="1:2" x14ac:dyDescent="0.25">
      <c r="A112" s="41">
        <v>43438</v>
      </c>
      <c r="B112" t="s">
        <v>36</v>
      </c>
    </row>
    <row r="113" spans="1:2" x14ac:dyDescent="0.25">
      <c r="A113" s="41">
        <v>43357</v>
      </c>
      <c r="B113" t="s">
        <v>35</v>
      </c>
    </row>
    <row r="114" spans="1:2" x14ac:dyDescent="0.25">
      <c r="A114" s="41">
        <v>43411</v>
      </c>
      <c r="B114" t="s">
        <v>36</v>
      </c>
    </row>
    <row r="115" spans="1:2" x14ac:dyDescent="0.25">
      <c r="A115" s="41">
        <v>43311</v>
      </c>
      <c r="B115" t="s">
        <v>35</v>
      </c>
    </row>
    <row r="116" spans="1:2" x14ac:dyDescent="0.25">
      <c r="A116" s="41">
        <v>43454</v>
      </c>
      <c r="B116" t="s">
        <v>36</v>
      </c>
    </row>
    <row r="117" spans="1:2" x14ac:dyDescent="0.25">
      <c r="A117" s="41">
        <v>43256</v>
      </c>
      <c r="B117" t="s">
        <v>35</v>
      </c>
    </row>
    <row r="118" spans="1:2" x14ac:dyDescent="0.25">
      <c r="A118" s="41">
        <v>43351</v>
      </c>
      <c r="B118" t="s">
        <v>36</v>
      </c>
    </row>
    <row r="119" spans="1:2" x14ac:dyDescent="0.25">
      <c r="A119" s="41">
        <v>43425</v>
      </c>
      <c r="B119" t="s">
        <v>35</v>
      </c>
    </row>
    <row r="120" spans="1:2" x14ac:dyDescent="0.25">
      <c r="A120" s="41">
        <v>43268</v>
      </c>
      <c r="B120" t="s">
        <v>36</v>
      </c>
    </row>
    <row r="121" spans="1:2" x14ac:dyDescent="0.25">
      <c r="A121" s="41">
        <v>43345</v>
      </c>
      <c r="B121" t="s">
        <v>35</v>
      </c>
    </row>
    <row r="122" spans="1:2" x14ac:dyDescent="0.25">
      <c r="A122" s="41">
        <v>43133</v>
      </c>
      <c r="B122" t="s">
        <v>36</v>
      </c>
    </row>
    <row r="123" spans="1:2" x14ac:dyDescent="0.25">
      <c r="A123" s="41">
        <v>43209</v>
      </c>
      <c r="B123" t="s">
        <v>35</v>
      </c>
    </row>
    <row r="124" spans="1:2" x14ac:dyDescent="0.25">
      <c r="A124" s="41">
        <v>43110</v>
      </c>
      <c r="B124" t="s">
        <v>36</v>
      </c>
    </row>
    <row r="125" spans="1:2" x14ac:dyDescent="0.25">
      <c r="A125" s="41">
        <v>43424</v>
      </c>
      <c r="B125" t="s">
        <v>35</v>
      </c>
    </row>
    <row r="126" spans="1:2" x14ac:dyDescent="0.25">
      <c r="A126" s="41">
        <v>43455</v>
      </c>
      <c r="B126" t="s">
        <v>36</v>
      </c>
    </row>
    <row r="127" spans="1:2" x14ac:dyDescent="0.25">
      <c r="A127" s="41">
        <v>43465</v>
      </c>
      <c r="B127" t="s">
        <v>35</v>
      </c>
    </row>
    <row r="128" spans="1:2" x14ac:dyDescent="0.25">
      <c r="A128" s="41">
        <v>43265</v>
      </c>
      <c r="B128" t="s">
        <v>36</v>
      </c>
    </row>
    <row r="129" spans="1:2" x14ac:dyDescent="0.25">
      <c r="A129" s="41">
        <v>43447</v>
      </c>
      <c r="B129" t="s">
        <v>35</v>
      </c>
    </row>
    <row r="130" spans="1:2" x14ac:dyDescent="0.25">
      <c r="A130" s="41">
        <v>43236</v>
      </c>
      <c r="B130" t="s">
        <v>36</v>
      </c>
    </row>
    <row r="131" spans="1:2" x14ac:dyDescent="0.25">
      <c r="A131" s="41">
        <v>43379</v>
      </c>
      <c r="B131" t="s">
        <v>35</v>
      </c>
    </row>
    <row r="132" spans="1:2" x14ac:dyDescent="0.25">
      <c r="A132" s="41">
        <v>43290</v>
      </c>
      <c r="B132" t="s">
        <v>36</v>
      </c>
    </row>
    <row r="133" spans="1:2" x14ac:dyDescent="0.25">
      <c r="A133" s="41">
        <v>43182</v>
      </c>
      <c r="B133" t="s">
        <v>35</v>
      </c>
    </row>
    <row r="134" spans="1:2" x14ac:dyDescent="0.25">
      <c r="A134" s="41">
        <v>43292</v>
      </c>
      <c r="B134" t="s">
        <v>36</v>
      </c>
    </row>
    <row r="135" spans="1:2" x14ac:dyDescent="0.25">
      <c r="A135" s="41">
        <v>43189</v>
      </c>
      <c r="B135" t="s">
        <v>35</v>
      </c>
    </row>
    <row r="136" spans="1:2" x14ac:dyDescent="0.25">
      <c r="A136" s="41">
        <v>43279</v>
      </c>
      <c r="B136" t="s">
        <v>36</v>
      </c>
    </row>
    <row r="137" spans="1:2" x14ac:dyDescent="0.25">
      <c r="A137" s="41">
        <v>43342</v>
      </c>
      <c r="B137" t="s">
        <v>35</v>
      </c>
    </row>
    <row r="138" spans="1:2" x14ac:dyDescent="0.25">
      <c r="A138" s="41">
        <v>43377</v>
      </c>
      <c r="B138" t="s">
        <v>36</v>
      </c>
    </row>
    <row r="139" spans="1:2" x14ac:dyDescent="0.25">
      <c r="A139" s="41">
        <v>43288</v>
      </c>
      <c r="B139" t="s">
        <v>35</v>
      </c>
    </row>
    <row r="140" spans="1:2" x14ac:dyDescent="0.25">
      <c r="A140" s="41">
        <v>43201</v>
      </c>
      <c r="B140" t="s">
        <v>36</v>
      </c>
    </row>
    <row r="141" spans="1:2" x14ac:dyDescent="0.25">
      <c r="A141" s="41">
        <v>43316</v>
      </c>
      <c r="B141" t="s">
        <v>35</v>
      </c>
    </row>
    <row r="142" spans="1:2" x14ac:dyDescent="0.25">
      <c r="A142" s="41">
        <v>43442</v>
      </c>
      <c r="B142" t="s">
        <v>36</v>
      </c>
    </row>
    <row r="143" spans="1:2" x14ac:dyDescent="0.25">
      <c r="A143" s="41">
        <v>43427</v>
      </c>
      <c r="B143" t="s">
        <v>35</v>
      </c>
    </row>
    <row r="144" spans="1:2" x14ac:dyDescent="0.25">
      <c r="A144" s="41">
        <v>43338</v>
      </c>
      <c r="B144" t="s">
        <v>36</v>
      </c>
    </row>
    <row r="145" spans="1:2" x14ac:dyDescent="0.25">
      <c r="A145" s="41">
        <v>43162</v>
      </c>
      <c r="B145" t="s">
        <v>35</v>
      </c>
    </row>
    <row r="146" spans="1:2" x14ac:dyDescent="0.25">
      <c r="A146" s="41">
        <v>43152</v>
      </c>
      <c r="B146" t="s">
        <v>36</v>
      </c>
    </row>
    <row r="147" spans="1:2" x14ac:dyDescent="0.25">
      <c r="A147" s="41">
        <v>43183</v>
      </c>
      <c r="B147" t="s">
        <v>35</v>
      </c>
    </row>
    <row r="148" spans="1:2" x14ac:dyDescent="0.25">
      <c r="A148" s="41">
        <v>43109</v>
      </c>
      <c r="B148" t="s">
        <v>36</v>
      </c>
    </row>
    <row r="149" spans="1:2" x14ac:dyDescent="0.25">
      <c r="A149" s="41">
        <v>43377</v>
      </c>
      <c r="B149" t="s">
        <v>35</v>
      </c>
    </row>
    <row r="150" spans="1:2" x14ac:dyDescent="0.25">
      <c r="A150" s="41">
        <v>43207</v>
      </c>
      <c r="B150" t="s">
        <v>36</v>
      </c>
    </row>
    <row r="151" spans="1:2" x14ac:dyDescent="0.25">
      <c r="A151" s="41">
        <v>43379</v>
      </c>
      <c r="B151" t="s">
        <v>35</v>
      </c>
    </row>
    <row r="152" spans="1:2" x14ac:dyDescent="0.25">
      <c r="A152" s="41">
        <v>43304</v>
      </c>
      <c r="B152" t="s">
        <v>36</v>
      </c>
    </row>
    <row r="153" spans="1:2" x14ac:dyDescent="0.25">
      <c r="A153" s="41">
        <v>43153</v>
      </c>
      <c r="B153" t="s">
        <v>35</v>
      </c>
    </row>
    <row r="154" spans="1:2" x14ac:dyDescent="0.25">
      <c r="A154" s="41">
        <v>43433</v>
      </c>
      <c r="B154" t="s">
        <v>36</v>
      </c>
    </row>
    <row r="155" spans="1:2" x14ac:dyDescent="0.25">
      <c r="A155" s="41">
        <v>43402</v>
      </c>
      <c r="B155" t="s">
        <v>35</v>
      </c>
    </row>
    <row r="156" spans="1:2" x14ac:dyDescent="0.25">
      <c r="A156" s="41">
        <v>43463</v>
      </c>
      <c r="B156" t="s">
        <v>36</v>
      </c>
    </row>
    <row r="157" spans="1:2" x14ac:dyDescent="0.25">
      <c r="A157" s="41">
        <v>43289</v>
      </c>
      <c r="B157" t="s">
        <v>35</v>
      </c>
    </row>
    <row r="158" spans="1:2" x14ac:dyDescent="0.25">
      <c r="A158" s="41">
        <v>43202</v>
      </c>
      <c r="B158" t="s">
        <v>36</v>
      </c>
    </row>
    <row r="159" spans="1:2" x14ac:dyDescent="0.25">
      <c r="A159" s="41">
        <v>43117</v>
      </c>
      <c r="B159" t="s">
        <v>35</v>
      </c>
    </row>
    <row r="160" spans="1:2" x14ac:dyDescent="0.25">
      <c r="A160" s="41">
        <v>43180</v>
      </c>
      <c r="B160" t="s">
        <v>36</v>
      </c>
    </row>
    <row r="161" spans="1:2" x14ac:dyDescent="0.25">
      <c r="A161" s="41">
        <v>43269</v>
      </c>
      <c r="B161" t="s">
        <v>35</v>
      </c>
    </row>
    <row r="162" spans="1:2" x14ac:dyDescent="0.25">
      <c r="A162" s="41">
        <v>43279</v>
      </c>
      <c r="B162" t="s">
        <v>36</v>
      </c>
    </row>
    <row r="163" spans="1:2" x14ac:dyDescent="0.25">
      <c r="A163" s="41">
        <v>43111</v>
      </c>
      <c r="B163" t="s">
        <v>35</v>
      </c>
    </row>
    <row r="164" spans="1:2" x14ac:dyDescent="0.25">
      <c r="A164" s="41">
        <v>43111</v>
      </c>
      <c r="B164" t="s">
        <v>36</v>
      </c>
    </row>
    <row r="165" spans="1:2" x14ac:dyDescent="0.25">
      <c r="A165" s="41">
        <v>43256</v>
      </c>
      <c r="B165" t="s">
        <v>35</v>
      </c>
    </row>
    <row r="166" spans="1:2" x14ac:dyDescent="0.25">
      <c r="A166" s="41">
        <v>43198</v>
      </c>
      <c r="B166" t="s">
        <v>36</v>
      </c>
    </row>
    <row r="167" spans="1:2" x14ac:dyDescent="0.25">
      <c r="A167" s="41">
        <v>43457</v>
      </c>
      <c r="B167" t="s">
        <v>35</v>
      </c>
    </row>
    <row r="168" spans="1:2" x14ac:dyDescent="0.25">
      <c r="A168" s="41">
        <v>43240</v>
      </c>
      <c r="B168" t="s">
        <v>36</v>
      </c>
    </row>
    <row r="169" spans="1:2" x14ac:dyDescent="0.25">
      <c r="A169" s="41">
        <v>43438</v>
      </c>
      <c r="B169" t="s">
        <v>35</v>
      </c>
    </row>
    <row r="170" spans="1:2" x14ac:dyDescent="0.25">
      <c r="A170" s="41">
        <v>43168</v>
      </c>
      <c r="B170" t="s">
        <v>36</v>
      </c>
    </row>
    <row r="171" spans="1:2" x14ac:dyDescent="0.25">
      <c r="A171" s="41">
        <v>43440</v>
      </c>
      <c r="B171" t="s">
        <v>35</v>
      </c>
    </row>
    <row r="172" spans="1:2" x14ac:dyDescent="0.25">
      <c r="A172" s="41">
        <v>43113</v>
      </c>
      <c r="B172" t="s">
        <v>36</v>
      </c>
    </row>
    <row r="173" spans="1:2" x14ac:dyDescent="0.25">
      <c r="A173" s="41">
        <v>43364</v>
      </c>
      <c r="B173" t="s">
        <v>35</v>
      </c>
    </row>
    <row r="174" spans="1:2" x14ac:dyDescent="0.25">
      <c r="A174" s="41">
        <v>43195</v>
      </c>
      <c r="B174" t="s">
        <v>36</v>
      </c>
    </row>
    <row r="175" spans="1:2" x14ac:dyDescent="0.25">
      <c r="A175" s="41">
        <v>43463</v>
      </c>
      <c r="B175" t="s">
        <v>35</v>
      </c>
    </row>
    <row r="176" spans="1:2" x14ac:dyDescent="0.25">
      <c r="A176" s="41">
        <v>43215</v>
      </c>
      <c r="B176" t="s">
        <v>36</v>
      </c>
    </row>
    <row r="177" spans="1:2" x14ac:dyDescent="0.25">
      <c r="A177" s="41">
        <v>43150</v>
      </c>
      <c r="B177" t="s">
        <v>35</v>
      </c>
    </row>
    <row r="178" spans="1:2" x14ac:dyDescent="0.25">
      <c r="A178" s="41">
        <v>43342</v>
      </c>
      <c r="B178" t="s">
        <v>36</v>
      </c>
    </row>
    <row r="179" spans="1:2" x14ac:dyDescent="0.25">
      <c r="A179" s="41">
        <v>43168</v>
      </c>
      <c r="B179" t="s">
        <v>35</v>
      </c>
    </row>
    <row r="180" spans="1:2" x14ac:dyDescent="0.25">
      <c r="A180" s="41">
        <v>43436</v>
      </c>
      <c r="B180" t="s">
        <v>36</v>
      </c>
    </row>
    <row r="181" spans="1:2" x14ac:dyDescent="0.25">
      <c r="A181" s="41">
        <v>43441</v>
      </c>
      <c r="B181" t="s">
        <v>35</v>
      </c>
    </row>
    <row r="182" spans="1:2" x14ac:dyDescent="0.25">
      <c r="A182" s="41">
        <v>43369</v>
      </c>
      <c r="B182" t="s">
        <v>36</v>
      </c>
    </row>
    <row r="183" spans="1:2" x14ac:dyDescent="0.25">
      <c r="A183" s="41">
        <v>43295</v>
      </c>
      <c r="B183" t="s">
        <v>35</v>
      </c>
    </row>
    <row r="184" spans="1:2" x14ac:dyDescent="0.25">
      <c r="A184" s="41">
        <v>43262</v>
      </c>
      <c r="B184" t="s">
        <v>36</v>
      </c>
    </row>
    <row r="185" spans="1:2" x14ac:dyDescent="0.25">
      <c r="A185" s="41">
        <v>43409</v>
      </c>
      <c r="B185" t="s">
        <v>35</v>
      </c>
    </row>
    <row r="186" spans="1:2" x14ac:dyDescent="0.25">
      <c r="A186" s="41">
        <v>43112</v>
      </c>
      <c r="B186" t="s">
        <v>36</v>
      </c>
    </row>
    <row r="187" spans="1:2" x14ac:dyDescent="0.25">
      <c r="A187" s="41">
        <v>43240</v>
      </c>
      <c r="B187" t="s">
        <v>35</v>
      </c>
    </row>
    <row r="188" spans="1:2" x14ac:dyDescent="0.25">
      <c r="A188" s="41">
        <v>43347</v>
      </c>
      <c r="B188" t="s">
        <v>36</v>
      </c>
    </row>
    <row r="189" spans="1:2" x14ac:dyDescent="0.25">
      <c r="A189" s="41">
        <v>43167</v>
      </c>
      <c r="B189" t="s">
        <v>35</v>
      </c>
    </row>
    <row r="190" spans="1:2" x14ac:dyDescent="0.25">
      <c r="A190" s="41">
        <v>43129</v>
      </c>
      <c r="B190" t="s">
        <v>36</v>
      </c>
    </row>
    <row r="191" spans="1:2" x14ac:dyDescent="0.25">
      <c r="A191" s="41">
        <v>43367</v>
      </c>
      <c r="B191" t="s">
        <v>35</v>
      </c>
    </row>
    <row r="192" spans="1:2" x14ac:dyDescent="0.25">
      <c r="A192" s="41">
        <v>43300</v>
      </c>
      <c r="B192" t="s">
        <v>36</v>
      </c>
    </row>
    <row r="193" spans="1:2" x14ac:dyDescent="0.25">
      <c r="A193" s="41">
        <v>43389</v>
      </c>
      <c r="B193" t="s">
        <v>35</v>
      </c>
    </row>
    <row r="194" spans="1:2" x14ac:dyDescent="0.25">
      <c r="A194" s="41">
        <v>43365</v>
      </c>
      <c r="B194" t="s">
        <v>36</v>
      </c>
    </row>
    <row r="195" spans="1:2" x14ac:dyDescent="0.25">
      <c r="A195" s="41">
        <v>43369</v>
      </c>
      <c r="B195" t="s">
        <v>35</v>
      </c>
    </row>
    <row r="196" spans="1:2" x14ac:dyDescent="0.25">
      <c r="A196" s="41">
        <v>43211</v>
      </c>
      <c r="B196" t="s">
        <v>36</v>
      </c>
    </row>
    <row r="197" spans="1:2" x14ac:dyDescent="0.25">
      <c r="A197" s="41">
        <v>43324</v>
      </c>
      <c r="B197" t="s">
        <v>35</v>
      </c>
    </row>
    <row r="198" spans="1:2" x14ac:dyDescent="0.25">
      <c r="A198" s="41">
        <v>43279</v>
      </c>
      <c r="B198" t="s">
        <v>36</v>
      </c>
    </row>
    <row r="199" spans="1:2" x14ac:dyDescent="0.25">
      <c r="A199" s="41">
        <v>43444</v>
      </c>
      <c r="B199" t="s">
        <v>35</v>
      </c>
    </row>
    <row r="200" spans="1:2" x14ac:dyDescent="0.25">
      <c r="A200" s="41">
        <v>43170</v>
      </c>
      <c r="B200" t="s">
        <v>36</v>
      </c>
    </row>
    <row r="201" spans="1:2" x14ac:dyDescent="0.25">
      <c r="A201" s="41">
        <v>43383</v>
      </c>
      <c r="B201" t="s">
        <v>35</v>
      </c>
    </row>
    <row r="202" spans="1:2" x14ac:dyDescent="0.25">
      <c r="A202" s="41">
        <v>43363</v>
      </c>
      <c r="B202" t="s">
        <v>36</v>
      </c>
    </row>
    <row r="203" spans="1:2" x14ac:dyDescent="0.25">
      <c r="A203" s="41">
        <v>43283</v>
      </c>
      <c r="B203" t="s">
        <v>35</v>
      </c>
    </row>
    <row r="204" spans="1:2" x14ac:dyDescent="0.25">
      <c r="A204" s="41">
        <v>43449</v>
      </c>
      <c r="B204" t="s">
        <v>36</v>
      </c>
    </row>
    <row r="205" spans="1:2" x14ac:dyDescent="0.25">
      <c r="A205" s="41">
        <v>43438</v>
      </c>
      <c r="B205" t="s">
        <v>35</v>
      </c>
    </row>
    <row r="206" spans="1:2" x14ac:dyDescent="0.25">
      <c r="A206" s="41">
        <v>43414</v>
      </c>
      <c r="B206" t="s">
        <v>36</v>
      </c>
    </row>
    <row r="207" spans="1:2" x14ac:dyDescent="0.25">
      <c r="A207" s="41">
        <v>43212</v>
      </c>
      <c r="B207" t="s">
        <v>35</v>
      </c>
    </row>
    <row r="208" spans="1:2" x14ac:dyDescent="0.25">
      <c r="A208" s="41">
        <v>43332</v>
      </c>
      <c r="B208" t="s">
        <v>36</v>
      </c>
    </row>
    <row r="209" spans="1:2" x14ac:dyDescent="0.25">
      <c r="A209" s="41">
        <v>43245</v>
      </c>
      <c r="B209" t="s">
        <v>35</v>
      </c>
    </row>
    <row r="210" spans="1:2" x14ac:dyDescent="0.25">
      <c r="A210" s="41">
        <v>43208</v>
      </c>
      <c r="B210" t="s">
        <v>36</v>
      </c>
    </row>
    <row r="211" spans="1:2" x14ac:dyDescent="0.25">
      <c r="A211" s="41">
        <v>43442</v>
      </c>
      <c r="B211" t="s">
        <v>35</v>
      </c>
    </row>
    <row r="212" spans="1:2" x14ac:dyDescent="0.25">
      <c r="A212" s="41">
        <v>43251</v>
      </c>
      <c r="B212" t="s">
        <v>36</v>
      </c>
    </row>
    <row r="213" spans="1:2" x14ac:dyDescent="0.25">
      <c r="A213" s="41">
        <v>43214</v>
      </c>
      <c r="B213" t="s">
        <v>35</v>
      </c>
    </row>
    <row r="214" spans="1:2" x14ac:dyDescent="0.25">
      <c r="A214" s="41">
        <v>43193</v>
      </c>
      <c r="B214" t="s">
        <v>36</v>
      </c>
    </row>
    <row r="215" spans="1:2" x14ac:dyDescent="0.25">
      <c r="A215" s="41">
        <v>43151</v>
      </c>
      <c r="B215" t="s">
        <v>35</v>
      </c>
    </row>
    <row r="216" spans="1:2" x14ac:dyDescent="0.25">
      <c r="A216" s="41">
        <v>43192</v>
      </c>
      <c r="B216" t="s">
        <v>36</v>
      </c>
    </row>
    <row r="217" spans="1:2" x14ac:dyDescent="0.25">
      <c r="A217" s="41">
        <v>43194</v>
      </c>
      <c r="B217" t="s">
        <v>35</v>
      </c>
    </row>
    <row r="218" spans="1:2" x14ac:dyDescent="0.25">
      <c r="A218" s="41">
        <v>43405</v>
      </c>
      <c r="B218" t="s">
        <v>36</v>
      </c>
    </row>
    <row r="219" spans="1:2" x14ac:dyDescent="0.25">
      <c r="A219" s="41">
        <v>43380</v>
      </c>
      <c r="B219" t="s">
        <v>35</v>
      </c>
    </row>
    <row r="220" spans="1:2" x14ac:dyDescent="0.25">
      <c r="A220" s="41">
        <v>43131</v>
      </c>
      <c r="B220" t="s">
        <v>36</v>
      </c>
    </row>
    <row r="221" spans="1:2" x14ac:dyDescent="0.25">
      <c r="A221" s="41">
        <v>43282</v>
      </c>
      <c r="B221" t="s">
        <v>35</v>
      </c>
    </row>
    <row r="222" spans="1:2" x14ac:dyDescent="0.25">
      <c r="A222" s="41">
        <v>43128</v>
      </c>
      <c r="B222" t="s">
        <v>36</v>
      </c>
    </row>
    <row r="223" spans="1:2" x14ac:dyDescent="0.25">
      <c r="A223" s="41">
        <v>43281</v>
      </c>
      <c r="B223" t="s">
        <v>35</v>
      </c>
    </row>
    <row r="224" spans="1:2" x14ac:dyDescent="0.25">
      <c r="A224" s="41">
        <v>43177</v>
      </c>
      <c r="B224" t="s">
        <v>36</v>
      </c>
    </row>
    <row r="225" spans="1:2" x14ac:dyDescent="0.25">
      <c r="A225" s="41">
        <v>43158</v>
      </c>
      <c r="B225" t="s">
        <v>35</v>
      </c>
    </row>
    <row r="226" spans="1:2" x14ac:dyDescent="0.25">
      <c r="A226" s="41">
        <v>43106</v>
      </c>
      <c r="B226" t="s">
        <v>36</v>
      </c>
    </row>
    <row r="227" spans="1:2" x14ac:dyDescent="0.25">
      <c r="A227" s="41">
        <v>43371</v>
      </c>
      <c r="B227" t="s">
        <v>35</v>
      </c>
    </row>
    <row r="228" spans="1:2" x14ac:dyDescent="0.25">
      <c r="A228" s="41">
        <v>43269</v>
      </c>
      <c r="B228" t="s">
        <v>36</v>
      </c>
    </row>
    <row r="229" spans="1:2" x14ac:dyDescent="0.25">
      <c r="A229" s="41">
        <v>43300</v>
      </c>
      <c r="B229" t="s">
        <v>35</v>
      </c>
    </row>
    <row r="230" spans="1:2" x14ac:dyDescent="0.25">
      <c r="A230" s="41">
        <v>43114</v>
      </c>
      <c r="B230" t="s">
        <v>36</v>
      </c>
    </row>
    <row r="231" spans="1:2" x14ac:dyDescent="0.25">
      <c r="A231" s="41">
        <v>43170</v>
      </c>
      <c r="B231" t="s">
        <v>35</v>
      </c>
    </row>
    <row r="232" spans="1:2" x14ac:dyDescent="0.25">
      <c r="A232" s="41">
        <v>43186</v>
      </c>
      <c r="B232" t="s">
        <v>36</v>
      </c>
    </row>
    <row r="233" spans="1:2" x14ac:dyDescent="0.25">
      <c r="A233" s="41">
        <v>43312</v>
      </c>
      <c r="B233" t="s">
        <v>35</v>
      </c>
    </row>
    <row r="234" spans="1:2" x14ac:dyDescent="0.25">
      <c r="A234" s="41">
        <v>43201</v>
      </c>
      <c r="B234" t="s">
        <v>36</v>
      </c>
    </row>
    <row r="235" spans="1:2" x14ac:dyDescent="0.25">
      <c r="A235" s="41">
        <v>43268</v>
      </c>
      <c r="B235" t="s">
        <v>35</v>
      </c>
    </row>
    <row r="236" spans="1:2" x14ac:dyDescent="0.25">
      <c r="A236" s="41">
        <v>43456</v>
      </c>
      <c r="B236" t="s">
        <v>36</v>
      </c>
    </row>
    <row r="237" spans="1:2" x14ac:dyDescent="0.25">
      <c r="A237" s="41">
        <v>43132</v>
      </c>
      <c r="B237" t="s">
        <v>35</v>
      </c>
    </row>
    <row r="238" spans="1:2" x14ac:dyDescent="0.25">
      <c r="A238" s="41">
        <v>43222</v>
      </c>
      <c r="B238" t="s">
        <v>36</v>
      </c>
    </row>
    <row r="239" spans="1:2" x14ac:dyDescent="0.25">
      <c r="A239" s="41">
        <v>43200</v>
      </c>
      <c r="B239" t="s">
        <v>35</v>
      </c>
    </row>
    <row r="240" spans="1:2" x14ac:dyDescent="0.25">
      <c r="A240" s="41">
        <v>43343</v>
      </c>
      <c r="B240" t="s">
        <v>36</v>
      </c>
    </row>
    <row r="241" spans="1:2" x14ac:dyDescent="0.25">
      <c r="A241" s="41">
        <v>43349</v>
      </c>
      <c r="B241" t="s">
        <v>35</v>
      </c>
    </row>
    <row r="242" spans="1:2" x14ac:dyDescent="0.25">
      <c r="A242" s="41">
        <v>43411</v>
      </c>
      <c r="B242" t="s">
        <v>36</v>
      </c>
    </row>
    <row r="243" spans="1:2" x14ac:dyDescent="0.25">
      <c r="A243" s="41">
        <v>43441</v>
      </c>
      <c r="B243" t="s">
        <v>35</v>
      </c>
    </row>
    <row r="244" spans="1:2" x14ac:dyDescent="0.25">
      <c r="A244" s="41">
        <v>43382</v>
      </c>
      <c r="B244" t="s">
        <v>36</v>
      </c>
    </row>
    <row r="245" spans="1:2" x14ac:dyDescent="0.25">
      <c r="A245" s="41">
        <v>43394</v>
      </c>
      <c r="B245" t="s">
        <v>35</v>
      </c>
    </row>
    <row r="246" spans="1:2" x14ac:dyDescent="0.25">
      <c r="A246" s="41">
        <v>43446</v>
      </c>
      <c r="B246" t="s">
        <v>36</v>
      </c>
    </row>
    <row r="247" spans="1:2" x14ac:dyDescent="0.25">
      <c r="A247" s="41">
        <v>43155</v>
      </c>
      <c r="B247" t="s">
        <v>35</v>
      </c>
    </row>
    <row r="248" spans="1:2" x14ac:dyDescent="0.25">
      <c r="A248" s="41">
        <v>43337</v>
      </c>
      <c r="B248" t="s">
        <v>36</v>
      </c>
    </row>
    <row r="249" spans="1:2" x14ac:dyDescent="0.25">
      <c r="A249" s="41">
        <v>43176</v>
      </c>
      <c r="B249" t="s">
        <v>35</v>
      </c>
    </row>
    <row r="250" spans="1:2" x14ac:dyDescent="0.25">
      <c r="A250" s="41">
        <v>43214</v>
      </c>
      <c r="B250" t="s">
        <v>36</v>
      </c>
    </row>
    <row r="251" spans="1:2" x14ac:dyDescent="0.25">
      <c r="A251" s="41">
        <v>43262</v>
      </c>
      <c r="B251" t="s">
        <v>35</v>
      </c>
    </row>
    <row r="252" spans="1:2" x14ac:dyDescent="0.25">
      <c r="A252" s="41">
        <v>43364</v>
      </c>
      <c r="B252" t="s">
        <v>36</v>
      </c>
    </row>
    <row r="253" spans="1:2" x14ac:dyDescent="0.25">
      <c r="A253" s="41">
        <v>43126</v>
      </c>
      <c r="B253" t="s">
        <v>35</v>
      </c>
    </row>
    <row r="254" spans="1:2" x14ac:dyDescent="0.25">
      <c r="A254" s="41">
        <v>43277</v>
      </c>
      <c r="B254" t="s">
        <v>36</v>
      </c>
    </row>
    <row r="255" spans="1:2" x14ac:dyDescent="0.25">
      <c r="A255" s="41">
        <v>43159</v>
      </c>
      <c r="B255" t="s">
        <v>35</v>
      </c>
    </row>
    <row r="256" spans="1:2" x14ac:dyDescent="0.25">
      <c r="A256" s="41">
        <v>43166</v>
      </c>
      <c r="B256" t="s">
        <v>36</v>
      </c>
    </row>
    <row r="257" spans="1:2" x14ac:dyDescent="0.25">
      <c r="A257" s="41">
        <v>43334</v>
      </c>
      <c r="B257" t="s">
        <v>35</v>
      </c>
    </row>
    <row r="258" spans="1:2" x14ac:dyDescent="0.25">
      <c r="A258" s="41">
        <v>43428</v>
      </c>
      <c r="B258" t="s">
        <v>36</v>
      </c>
    </row>
    <row r="259" spans="1:2" x14ac:dyDescent="0.25">
      <c r="A259" s="41">
        <v>43196</v>
      </c>
      <c r="B259" t="s">
        <v>35</v>
      </c>
    </row>
    <row r="260" spans="1:2" x14ac:dyDescent="0.25">
      <c r="A260" s="41">
        <v>43162</v>
      </c>
      <c r="B260" t="s">
        <v>36</v>
      </c>
    </row>
    <row r="261" spans="1:2" x14ac:dyDescent="0.25">
      <c r="A261" s="41">
        <v>43238</v>
      </c>
      <c r="B261" t="s">
        <v>35</v>
      </c>
    </row>
    <row r="262" spans="1:2" x14ac:dyDescent="0.25">
      <c r="A262" s="41">
        <v>43138</v>
      </c>
      <c r="B262" t="s">
        <v>36</v>
      </c>
    </row>
    <row r="263" spans="1:2" x14ac:dyDescent="0.25">
      <c r="A263" s="41">
        <v>43234</v>
      </c>
      <c r="B263" t="s">
        <v>35</v>
      </c>
    </row>
    <row r="264" spans="1:2" x14ac:dyDescent="0.25">
      <c r="A264" s="41">
        <v>43134</v>
      </c>
      <c r="B264" t="s">
        <v>36</v>
      </c>
    </row>
    <row r="265" spans="1:2" x14ac:dyDescent="0.25">
      <c r="A265" s="41">
        <v>43377</v>
      </c>
      <c r="B265" t="s">
        <v>35</v>
      </c>
    </row>
    <row r="266" spans="1:2" x14ac:dyDescent="0.25">
      <c r="A266" s="41">
        <v>43343</v>
      </c>
      <c r="B266" t="s">
        <v>36</v>
      </c>
    </row>
    <row r="267" spans="1:2" x14ac:dyDescent="0.25">
      <c r="A267" s="41">
        <v>43130</v>
      </c>
      <c r="B267" t="s">
        <v>35</v>
      </c>
    </row>
    <row r="268" spans="1:2" x14ac:dyDescent="0.25">
      <c r="A268" s="41">
        <v>43390</v>
      </c>
      <c r="B268" t="s">
        <v>36</v>
      </c>
    </row>
    <row r="269" spans="1:2" x14ac:dyDescent="0.25">
      <c r="A269" s="41">
        <v>43451</v>
      </c>
      <c r="B269" t="s">
        <v>35</v>
      </c>
    </row>
    <row r="270" spans="1:2" x14ac:dyDescent="0.25">
      <c r="A270" s="41">
        <v>43206</v>
      </c>
      <c r="B270" t="s">
        <v>36</v>
      </c>
    </row>
    <row r="271" spans="1:2" x14ac:dyDescent="0.25">
      <c r="A271" s="41">
        <v>43246</v>
      </c>
      <c r="B271" t="s">
        <v>35</v>
      </c>
    </row>
    <row r="272" spans="1:2" x14ac:dyDescent="0.25">
      <c r="A272" s="41">
        <v>43349</v>
      </c>
      <c r="B272" t="s">
        <v>36</v>
      </c>
    </row>
    <row r="273" spans="1:2" x14ac:dyDescent="0.25">
      <c r="A273" s="41">
        <v>43182</v>
      </c>
      <c r="B273" t="s">
        <v>35</v>
      </c>
    </row>
    <row r="274" spans="1:2" x14ac:dyDescent="0.25">
      <c r="A274" s="41">
        <v>43394</v>
      </c>
      <c r="B274" t="s">
        <v>36</v>
      </c>
    </row>
    <row r="275" spans="1:2" x14ac:dyDescent="0.25">
      <c r="A275" s="41">
        <v>43300</v>
      </c>
      <c r="B275" t="s">
        <v>35</v>
      </c>
    </row>
    <row r="276" spans="1:2" x14ac:dyDescent="0.25">
      <c r="A276" s="41">
        <v>43114</v>
      </c>
      <c r="B276" t="s">
        <v>36</v>
      </c>
    </row>
    <row r="277" spans="1:2" x14ac:dyDescent="0.25">
      <c r="A277" s="41">
        <v>43464</v>
      </c>
      <c r="B277" t="s">
        <v>35</v>
      </c>
    </row>
    <row r="278" spans="1:2" x14ac:dyDescent="0.25">
      <c r="A278" s="41">
        <v>43356</v>
      </c>
      <c r="B278" t="s">
        <v>36</v>
      </c>
    </row>
    <row r="279" spans="1:2" x14ac:dyDescent="0.25">
      <c r="A279" s="41">
        <v>43318</v>
      </c>
      <c r="B279" t="s">
        <v>35</v>
      </c>
    </row>
    <row r="280" spans="1:2" x14ac:dyDescent="0.25">
      <c r="A280" s="41">
        <v>43381</v>
      </c>
      <c r="B280" t="s">
        <v>36</v>
      </c>
    </row>
    <row r="281" spans="1:2" x14ac:dyDescent="0.25">
      <c r="A281" s="41">
        <v>43303</v>
      </c>
      <c r="B281" t="s">
        <v>35</v>
      </c>
    </row>
    <row r="282" spans="1:2" x14ac:dyDescent="0.25">
      <c r="A282" s="41">
        <v>43300</v>
      </c>
      <c r="B282" t="s">
        <v>36</v>
      </c>
    </row>
    <row r="283" spans="1:2" x14ac:dyDescent="0.25">
      <c r="A283" s="41">
        <v>43118</v>
      </c>
      <c r="B283" t="s">
        <v>35</v>
      </c>
    </row>
    <row r="284" spans="1:2" x14ac:dyDescent="0.25">
      <c r="A284" s="41">
        <v>43218</v>
      </c>
      <c r="B284" t="s">
        <v>36</v>
      </c>
    </row>
    <row r="285" spans="1:2" x14ac:dyDescent="0.25">
      <c r="A285" s="41">
        <v>43329</v>
      </c>
      <c r="B285" t="s">
        <v>35</v>
      </c>
    </row>
    <row r="286" spans="1:2" x14ac:dyDescent="0.25">
      <c r="A286" s="41">
        <v>43366</v>
      </c>
      <c r="B286" t="s">
        <v>36</v>
      </c>
    </row>
    <row r="287" spans="1:2" x14ac:dyDescent="0.25">
      <c r="A287" s="41">
        <v>43146</v>
      </c>
      <c r="B287" t="s">
        <v>35</v>
      </c>
    </row>
    <row r="288" spans="1:2" x14ac:dyDescent="0.25">
      <c r="A288" s="41">
        <v>43418</v>
      </c>
      <c r="B288" t="s">
        <v>36</v>
      </c>
    </row>
    <row r="289" spans="1:2" x14ac:dyDescent="0.25">
      <c r="A289" s="41">
        <v>43216</v>
      </c>
      <c r="B289" t="s">
        <v>35</v>
      </c>
    </row>
    <row r="290" spans="1:2" x14ac:dyDescent="0.25">
      <c r="A290" s="41">
        <v>43329</v>
      </c>
      <c r="B290" t="s">
        <v>36</v>
      </c>
    </row>
    <row r="291" spans="1:2" x14ac:dyDescent="0.25">
      <c r="A291" s="41">
        <v>43172</v>
      </c>
      <c r="B291" t="s">
        <v>35</v>
      </c>
    </row>
    <row r="292" spans="1:2" x14ac:dyDescent="0.25">
      <c r="A292" s="41">
        <v>43440</v>
      </c>
      <c r="B292" t="s">
        <v>36</v>
      </c>
    </row>
    <row r="293" spans="1:2" x14ac:dyDescent="0.25">
      <c r="A293" s="41">
        <v>43314</v>
      </c>
      <c r="B293" t="s">
        <v>35</v>
      </c>
    </row>
    <row r="294" spans="1:2" x14ac:dyDescent="0.25">
      <c r="A294" s="41">
        <v>43111</v>
      </c>
      <c r="B294" t="s">
        <v>36</v>
      </c>
    </row>
    <row r="295" spans="1:2" x14ac:dyDescent="0.25">
      <c r="A295" s="41">
        <v>43162</v>
      </c>
      <c r="B295" t="s">
        <v>35</v>
      </c>
    </row>
    <row r="296" spans="1:2" x14ac:dyDescent="0.25">
      <c r="A296" s="41">
        <v>43292</v>
      </c>
      <c r="B296" t="s">
        <v>36</v>
      </c>
    </row>
    <row r="297" spans="1:2" x14ac:dyDescent="0.25">
      <c r="A297" s="41">
        <v>43268</v>
      </c>
      <c r="B297" t="s">
        <v>35</v>
      </c>
    </row>
    <row r="298" spans="1:2" x14ac:dyDescent="0.25">
      <c r="A298" s="41">
        <v>43383</v>
      </c>
      <c r="B298" t="s">
        <v>36</v>
      </c>
    </row>
    <row r="299" spans="1:2" x14ac:dyDescent="0.25">
      <c r="A299" s="41">
        <v>43147</v>
      </c>
      <c r="B299" t="s">
        <v>35</v>
      </c>
    </row>
    <row r="300" spans="1:2" x14ac:dyDescent="0.25">
      <c r="A300" s="41">
        <v>43314</v>
      </c>
      <c r="B300" t="s">
        <v>36</v>
      </c>
    </row>
    <row r="301" spans="1:2" x14ac:dyDescent="0.25">
      <c r="A301" s="41">
        <v>43209</v>
      </c>
      <c r="B301" t="s">
        <v>35</v>
      </c>
    </row>
    <row r="302" spans="1:2" x14ac:dyDescent="0.25">
      <c r="A302" s="41">
        <v>43158</v>
      </c>
      <c r="B302" t="s">
        <v>36</v>
      </c>
    </row>
    <row r="303" spans="1:2" x14ac:dyDescent="0.25">
      <c r="A303" s="41">
        <v>43193</v>
      </c>
      <c r="B303" t="s">
        <v>35</v>
      </c>
    </row>
    <row r="304" spans="1:2" x14ac:dyDescent="0.25">
      <c r="A304" s="41">
        <v>43185</v>
      </c>
      <c r="B304" t="s">
        <v>36</v>
      </c>
    </row>
    <row r="305" spans="1:2" x14ac:dyDescent="0.25">
      <c r="A305" s="41">
        <v>43240</v>
      </c>
      <c r="B305" t="s">
        <v>35</v>
      </c>
    </row>
    <row r="306" spans="1:2" x14ac:dyDescent="0.25">
      <c r="A306" s="41">
        <v>43265</v>
      </c>
      <c r="B306" t="s">
        <v>36</v>
      </c>
    </row>
    <row r="307" spans="1:2" x14ac:dyDescent="0.25">
      <c r="A307" s="41">
        <v>43273</v>
      </c>
      <c r="B307" t="s">
        <v>35</v>
      </c>
    </row>
    <row r="308" spans="1:2" x14ac:dyDescent="0.25">
      <c r="A308" s="41">
        <v>43303</v>
      </c>
      <c r="B308" t="s">
        <v>36</v>
      </c>
    </row>
    <row r="309" spans="1:2" x14ac:dyDescent="0.25">
      <c r="A309" s="41">
        <v>43439</v>
      </c>
      <c r="B309" t="s">
        <v>35</v>
      </c>
    </row>
    <row r="310" spans="1:2" x14ac:dyDescent="0.25">
      <c r="A310" s="41">
        <v>43246</v>
      </c>
      <c r="B310" t="s">
        <v>36</v>
      </c>
    </row>
    <row r="311" spans="1:2" x14ac:dyDescent="0.25">
      <c r="A311" s="41">
        <v>43376</v>
      </c>
      <c r="B311" t="s">
        <v>35</v>
      </c>
    </row>
    <row r="312" spans="1:2" x14ac:dyDescent="0.25">
      <c r="A312" s="41">
        <v>43371</v>
      </c>
      <c r="B312" t="s">
        <v>36</v>
      </c>
    </row>
    <row r="313" spans="1:2" x14ac:dyDescent="0.25">
      <c r="A313" s="41">
        <v>43238</v>
      </c>
      <c r="B313" t="s">
        <v>35</v>
      </c>
    </row>
    <row r="314" spans="1:2" x14ac:dyDescent="0.25">
      <c r="A314" s="41">
        <v>43160</v>
      </c>
      <c r="B314" t="s">
        <v>36</v>
      </c>
    </row>
    <row r="315" spans="1:2" x14ac:dyDescent="0.25">
      <c r="A315" s="41">
        <v>43412</v>
      </c>
      <c r="B315" t="s">
        <v>35</v>
      </c>
    </row>
    <row r="316" spans="1:2" x14ac:dyDescent="0.25">
      <c r="A316" s="41">
        <v>43143</v>
      </c>
      <c r="B316" t="s">
        <v>36</v>
      </c>
    </row>
    <row r="317" spans="1:2" x14ac:dyDescent="0.25">
      <c r="A317" s="41">
        <v>43246</v>
      </c>
      <c r="B317" t="s">
        <v>35</v>
      </c>
    </row>
    <row r="318" spans="1:2" x14ac:dyDescent="0.25">
      <c r="A318" s="41">
        <v>43397</v>
      </c>
      <c r="B318" t="s">
        <v>36</v>
      </c>
    </row>
    <row r="319" spans="1:2" x14ac:dyDescent="0.25">
      <c r="A319" s="41">
        <v>43136</v>
      </c>
      <c r="B319" t="s">
        <v>35</v>
      </c>
    </row>
    <row r="320" spans="1:2" x14ac:dyDescent="0.25">
      <c r="A320" s="41">
        <v>43279</v>
      </c>
      <c r="B320" t="s">
        <v>36</v>
      </c>
    </row>
    <row r="321" spans="1:2" x14ac:dyDescent="0.25">
      <c r="A321" s="41">
        <v>43142</v>
      </c>
      <c r="B321" t="s">
        <v>35</v>
      </c>
    </row>
    <row r="322" spans="1:2" x14ac:dyDescent="0.25">
      <c r="A322" s="41">
        <v>43449</v>
      </c>
      <c r="B322" t="s">
        <v>36</v>
      </c>
    </row>
    <row r="323" spans="1:2" x14ac:dyDescent="0.25">
      <c r="A323" s="41">
        <v>43137</v>
      </c>
      <c r="B323" t="s">
        <v>35</v>
      </c>
    </row>
    <row r="324" spans="1:2" x14ac:dyDescent="0.25">
      <c r="A324" s="41">
        <v>43128</v>
      </c>
      <c r="B324" t="s">
        <v>36</v>
      </c>
    </row>
    <row r="325" spans="1:2" x14ac:dyDescent="0.25">
      <c r="A325" s="41">
        <v>43340</v>
      </c>
      <c r="B325" t="s">
        <v>35</v>
      </c>
    </row>
    <row r="326" spans="1:2" x14ac:dyDescent="0.25">
      <c r="A326" s="41">
        <v>43291</v>
      </c>
      <c r="B326" t="s">
        <v>36</v>
      </c>
    </row>
    <row r="327" spans="1:2" x14ac:dyDescent="0.25">
      <c r="A327" s="41">
        <v>43308</v>
      </c>
      <c r="B327" t="s">
        <v>35</v>
      </c>
    </row>
    <row r="328" spans="1:2" x14ac:dyDescent="0.25">
      <c r="A328" s="41">
        <v>43112</v>
      </c>
      <c r="B328" t="s">
        <v>36</v>
      </c>
    </row>
    <row r="329" spans="1:2" x14ac:dyDescent="0.25">
      <c r="A329" s="41">
        <v>43204</v>
      </c>
      <c r="B329" t="s">
        <v>35</v>
      </c>
    </row>
    <row r="330" spans="1:2" x14ac:dyDescent="0.25">
      <c r="A330" s="41">
        <v>43291</v>
      </c>
      <c r="B330" t="s">
        <v>36</v>
      </c>
    </row>
    <row r="331" spans="1:2" x14ac:dyDescent="0.25">
      <c r="A331" s="41">
        <v>43297</v>
      </c>
      <c r="B331" t="s">
        <v>35</v>
      </c>
    </row>
    <row r="332" spans="1:2" x14ac:dyDescent="0.25">
      <c r="A332" s="41">
        <v>43348</v>
      </c>
      <c r="B332" t="s">
        <v>36</v>
      </c>
    </row>
    <row r="333" spans="1:2" x14ac:dyDescent="0.25">
      <c r="A333" s="41">
        <v>43440</v>
      </c>
      <c r="B333" t="s">
        <v>35</v>
      </c>
    </row>
    <row r="334" spans="1:2" x14ac:dyDescent="0.25">
      <c r="A334" s="41">
        <v>43341</v>
      </c>
      <c r="B334" t="s">
        <v>36</v>
      </c>
    </row>
    <row r="335" spans="1:2" x14ac:dyDescent="0.25">
      <c r="A335" s="41">
        <v>43129</v>
      </c>
      <c r="B335" t="s">
        <v>35</v>
      </c>
    </row>
    <row r="336" spans="1:2" x14ac:dyDescent="0.25">
      <c r="A336" s="41">
        <v>43133</v>
      </c>
      <c r="B336" t="s">
        <v>36</v>
      </c>
    </row>
    <row r="337" spans="1:2" x14ac:dyDescent="0.25">
      <c r="A337" s="41">
        <v>43389</v>
      </c>
      <c r="B337" t="s">
        <v>35</v>
      </c>
    </row>
    <row r="338" spans="1:2" x14ac:dyDescent="0.25">
      <c r="A338" s="41">
        <v>43119</v>
      </c>
      <c r="B338" t="s">
        <v>36</v>
      </c>
    </row>
    <row r="339" spans="1:2" x14ac:dyDescent="0.25">
      <c r="A339" s="41">
        <v>43294</v>
      </c>
      <c r="B339" t="s">
        <v>35</v>
      </c>
    </row>
    <row r="340" spans="1:2" x14ac:dyDescent="0.25">
      <c r="A340" s="41">
        <v>43402</v>
      </c>
      <c r="B340" t="s">
        <v>36</v>
      </c>
    </row>
    <row r="341" spans="1:2" x14ac:dyDescent="0.25">
      <c r="A341" s="41">
        <v>43171</v>
      </c>
      <c r="B341" t="s">
        <v>35</v>
      </c>
    </row>
    <row r="342" spans="1:2" x14ac:dyDescent="0.25">
      <c r="A342" s="41">
        <v>43112</v>
      </c>
      <c r="B342" t="s">
        <v>36</v>
      </c>
    </row>
    <row r="343" spans="1:2" x14ac:dyDescent="0.25">
      <c r="A343" s="41">
        <v>43436</v>
      </c>
      <c r="B343" t="s">
        <v>35</v>
      </c>
    </row>
    <row r="344" spans="1:2" x14ac:dyDescent="0.25">
      <c r="A344" s="41">
        <v>43361</v>
      </c>
      <c r="B344" t="s">
        <v>36</v>
      </c>
    </row>
    <row r="345" spans="1:2" x14ac:dyDescent="0.25">
      <c r="A345" s="41">
        <v>43209</v>
      </c>
      <c r="B345" t="s">
        <v>35</v>
      </c>
    </row>
    <row r="346" spans="1:2" x14ac:dyDescent="0.25">
      <c r="A346" s="41">
        <v>43248</v>
      </c>
      <c r="B346" t="s">
        <v>36</v>
      </c>
    </row>
    <row r="347" spans="1:2" x14ac:dyDescent="0.25">
      <c r="A347" s="41">
        <v>43287</v>
      </c>
      <c r="B347" t="s">
        <v>35</v>
      </c>
    </row>
    <row r="348" spans="1:2" x14ac:dyDescent="0.25">
      <c r="A348" s="41">
        <v>43251</v>
      </c>
      <c r="B348" t="s">
        <v>36</v>
      </c>
    </row>
    <row r="349" spans="1:2" x14ac:dyDescent="0.25">
      <c r="A349" s="41">
        <v>43243</v>
      </c>
      <c r="B349" t="s">
        <v>35</v>
      </c>
    </row>
    <row r="350" spans="1:2" x14ac:dyDescent="0.25">
      <c r="A350" s="41">
        <v>43464</v>
      </c>
      <c r="B350" t="s">
        <v>36</v>
      </c>
    </row>
    <row r="351" spans="1:2" x14ac:dyDescent="0.25">
      <c r="A351" s="41">
        <v>43239</v>
      </c>
      <c r="B351" t="s">
        <v>35</v>
      </c>
    </row>
    <row r="352" spans="1:2" x14ac:dyDescent="0.25">
      <c r="A352" s="41">
        <v>43157</v>
      </c>
      <c r="B352" t="s">
        <v>36</v>
      </c>
    </row>
    <row r="353" spans="1:2" x14ac:dyDescent="0.25">
      <c r="A353" s="41">
        <v>43386</v>
      </c>
      <c r="B353" t="s">
        <v>35</v>
      </c>
    </row>
    <row r="354" spans="1:2" x14ac:dyDescent="0.25">
      <c r="A354" s="41">
        <v>43116</v>
      </c>
      <c r="B354" t="s">
        <v>36</v>
      </c>
    </row>
    <row r="355" spans="1:2" x14ac:dyDescent="0.25">
      <c r="A355" s="41">
        <v>43457</v>
      </c>
      <c r="B355" t="s">
        <v>35</v>
      </c>
    </row>
    <row r="356" spans="1:2" x14ac:dyDescent="0.25">
      <c r="A356" s="41">
        <v>43387</v>
      </c>
      <c r="B356" t="s">
        <v>36</v>
      </c>
    </row>
    <row r="357" spans="1:2" x14ac:dyDescent="0.25">
      <c r="A357" s="41">
        <v>43446</v>
      </c>
      <c r="B357" t="s">
        <v>35</v>
      </c>
    </row>
    <row r="358" spans="1:2" x14ac:dyDescent="0.25">
      <c r="A358" s="41">
        <v>43279</v>
      </c>
      <c r="B358" t="s">
        <v>36</v>
      </c>
    </row>
    <row r="359" spans="1:2" x14ac:dyDescent="0.25">
      <c r="A359" s="41">
        <v>43255</v>
      </c>
      <c r="B359" t="s">
        <v>35</v>
      </c>
    </row>
    <row r="360" spans="1:2" x14ac:dyDescent="0.25">
      <c r="A360" s="41">
        <v>43268</v>
      </c>
      <c r="B360" t="s">
        <v>36</v>
      </c>
    </row>
    <row r="361" spans="1:2" x14ac:dyDescent="0.25">
      <c r="A361" s="41">
        <v>43150</v>
      </c>
      <c r="B361" t="s">
        <v>35</v>
      </c>
    </row>
    <row r="362" spans="1:2" x14ac:dyDescent="0.25">
      <c r="A362" s="41">
        <v>43451</v>
      </c>
      <c r="B362" t="s">
        <v>36</v>
      </c>
    </row>
    <row r="363" spans="1:2" x14ac:dyDescent="0.25">
      <c r="A363" s="41">
        <v>43136</v>
      </c>
      <c r="B363" t="s">
        <v>35</v>
      </c>
    </row>
    <row r="364" spans="1:2" x14ac:dyDescent="0.25">
      <c r="A364" s="41">
        <v>43291</v>
      </c>
      <c r="B364" t="s">
        <v>36</v>
      </c>
    </row>
    <row r="365" spans="1:2" x14ac:dyDescent="0.25">
      <c r="A365" s="41">
        <v>43207</v>
      </c>
      <c r="B365" t="s">
        <v>35</v>
      </c>
    </row>
    <row r="366" spans="1:2" x14ac:dyDescent="0.25">
      <c r="A366" s="41">
        <v>43123</v>
      </c>
      <c r="B366" t="s">
        <v>36</v>
      </c>
    </row>
    <row r="367" spans="1:2" x14ac:dyDescent="0.25">
      <c r="A367" s="41">
        <v>43135</v>
      </c>
      <c r="B367" t="s">
        <v>35</v>
      </c>
    </row>
    <row r="368" spans="1:2" x14ac:dyDescent="0.25">
      <c r="A368" s="41">
        <v>43175</v>
      </c>
      <c r="B368" t="s">
        <v>36</v>
      </c>
    </row>
    <row r="369" spans="1:2" x14ac:dyDescent="0.25">
      <c r="A369" s="41">
        <v>43426</v>
      </c>
      <c r="B369" t="s">
        <v>35</v>
      </c>
    </row>
    <row r="370" spans="1:2" x14ac:dyDescent="0.25">
      <c r="A370" s="41">
        <v>43132</v>
      </c>
      <c r="B370" t="s">
        <v>36</v>
      </c>
    </row>
    <row r="371" spans="1:2" x14ac:dyDescent="0.25">
      <c r="A371" s="41">
        <v>43266</v>
      </c>
      <c r="B371" t="s">
        <v>35</v>
      </c>
    </row>
    <row r="372" spans="1:2" x14ac:dyDescent="0.25">
      <c r="A372" s="41">
        <v>43439</v>
      </c>
      <c r="B372" t="s">
        <v>36</v>
      </c>
    </row>
    <row r="373" spans="1:2" x14ac:dyDescent="0.25">
      <c r="A373" s="41">
        <v>43210</v>
      </c>
      <c r="B373" t="s">
        <v>35</v>
      </c>
    </row>
    <row r="374" spans="1:2" x14ac:dyDescent="0.25">
      <c r="A374" s="41">
        <v>43155</v>
      </c>
      <c r="B374" t="s">
        <v>36</v>
      </c>
    </row>
    <row r="375" spans="1:2" x14ac:dyDescent="0.25">
      <c r="A375" s="41">
        <v>43441</v>
      </c>
      <c r="B375" t="s">
        <v>35</v>
      </c>
    </row>
    <row r="376" spans="1:2" x14ac:dyDescent="0.25">
      <c r="A376" s="41">
        <v>43338</v>
      </c>
      <c r="B376" t="s">
        <v>36</v>
      </c>
    </row>
    <row r="377" spans="1:2" x14ac:dyDescent="0.25">
      <c r="A377" s="41">
        <v>43210</v>
      </c>
      <c r="B377" t="s">
        <v>35</v>
      </c>
    </row>
    <row r="378" spans="1:2" x14ac:dyDescent="0.25">
      <c r="A378" s="41">
        <v>43123</v>
      </c>
      <c r="B378" t="s">
        <v>36</v>
      </c>
    </row>
    <row r="379" spans="1:2" x14ac:dyDescent="0.25">
      <c r="A379" s="41">
        <v>43364</v>
      </c>
      <c r="B379" t="s">
        <v>35</v>
      </c>
    </row>
    <row r="380" spans="1:2" x14ac:dyDescent="0.25">
      <c r="A380" s="41">
        <v>43455</v>
      </c>
      <c r="B380" t="s">
        <v>36</v>
      </c>
    </row>
    <row r="381" spans="1:2" x14ac:dyDescent="0.25">
      <c r="A381" s="41">
        <v>43446</v>
      </c>
      <c r="B381" t="s">
        <v>35</v>
      </c>
    </row>
    <row r="382" spans="1:2" x14ac:dyDescent="0.25">
      <c r="A382" s="41">
        <v>43202</v>
      </c>
      <c r="B382" t="s">
        <v>36</v>
      </c>
    </row>
    <row r="383" spans="1:2" x14ac:dyDescent="0.25">
      <c r="A383" s="41">
        <v>43209</v>
      </c>
      <c r="B383" t="s">
        <v>35</v>
      </c>
    </row>
    <row r="384" spans="1:2" x14ac:dyDescent="0.25">
      <c r="A384" s="41">
        <v>43359</v>
      </c>
      <c r="B384" t="s">
        <v>36</v>
      </c>
    </row>
    <row r="385" spans="1:2" x14ac:dyDescent="0.25">
      <c r="A385" s="41">
        <v>43124</v>
      </c>
      <c r="B385" t="s">
        <v>35</v>
      </c>
    </row>
    <row r="386" spans="1:2" x14ac:dyDescent="0.25">
      <c r="A386" s="41">
        <v>43306</v>
      </c>
      <c r="B386" t="s">
        <v>36</v>
      </c>
    </row>
    <row r="387" spans="1:2" x14ac:dyDescent="0.25">
      <c r="A387" s="41">
        <v>43461</v>
      </c>
      <c r="B387" t="s">
        <v>35</v>
      </c>
    </row>
    <row r="388" spans="1:2" x14ac:dyDescent="0.25">
      <c r="A388" s="41">
        <v>43238</v>
      </c>
      <c r="B388" t="s">
        <v>36</v>
      </c>
    </row>
    <row r="389" spans="1:2" x14ac:dyDescent="0.25">
      <c r="A389" s="41">
        <v>43438</v>
      </c>
      <c r="B389" t="s">
        <v>35</v>
      </c>
    </row>
    <row r="390" spans="1:2" x14ac:dyDescent="0.25">
      <c r="A390" s="41">
        <v>43374</v>
      </c>
      <c r="B390" t="s">
        <v>36</v>
      </c>
    </row>
    <row r="391" spans="1:2" x14ac:dyDescent="0.25">
      <c r="A391" s="41">
        <v>43178</v>
      </c>
      <c r="B391" t="s">
        <v>35</v>
      </c>
    </row>
    <row r="392" spans="1:2" x14ac:dyDescent="0.25">
      <c r="A392" s="41">
        <v>43206</v>
      </c>
      <c r="B392" t="s">
        <v>36</v>
      </c>
    </row>
    <row r="393" spans="1:2" x14ac:dyDescent="0.25">
      <c r="A393" s="41">
        <v>43213</v>
      </c>
      <c r="B393" t="s">
        <v>35</v>
      </c>
    </row>
    <row r="394" spans="1:2" x14ac:dyDescent="0.25">
      <c r="A394" s="41">
        <v>43429</v>
      </c>
      <c r="B394" t="s">
        <v>36</v>
      </c>
    </row>
    <row r="395" spans="1:2" x14ac:dyDescent="0.25">
      <c r="A395" s="41">
        <v>43294</v>
      </c>
      <c r="B395" t="s">
        <v>35</v>
      </c>
    </row>
    <row r="396" spans="1:2" x14ac:dyDescent="0.25">
      <c r="A396" s="41">
        <v>43197</v>
      </c>
      <c r="B396" t="s">
        <v>36</v>
      </c>
    </row>
    <row r="397" spans="1:2" x14ac:dyDescent="0.25">
      <c r="A397" s="41">
        <v>43156</v>
      </c>
      <c r="B397" t="s">
        <v>35</v>
      </c>
    </row>
    <row r="398" spans="1:2" x14ac:dyDescent="0.25">
      <c r="A398" s="41">
        <v>43168</v>
      </c>
      <c r="B398" t="s">
        <v>36</v>
      </c>
    </row>
    <row r="399" spans="1:2" x14ac:dyDescent="0.25">
      <c r="A399" s="41">
        <v>43398</v>
      </c>
      <c r="B399" t="s">
        <v>35</v>
      </c>
    </row>
    <row r="400" spans="1:2" x14ac:dyDescent="0.25">
      <c r="A400" s="41">
        <v>43235</v>
      </c>
      <c r="B400" t="s">
        <v>36</v>
      </c>
    </row>
    <row r="401" spans="1:2" x14ac:dyDescent="0.25">
      <c r="A401" s="41">
        <v>43350</v>
      </c>
      <c r="B401" t="s">
        <v>35</v>
      </c>
    </row>
    <row r="402" spans="1:2" x14ac:dyDescent="0.25">
      <c r="A402" s="41">
        <v>43395</v>
      </c>
      <c r="B402" t="s">
        <v>36</v>
      </c>
    </row>
    <row r="403" spans="1:2" x14ac:dyDescent="0.25">
      <c r="A403" s="41">
        <v>43341</v>
      </c>
      <c r="B403" t="s">
        <v>35</v>
      </c>
    </row>
    <row r="404" spans="1:2" x14ac:dyDescent="0.25">
      <c r="A404" s="41">
        <v>43257</v>
      </c>
      <c r="B404" t="s">
        <v>36</v>
      </c>
    </row>
    <row r="405" spans="1:2" x14ac:dyDescent="0.25">
      <c r="A405" s="41">
        <v>43220</v>
      </c>
      <c r="B405" t="s">
        <v>35</v>
      </c>
    </row>
    <row r="406" spans="1:2" x14ac:dyDescent="0.25">
      <c r="A406" s="41">
        <v>43241</v>
      </c>
      <c r="B406" t="s">
        <v>36</v>
      </c>
    </row>
    <row r="407" spans="1:2" x14ac:dyDescent="0.25">
      <c r="A407" s="41">
        <v>43118</v>
      </c>
      <c r="B407" t="s">
        <v>35</v>
      </c>
    </row>
    <row r="408" spans="1:2" x14ac:dyDescent="0.25">
      <c r="A408" s="41">
        <v>43214</v>
      </c>
      <c r="B408" t="s">
        <v>36</v>
      </c>
    </row>
    <row r="409" spans="1:2" x14ac:dyDescent="0.25">
      <c r="A409" s="41">
        <v>43238</v>
      </c>
      <c r="B409" t="s">
        <v>35</v>
      </c>
    </row>
    <row r="410" spans="1:2" x14ac:dyDescent="0.25">
      <c r="A410" s="41">
        <v>43168</v>
      </c>
      <c r="B410" t="s">
        <v>36</v>
      </c>
    </row>
    <row r="411" spans="1:2" x14ac:dyDescent="0.25">
      <c r="A411" s="41">
        <v>43210</v>
      </c>
      <c r="B411" t="s">
        <v>35</v>
      </c>
    </row>
    <row r="412" spans="1:2" x14ac:dyDescent="0.25">
      <c r="A412" s="41">
        <v>43158</v>
      </c>
      <c r="B412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DATE-FUNC</vt:lpstr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</dc:creator>
  <cp:lastModifiedBy>SauravG</cp:lastModifiedBy>
  <dcterms:created xsi:type="dcterms:W3CDTF">2017-08-01T13:14:17Z</dcterms:created>
  <dcterms:modified xsi:type="dcterms:W3CDTF">2019-01-26T21:21:14Z</dcterms:modified>
</cp:coreProperties>
</file>