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B73171\Desktop\Data_Saurav\Gaurav Automations\New Request\"/>
    </mc:Choice>
  </mc:AlternateContent>
  <xr:revisionPtr revIDLastSave="0" documentId="13_ncr:1_{55FDE4CF-E4CF-467E-ABF0-1F6D4581B557}" xr6:coauthVersionLast="38" xr6:coauthVersionMax="38" xr10:uidLastSave="{00000000-0000-0000-0000-000000000000}"/>
  <bookViews>
    <workbookView xWindow="0" yWindow="120" windowWidth="19200" windowHeight="11850" xr2:uid="{00000000-000D-0000-FFFF-FFFF00000000}"/>
  </bookViews>
  <sheets>
    <sheet name="BACKLOG" sheetId="4" r:id="rId1"/>
  </sheets>
  <definedNames>
    <definedName name="_xlnm._FilterDatabase" localSheetId="0" hidden="1">BACKLOG!$A$4:$AZ$95</definedName>
    <definedName name="_xlnm.Print_Titles" localSheetId="0">BACKLOG!$3:$4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94" i="4" l="1" a="1"/>
  <c r="G92" i="4" a="1"/>
  <c r="G88" i="4" a="1"/>
  <c r="G84" i="4" a="1"/>
  <c r="G80" i="4" a="1"/>
  <c r="G78" i="4" a="1"/>
  <c r="G76" i="4" a="1"/>
  <c r="G74" i="4" a="1"/>
  <c r="G70" i="4" a="1"/>
  <c r="G66" i="4" a="1"/>
  <c r="G62" i="4" a="1"/>
  <c r="G58" i="4" a="1"/>
  <c r="G54" i="4" a="1"/>
  <c r="G50" i="4" a="1"/>
  <c r="G46" i="4" a="1"/>
  <c r="G42" i="4" a="1"/>
  <c r="G38" i="4" a="1"/>
  <c r="G34" i="4" a="1"/>
  <c r="G30" i="4" a="1"/>
  <c r="G26" i="4" a="1"/>
  <c r="G22" i="4" a="1"/>
  <c r="G18" i="4" a="1"/>
  <c r="G14" i="4" a="1"/>
  <c r="G10" i="4" a="1"/>
  <c r="G6" i="4" a="1"/>
  <c r="G45" i="4" a="1"/>
  <c r="G39" i="4" a="1"/>
  <c r="G33" i="4" a="1"/>
  <c r="G27" i="4" a="1"/>
  <c r="G21" i="4" a="1"/>
  <c r="G15" i="4" a="1"/>
  <c r="G9" i="4" a="1"/>
  <c r="G96" i="4" a="1"/>
  <c r="G90" i="4" a="1"/>
  <c r="G86" i="4" a="1"/>
  <c r="G82" i="4" a="1"/>
  <c r="G72" i="4" a="1"/>
  <c r="G68" i="4" a="1"/>
  <c r="G64" i="4" a="1"/>
  <c r="G60" i="4" a="1"/>
  <c r="G56" i="4" a="1"/>
  <c r="G52" i="4" a="1"/>
  <c r="G48" i="4" a="1"/>
  <c r="G44" i="4" a="1"/>
  <c r="G40" i="4" a="1"/>
  <c r="G36" i="4" a="1"/>
  <c r="G32" i="4" a="1"/>
  <c r="G28" i="4" a="1"/>
  <c r="G24" i="4" a="1"/>
  <c r="G20" i="4" a="1"/>
  <c r="G16" i="4" a="1"/>
  <c r="G12" i="4" a="1"/>
  <c r="G8" i="4" a="1"/>
  <c r="G43" i="4" a="1"/>
  <c r="G37" i="4" a="1"/>
  <c r="G31" i="4" a="1"/>
  <c r="G25" i="4" a="1"/>
  <c r="G19" i="4" a="1"/>
  <c r="G13" i="4" a="1"/>
  <c r="G7" i="4" a="1"/>
  <c r="G95" i="4" a="1"/>
  <c r="G93" i="4" a="1"/>
  <c r="G91" i="4" a="1"/>
  <c r="G89" i="4" a="1"/>
  <c r="G87" i="4" a="1"/>
  <c r="G85" i="4" a="1"/>
  <c r="G83" i="4" a="1"/>
  <c r="G81" i="4" a="1"/>
  <c r="G79" i="4" a="1"/>
  <c r="G77" i="4" a="1"/>
  <c r="G75" i="4" a="1"/>
  <c r="G73" i="4" a="1"/>
  <c r="G71" i="4" a="1"/>
  <c r="G69" i="4" a="1"/>
  <c r="G67" i="4" a="1"/>
  <c r="G65" i="4" a="1"/>
  <c r="G63" i="4" a="1"/>
  <c r="G61" i="4" a="1"/>
  <c r="G59" i="4" a="1"/>
  <c r="G57" i="4" a="1"/>
  <c r="G55" i="4" a="1"/>
  <c r="G53" i="4" a="1"/>
  <c r="G51" i="4" a="1"/>
  <c r="G49" i="4" a="1"/>
  <c r="G47" i="4" a="1"/>
  <c r="G41" i="4" a="1"/>
  <c r="G35" i="4" a="1"/>
  <c r="G29" i="4" a="1"/>
  <c r="G23" i="4" a="1"/>
  <c r="G17" i="4" a="1"/>
  <c r="G11" i="4" a="1"/>
  <c r="G5" i="4" a="1"/>
  <c r="G11" i="4" l="1"/>
  <c r="G17" i="4"/>
  <c r="G23" i="4"/>
  <c r="G29" i="4"/>
  <c r="G35" i="4"/>
  <c r="G41" i="4"/>
  <c r="G47" i="4"/>
  <c r="G49" i="4"/>
  <c r="G51" i="4"/>
  <c r="G53" i="4"/>
  <c r="G55" i="4"/>
  <c r="G57" i="4"/>
  <c r="G59" i="4"/>
  <c r="G61" i="4"/>
  <c r="G63" i="4"/>
  <c r="G65" i="4"/>
  <c r="G67" i="4"/>
  <c r="G69" i="4"/>
  <c r="G71" i="4"/>
  <c r="G73" i="4"/>
  <c r="G75" i="4"/>
  <c r="G77" i="4"/>
  <c r="G79" i="4"/>
  <c r="G81" i="4"/>
  <c r="G83" i="4"/>
  <c r="G85" i="4"/>
  <c r="G87" i="4"/>
  <c r="G89" i="4"/>
  <c r="G91" i="4"/>
  <c r="G93" i="4"/>
  <c r="G95" i="4"/>
  <c r="G7" i="4"/>
  <c r="G13" i="4"/>
  <c r="G19" i="4"/>
  <c r="G25" i="4"/>
  <c r="G31" i="4"/>
  <c r="G37" i="4"/>
  <c r="G43" i="4"/>
  <c r="G8" i="4"/>
  <c r="G12" i="4"/>
  <c r="G16" i="4"/>
  <c r="G20" i="4"/>
  <c r="G24" i="4"/>
  <c r="G28" i="4"/>
  <c r="G32" i="4"/>
  <c r="G36" i="4"/>
  <c r="G40" i="4"/>
  <c r="G44" i="4"/>
  <c r="G48" i="4"/>
  <c r="G52" i="4"/>
  <c r="G56" i="4"/>
  <c r="G60" i="4"/>
  <c r="G64" i="4"/>
  <c r="G68" i="4"/>
  <c r="G72" i="4"/>
  <c r="G82" i="4"/>
  <c r="G86" i="4"/>
  <c r="G90" i="4"/>
  <c r="G96" i="4"/>
  <c r="G9" i="4"/>
  <c r="G15" i="4"/>
  <c r="G21" i="4"/>
  <c r="G27" i="4"/>
  <c r="G33" i="4"/>
  <c r="G39" i="4"/>
  <c r="G45" i="4"/>
  <c r="G6" i="4"/>
  <c r="G10" i="4"/>
  <c r="G14" i="4"/>
  <c r="G18" i="4"/>
  <c r="G22" i="4"/>
  <c r="G26" i="4"/>
  <c r="G30" i="4"/>
  <c r="G34" i="4"/>
  <c r="G38" i="4"/>
  <c r="G42" i="4"/>
  <c r="G46" i="4"/>
  <c r="G50" i="4"/>
  <c r="G54" i="4"/>
  <c r="G58" i="4"/>
  <c r="G62" i="4"/>
  <c r="G66" i="4"/>
  <c r="G70" i="4"/>
  <c r="G74" i="4"/>
  <c r="G76" i="4"/>
  <c r="G78" i="4"/>
  <c r="G80" i="4"/>
  <c r="G84" i="4"/>
  <c r="G88" i="4"/>
  <c r="G92" i="4"/>
  <c r="G94" i="4"/>
  <c r="G5" i="4"/>
  <c r="F95" i="4"/>
  <c r="F94" i="4"/>
  <c r="F93" i="4"/>
  <c r="F92" i="4"/>
  <c r="F91" i="4"/>
  <c r="F90" i="4"/>
  <c r="F89" i="4"/>
  <c r="F88" i="4"/>
  <c r="F87" i="4"/>
  <c r="F38" i="4" l="1"/>
  <c r="F64" i="4"/>
  <c r="F72" i="4"/>
  <c r="F43" i="4"/>
  <c r="F54" i="4"/>
  <c r="F62" i="4"/>
  <c r="F69" i="4"/>
  <c r="F77" i="4"/>
  <c r="F85" i="4"/>
  <c r="F40" i="4"/>
  <c r="F49" i="4"/>
  <c r="F57" i="4"/>
  <c r="F42" i="4"/>
  <c r="F44" i="4"/>
  <c r="F50" i="4"/>
  <c r="F58" i="4"/>
  <c r="F65" i="4"/>
  <c r="F73" i="4"/>
  <c r="F81" i="4"/>
  <c r="F47" i="4"/>
  <c r="F80" i="4"/>
  <c r="F86" i="4"/>
  <c r="F82" i="4"/>
  <c r="F78" i="4"/>
  <c r="F74" i="4"/>
  <c r="F70" i="4"/>
  <c r="F66" i="4"/>
  <c r="F63" i="4"/>
  <c r="F59" i="4"/>
  <c r="F55" i="4"/>
  <c r="F51" i="4"/>
  <c r="F45" i="4"/>
  <c r="F41" i="4"/>
  <c r="F37" i="4"/>
  <c r="F27" i="4"/>
  <c r="F83" i="4"/>
  <c r="F79" i="4"/>
  <c r="F75" i="4"/>
  <c r="F71" i="4"/>
  <c r="F67" i="4"/>
  <c r="F60" i="4"/>
  <c r="F56" i="4"/>
  <c r="F52" i="4"/>
  <c r="F39" i="4"/>
  <c r="F46" i="4"/>
  <c r="F48" i="4"/>
  <c r="F53" i="4"/>
  <c r="F61" i="4"/>
  <c r="F68" i="4"/>
  <c r="F76" i="4"/>
  <c r="F84" i="4"/>
  <c r="F33" i="4"/>
  <c r="F11" i="4"/>
  <c r="F30" i="4"/>
  <c r="F14" i="4"/>
  <c r="F17" i="4"/>
  <c r="F32" i="4"/>
  <c r="F28" i="4"/>
  <c r="F7" i="4"/>
  <c r="F6" i="4"/>
  <c r="F19" i="4"/>
  <c r="F18" i="4"/>
  <c r="F34" i="4"/>
  <c r="F15" i="4"/>
  <c r="F5" i="4"/>
  <c r="F36" i="4"/>
  <c r="F9" i="4"/>
  <c r="F31" i="4"/>
  <c r="F26" i="4"/>
  <c r="F29" i="4"/>
  <c r="F12" i="4"/>
  <c r="F24" i="4"/>
  <c r="F16" i="4"/>
  <c r="F13" i="4"/>
  <c r="F23" i="4"/>
  <c r="F21" i="4"/>
  <c r="F22" i="4"/>
  <c r="F10" i="4"/>
  <c r="F8" i="4"/>
  <c r="F25" i="4"/>
  <c r="F35" i="4"/>
  <c r="F20" i="4"/>
</calcChain>
</file>

<file path=xl/sharedStrings.xml><?xml version="1.0" encoding="utf-8"?>
<sst xmlns="http://schemas.openxmlformats.org/spreadsheetml/2006/main" count="377" uniqueCount="106">
  <si>
    <t xml:space="preserve"> </t>
  </si>
  <si>
    <t>CAT2</t>
  </si>
  <si>
    <t>VA</t>
  </si>
  <si>
    <t>INSTALL</t>
  </si>
  <si>
    <t>REPAIR</t>
  </si>
  <si>
    <t>SYS</t>
  </si>
  <si>
    <t>CLK</t>
  </si>
  <si>
    <t>FL</t>
  </si>
  <si>
    <t>IA</t>
  </si>
  <si>
    <t>ID</t>
  </si>
  <si>
    <t>IL</t>
  </si>
  <si>
    <t>IN</t>
  </si>
  <si>
    <t>KS</t>
  </si>
  <si>
    <t>MI</t>
  </si>
  <si>
    <t>MN</t>
  </si>
  <si>
    <t>MO</t>
  </si>
  <si>
    <t>MS</t>
  </si>
  <si>
    <t>NJ</t>
  </si>
  <si>
    <t>NV</t>
  </si>
  <si>
    <t>OH</t>
  </si>
  <si>
    <t>PA</t>
  </si>
  <si>
    <t>TN</t>
  </si>
  <si>
    <t>WI</t>
  </si>
  <si>
    <t>CO</t>
  </si>
  <si>
    <t>AR</t>
  </si>
  <si>
    <t>SS9</t>
  </si>
  <si>
    <t>AL</t>
  </si>
  <si>
    <t>GA</t>
  </si>
  <si>
    <t>LA</t>
  </si>
  <si>
    <t>MT</t>
  </si>
  <si>
    <t>NC</t>
  </si>
  <si>
    <t>NE</t>
  </si>
  <si>
    <t>NM</t>
  </si>
  <si>
    <t>OK</t>
  </si>
  <si>
    <t>OR</t>
  </si>
  <si>
    <t>SC</t>
  </si>
  <si>
    <t>TX</t>
  </si>
  <si>
    <t>WA</t>
  </si>
  <si>
    <t>WY</t>
  </si>
  <si>
    <t>AZ</t>
  </si>
  <si>
    <t>ND</t>
  </si>
  <si>
    <t>SD</t>
  </si>
  <si>
    <t>UT</t>
  </si>
  <si>
    <t>WFADO</t>
  </si>
  <si>
    <t>STATE</t>
  </si>
  <si>
    <t>WIP / BACKLOG</t>
  </si>
  <si>
    <t>Last 30 
Day Vol</t>
  </si>
  <si>
    <t>Avg Daily
(pr 30 day)</t>
  </si>
  <si>
    <t>Avg Dailly
(YTD)*</t>
  </si>
  <si>
    <t>Indicator</t>
  </si>
  <si>
    <t>TTL</t>
  </si>
  <si>
    <t>* Report includes Voice, HSI and PRISM Install &amp; Repair.   Company Demand and Design are not included.  Based on CLK, SS9 &amp; WFA dispatch platforms.</t>
  </si>
  <si>
    <t>* The historical daily average includes the past 30 days average volumes for M-F (excludes weekends).</t>
  </si>
  <si>
    <t>The indicator is a rough indication of how much capacity is committed; the higher the indicator is, the more likely that intervals are under pressure.</t>
  </si>
  <si>
    <t>- For Install, it simply looks at the future WIP for 5 consecutive weekdays starting at today +2.  The average of those days is compared to the average 30 day weekday value.</t>
  </si>
  <si>
    <t>- For repair, it simply looks at the future WIP for 3 consecutive weekdays starting at today +2.  The sum of the next three days is compared to the average 30 day weekday value.  Repair is much more fluid than Install where 20% + is completed the same day (higher in some states and lower in others)</t>
  </si>
  <si>
    <t>FRI</t>
  </si>
  <si>
    <t>SAT</t>
  </si>
  <si>
    <t>SUN</t>
  </si>
  <si>
    <t>MON</t>
  </si>
  <si>
    <t>TUE</t>
  </si>
  <si>
    <t>WED</t>
  </si>
  <si>
    <t>THU</t>
  </si>
  <si>
    <t>11/30</t>
  </si>
  <si>
    <t>12/01</t>
  </si>
  <si>
    <t>12/02</t>
  </si>
  <si>
    <t>12/03</t>
  </si>
  <si>
    <t>12/04</t>
  </si>
  <si>
    <t>12/05</t>
  </si>
  <si>
    <t>12/06</t>
  </si>
  <si>
    <t>12/07</t>
  </si>
  <si>
    <t>12/08</t>
  </si>
  <si>
    <t>12/09</t>
  </si>
  <si>
    <t>12/10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</si>
  <si>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</si>
  <si>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</si>
  <si>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</si>
  <si>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</si>
  <si>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</si>
  <si>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</si>
  <si>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</si>
  <si>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</si>
  <si>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12/19</t>
  </si>
  <si>
    <t>12/20</t>
  </si>
  <si>
    <t>12/21</t>
  </si>
  <si>
    <t>12/22</t>
  </si>
  <si>
    <t>12/23</t>
  </si>
  <si>
    <t>12/24</t>
  </si>
  <si>
    <t>12/25</t>
  </si>
  <si>
    <t>12/26</t>
  </si>
  <si>
    <t>12/27</t>
  </si>
  <si>
    <t>12/28</t>
  </si>
  <si>
    <t>12/29</t>
  </si>
  <si>
    <t>12/30</t>
  </si>
  <si>
    <t>12/31</t>
  </si>
  <si>
    <t>01/01</t>
  </si>
  <si>
    <t>01/02</t>
  </si>
  <si>
    <t>01/03</t>
  </si>
  <si>
    <t>01/04</t>
  </si>
  <si>
    <t>01/05</t>
  </si>
  <si>
    <t>01/07</t>
  </si>
  <si>
    <t>01/08</t>
  </si>
  <si>
    <t>01/09</t>
  </si>
  <si>
    <t>01/10</t>
  </si>
  <si>
    <t>01/11</t>
  </si>
  <si>
    <t>01/12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</si>
</sst>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;\-0;0;@&quot; &quot;"/>
    <numFmt numFmtId="165" formatCode="_(* #,##0_);_(* \(#,##0\);_(* &quot;-&quot;??_);_(@_)"/>
    <numFmt numFmtId="166" formatCode="m/d;@"/>
    <numFmt numFmtId="167" formatCode="0.0"/>
  </numFmts>
  <fonts count="9" x14ac:knownFonts="1">
    <font>
      <sz val="10"/>
      <color rgb="FF000000"/>
      <name val="ARIAL"/>
    </font>
    <font>
      <sz val="10"/>
      <color rgb="FF000000"/>
      <name val="Arial"/>
      <family val="2"/>
    </font>
    <font>
      <sz val="9"/>
      <color rgb="FF000000"/>
      <name val="Cambria"/>
      <family val="1"/>
    </font>
    <font>
      <b/>
      <sz val="9"/>
      <color rgb="FF000000"/>
      <name val="Cambria"/>
      <family val="1"/>
    </font>
    <font>
      <b/>
      <sz val="12"/>
      <color rgb="FF000000"/>
      <name val="Cambria"/>
      <family val="1"/>
    </font>
    <font>
      <b/>
      <sz val="10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7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1"/>
    <xf numFmtId="0" fontId="3" fillId="0" borderId="0" xfId="1" applyNumberFormat="1" applyFont="1" applyFill="1" applyAlignment="1">
      <alignment horizontal="left"/>
    </xf>
    <xf numFmtId="0" fontId="5" fillId="0" borderId="0" xfId="1" applyFont="1"/>
    <xf numFmtId="0" fontId="6" fillId="0" borderId="0" xfId="1" applyFont="1"/>
    <xf numFmtId="0" fontId="6" fillId="0" borderId="0" xfId="1" applyNumberFormat="1" applyFont="1" applyFill="1" applyAlignment="1">
      <alignment wrapText="1"/>
    </xf>
    <xf numFmtId="0" fontId="2" fillId="0" borderId="0" xfId="0" applyNumberFormat="1" applyFont="1" applyFill="1" applyAlignment="1">
      <alignment horizontal="left"/>
    </xf>
    <xf numFmtId="1" fontId="2" fillId="0" borderId="0" xfId="0" applyNumberFormat="1" applyFont="1" applyFill="1" applyAlignment="1">
      <alignment horizontal="right"/>
    </xf>
    <xf numFmtId="164" fontId="2" fillId="0" borderId="0" xfId="0" applyNumberFormat="1" applyFont="1" applyFill="1" applyAlignment="1">
      <alignment horizontal="right"/>
    </xf>
    <xf numFmtId="3" fontId="3" fillId="0" borderId="0" xfId="1" applyNumberFormat="1" applyFont="1" applyFill="1" applyAlignment="1">
      <alignment horizontal="left"/>
    </xf>
    <xf numFmtId="3" fontId="5" fillId="0" borderId="1" xfId="2" applyNumberFormat="1" applyFont="1" applyFill="1" applyBorder="1" applyAlignment="1">
      <alignment horizontal="center" wrapText="1"/>
    </xf>
    <xf numFmtId="3" fontId="2" fillId="0" borderId="0" xfId="1" applyNumberFormat="1" applyFont="1" applyFill="1" applyAlignment="1">
      <alignment horizontal="left"/>
    </xf>
    <xf numFmtId="3" fontId="1" fillId="0" borderId="0" xfId="1" applyNumberFormat="1"/>
    <xf numFmtId="166" fontId="3" fillId="0" borderId="0" xfId="1" applyNumberFormat="1" applyFont="1" applyFill="1" applyAlignment="1">
      <alignment horizontal="left"/>
    </xf>
    <xf numFmtId="0" fontId="2" fillId="2" borderId="0" xfId="0" applyNumberFormat="1" applyFont="1" applyFill="1" applyAlignment="1">
      <alignment horizontal="left"/>
    </xf>
    <xf numFmtId="3" fontId="2" fillId="2" borderId="0" xfId="1" applyNumberFormat="1" applyFont="1" applyFill="1" applyAlignment="1">
      <alignment horizontal="left"/>
    </xf>
    <xf numFmtId="1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165" fontId="1" fillId="0" borderId="0" xfId="2" applyNumberFormat="1" applyFont="1"/>
    <xf numFmtId="165" fontId="6" fillId="0" borderId="0" xfId="2" applyNumberFormat="1" applyFont="1"/>
    <xf numFmtId="165" fontId="1" fillId="2" borderId="0" xfId="2" applyNumberFormat="1" applyFont="1" applyFill="1"/>
    <xf numFmtId="167" fontId="5" fillId="0" borderId="0" xfId="2" applyNumberFormat="1" applyFont="1" applyFill="1" applyBorder="1" applyAlignment="1">
      <alignment horizontal="center" wrapText="1"/>
    </xf>
    <xf numFmtId="167" fontId="1" fillId="0" borderId="0" xfId="1" applyNumberFormat="1" applyAlignment="1">
      <alignment horizontal="center"/>
    </xf>
    <xf numFmtId="167" fontId="3" fillId="0" borderId="0" xfId="1" applyNumberFormat="1" applyFont="1" applyFill="1" applyAlignment="1">
      <alignment horizontal="center"/>
    </xf>
    <xf numFmtId="3" fontId="3" fillId="0" borderId="0" xfId="1" applyNumberFormat="1" applyFont="1" applyFill="1" applyAlignment="1">
      <alignment horizontal="center"/>
    </xf>
    <xf numFmtId="3" fontId="2" fillId="0" borderId="0" xfId="1" applyNumberFormat="1" applyFont="1" applyFill="1" applyAlignment="1">
      <alignment horizontal="center"/>
    </xf>
    <xf numFmtId="3" fontId="2" fillId="2" borderId="0" xfId="1" applyNumberFormat="1" applyFont="1" applyFill="1" applyAlignment="1">
      <alignment horizontal="center"/>
    </xf>
    <xf numFmtId="3" fontId="1" fillId="0" borderId="0" xfId="1" applyNumberFormat="1" applyAlignment="1">
      <alignment horizontal="center"/>
    </xf>
    <xf numFmtId="3" fontId="5" fillId="0" borderId="0" xfId="2" applyNumberFormat="1" applyFont="1" applyFill="1" applyAlignment="1">
      <alignment horizontal="center" wrapText="1"/>
    </xf>
    <xf numFmtId="167" fontId="2" fillId="0" borderId="0" xfId="0" applyNumberFormat="1" applyFont="1" applyFill="1" applyAlignment="1">
      <alignment horizontal="center"/>
    </xf>
    <xf numFmtId="167" fontId="2" fillId="2" borderId="0" xfId="0" applyNumberFormat="1" applyFont="1" applyFill="1" applyAlignment="1">
      <alignment horizontal="center"/>
    </xf>
    <xf numFmtId="1" fontId="8" fillId="2" borderId="0" xfId="0" applyNumberFormat="1" applyFont="1" applyFill="1" applyAlignment="1">
      <alignment horizontal="right"/>
    </xf>
    <xf numFmtId="164" fontId="8" fillId="2" borderId="0" xfId="0" applyNumberFormat="1" applyFont="1" applyFill="1" applyAlignment="1">
      <alignment horizontal="right"/>
    </xf>
    <xf numFmtId="164" fontId="8" fillId="0" borderId="0" xfId="0" applyNumberFormat="1" applyFont="1" applyFill="1" applyAlignment="1">
      <alignment horizontal="right"/>
    </xf>
    <xf numFmtId="1" fontId="8" fillId="0" borderId="0" xfId="0" applyNumberFormat="1" applyFont="1" applyFill="1" applyAlignment="1">
      <alignment horizontal="right"/>
    </xf>
    <xf numFmtId="0" fontId="4" fillId="0" borderId="0" xfId="1" applyFont="1" applyAlignment="1"/>
    <xf numFmtId="0" fontId="1" fillId="0" borderId="0" xfId="1" applyAlignment="1"/>
    <xf numFmtId="167" fontId="1" fillId="0" borderId="0" xfId="1" applyNumberFormat="1" applyAlignment="1"/>
    <xf numFmtId="0" fontId="4" fillId="0" borderId="0" xfId="1" applyFont="1" applyAlignment="1">
      <alignment horizontal="center"/>
    </xf>
  </cellXfs>
  <cellStyles count="3">
    <cellStyle name="Comma" xfId="2" builtinId="3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102"/>
  <sheetViews>
    <sheetView tabSelected="1"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G5" sqref="G5"/>
    </sheetView>
  </sheetViews>
  <sheetFormatPr defaultColWidth="9.140625" defaultRowHeight="12.75" x14ac:dyDescent="0.2"/>
  <cols>
    <col min="1" max="1" width="10.28515625" style="1" bestFit="1" customWidth="1"/>
    <col min="2" max="2" width="5.85546875" style="1" bestFit="1" customWidth="1"/>
    <col min="3" max="3" width="9.140625" style="1" customWidth="1"/>
    <col min="4" max="4" width="6.7109375" style="27" bestFit="1" customWidth="1"/>
    <col min="5" max="5" width="9" style="27" bestFit="1" customWidth="1"/>
    <col min="6" max="6" width="8.28515625" style="12" hidden="1" customWidth="1"/>
    <col min="7" max="7" width="7.85546875" style="22" bestFit="1" customWidth="1"/>
    <col min="8" max="50" width="5.85546875" style="1" bestFit="1" customWidth="1"/>
    <col min="51" max="51" width="5" style="1" bestFit="1" customWidth="1"/>
    <col min="52" max="52" width="6.5703125" style="18" bestFit="1" customWidth="1"/>
  </cols>
  <sheetData>
    <row r="1" spans="1:52" ht="15.75" x14ac:dyDescent="0.25">
      <c r="A1" s="35" t="s">
        <v>45</v>
      </c>
      <c r="B1" s="36"/>
      <c r="C1" s="36"/>
      <c r="D1" s="36"/>
      <c r="E1" s="36"/>
      <c r="F1" s="36"/>
      <c r="G1" s="37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</row>
    <row r="2" spans="1:52" ht="15.75" x14ac:dyDescent="0.25">
      <c r="A2" s="38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</row>
    <row r="3" spans="1:52" ht="38.25" x14ac:dyDescent="0.2">
      <c r="A3" s="4"/>
      <c r="B3" s="5"/>
      <c r="C3" s="5"/>
      <c r="D3" s="28" t="s">
        <v>46</v>
      </c>
      <c r="E3" s="10" t="s">
        <v>47</v>
      </c>
      <c r="F3" s="10" t="s">
        <v>48</v>
      </c>
      <c r="G3" s="21"/>
      <c r="H3" s="4" t="s">
        <v>56</v>
      </c>
      <c r="I3" s="4" t="s">
        <v>57</v>
      </c>
      <c r="J3" s="4" t="s">
        <v>58</v>
      </c>
      <c r="K3" s="4" t="s">
        <v>59</v>
      </c>
      <c r="L3" s="4" t="s">
        <v>60</v>
      </c>
      <c r="M3" s="4" t="s">
        <v>61</v>
      </c>
      <c r="N3" s="4" t="s">
        <v>62</v>
      </c>
      <c r="O3" s="4" t="s">
        <v>56</v>
      </c>
      <c r="P3" s="4" t="s">
        <v>57</v>
      </c>
      <c r="Q3" s="4" t="s">
        <v>58</v>
      </c>
      <c r="R3" s="4" t="s">
        <v>59</v>
      </c>
      <c r="S3" s="4" t="s">
        <v>60</v>
      </c>
      <c r="T3" s="4" t="s">
        <v>61</v>
      </c>
      <c r="U3" s="4" t="s">
        <v>62</v>
      </c>
      <c r="V3" s="4" t="s">
        <v>56</v>
      </c>
      <c r="W3" s="4" t="s">
        <v>57</v>
      </c>
      <c r="X3" s="4" t="s">
        <v>58</v>
      </c>
      <c r="Y3" s="4" t="s">
        <v>59</v>
      </c>
      <c r="Z3" s="4" t="s">
        <v>60</v>
      </c>
      <c r="AA3" s="4" t="s">
        <v>61</v>
      </c>
      <c r="AB3" s="4" t="s">
        <v>62</v>
      </c>
      <c r="AC3" s="4" t="s">
        <v>56</v>
      </c>
      <c r="AD3" s="4" t="s">
        <v>57</v>
      </c>
      <c r="AE3" s="4" t="s">
        <v>58</v>
      </c>
      <c r="AF3" s="4" t="s">
        <v>59</v>
      </c>
      <c r="AG3" s="4" t="s">
        <v>60</v>
      </c>
      <c r="AH3" s="4" t="s">
        <v>61</v>
      </c>
      <c r="AI3" s="4" t="s">
        <v>62</v>
      </c>
      <c r="AJ3" s="4" t="s">
        <v>56</v>
      </c>
      <c r="AK3" s="4" t="s">
        <v>57</v>
      </c>
      <c r="AL3" s="4" t="s">
        <v>58</v>
      </c>
      <c r="AM3" s="4" t="s">
        <v>59</v>
      </c>
      <c r="AN3" s="4" t="s">
        <v>60</v>
      </c>
      <c r="AO3" s="4" t="s">
        <v>61</v>
      </c>
      <c r="AP3" s="4" t="s">
        <v>62</v>
      </c>
      <c r="AQ3" s="4" t="s">
        <v>56</v>
      </c>
      <c r="AR3" s="4" t="s">
        <v>57</v>
      </c>
      <c r="AS3" s="4" t="s">
        <v>59</v>
      </c>
      <c r="AT3" s="4" t="s">
        <v>60</v>
      </c>
      <c r="AU3" s="4" t="s">
        <v>61</v>
      </c>
      <c r="AV3" s="4" t="s">
        <v>62</v>
      </c>
      <c r="AW3" s="4" t="s">
        <v>56</v>
      </c>
      <c r="AX3" s="4" t="s">
        <v>57</v>
      </c>
      <c r="AY3" s="4" t="s">
        <v>50</v>
      </c>
      <c r="AZ3" s="19"/>
    </row>
    <row r="4" spans="1:52" x14ac:dyDescent="0.2">
      <c r="A4" s="3" t="s">
        <v>5</v>
      </c>
      <c r="B4" s="2" t="s">
        <v>44</v>
      </c>
      <c r="C4" s="2" t="s">
        <v>1</v>
      </c>
      <c r="D4" s="24"/>
      <c r="E4" s="24"/>
      <c r="F4" s="9"/>
      <c r="G4" s="23" t="s">
        <v>49</v>
      </c>
      <c r="H4" s="13" t="s">
        <v>63</v>
      </c>
      <c r="I4" s="13" t="s">
        <v>64</v>
      </c>
      <c r="J4" s="13" t="s">
        <v>65</v>
      </c>
      <c r="K4" s="13" t="s">
        <v>66</v>
      </c>
      <c r="L4" s="13" t="s">
        <v>67</v>
      </c>
      <c r="M4" s="13" t="s">
        <v>68</v>
      </c>
      <c r="N4" s="13" t="s">
        <v>69</v>
      </c>
      <c r="O4" s="13" t="s">
        <v>70</v>
      </c>
      <c r="P4" s="13" t="s">
        <v>71</v>
      </c>
      <c r="Q4" s="13" t="s">
        <v>72</v>
      </c>
      <c r="R4" s="13" t="s">
        <v>73</v>
      </c>
      <c r="S4" s="13" t="s">
        <v>74</v>
      </c>
      <c r="T4" s="13" t="s">
        <v>75</v>
      </c>
      <c r="U4" s="13" t="s">
        <v>76</v>
      </c>
      <c r="V4" s="13" t="s">
        <v>77</v>
      </c>
      <c r="W4" s="13" t="s">
        <v>78</v>
      </c>
      <c r="X4" s="13" t="s">
        <v>79</v>
      </c>
      <c r="Y4" s="13" t="s">
        <v>80</v>
      </c>
      <c r="Z4" s="13" t="s">
        <v>81</v>
      </c>
      <c r="AA4" s="13" t="s">
        <v>82</v>
      </c>
      <c r="AB4" s="13" t="s">
        <v>83</v>
      </c>
      <c r="AC4" s="13" t="s">
        <v>84</v>
      </c>
      <c r="AD4" s="13" t="s">
        <v>85</v>
      </c>
      <c r="AE4" s="13" t="s">
        <v>86</v>
      </c>
      <c r="AF4" s="13" t="s">
        <v>87</v>
      </c>
      <c r="AG4" s="13" t="s">
        <v>88</v>
      </c>
      <c r="AH4" s="13" t="s">
        <v>89</v>
      </c>
      <c r="AI4" s="13" t="s">
        <v>90</v>
      </c>
      <c r="AJ4" s="13" t="s">
        <v>91</v>
      </c>
      <c r="AK4" s="13" t="s">
        <v>92</v>
      </c>
      <c r="AL4" s="13" t="s">
        <v>93</v>
      </c>
      <c r="AM4" s="13" t="s">
        <v>94</v>
      </c>
      <c r="AN4" s="13" t="s">
        <v>95</v>
      </c>
      <c r="AO4" s="13" t="s">
        <v>96</v>
      </c>
      <c r="AP4" s="13" t="s">
        <v>97</v>
      </c>
      <c r="AQ4" s="13" t="s">
        <v>98</v>
      </c>
      <c r="AR4" s="13" t="s">
        <v>99</v>
      </c>
      <c r="AS4" s="13" t="s">
        <v>100</v>
      </c>
      <c r="AT4" s="13" t="s">
        <v>101</v>
      </c>
      <c r="AU4" s="13" t="s">
        <v>102</v>
      </c>
      <c r="AV4" s="13" t="s">
        <v>103</v>
      </c>
      <c r="AW4" s="13" t="s">
        <v>104</v>
      </c>
      <c r="AX4" s="13" t="s">
        <v>105</v>
      </c>
      <c r="AY4" s="13"/>
    </row>
    <row r="5" spans="1:52" x14ac:dyDescent="0.2">
      <c r="A5" s="6" t="s">
        <v>6</v>
      </c>
      <c r="B5" s="6" t="s">
        <v>7</v>
      </c>
      <c r="C5" s="6" t="s">
        <v>3</v>
      </c>
      <c r="D5" s="25">
        <v>5368</v>
      </c>
      <c r="E5" s="25">
        <v>212</v>
      </c>
      <c r="F5" s="11" t="e">
        <f>VLOOKUP($A5&amp;$B5&amp;$C5,#REF!,8,FALSE)</f>
        <v>#REF!</v>
      </c>
      <c r="G5" s="29">
        <f t="array" aca="1" ref="G5" ca="1">IF(C5="INSTALL",AVERAGE(SUMIF(INDIRECT(ADDRESS(ROW(),SMALL(IF(((WEEKDAY(J$4:P$4)&lt;&gt;7)*(WEEKDAY(J$4:P$4)&lt;&gt;1))&gt;0,COLUMN(J$4:P$4),""),{1,2,3,4,5}))),"&gt;0"))/E5, SUM(SUMIF(INDIRECT(ADDRESS(ROW(),SMALL(IF(((WEEKDAY(J$4:P$4)&lt;&gt;7)*(WEEKDAY(J$4:P$4)&lt;&gt;1))&gt;0,COLUMN(J$4:P$4),""),{1,2,3}))),"&gt;0"))/E5)</f>
        <v>0.94811320754716977</v>
      </c>
      <c r="H5" s="7">
        <v>372</v>
      </c>
      <c r="I5" s="7">
        <v>115</v>
      </c>
      <c r="J5" s="8">
        <v>9</v>
      </c>
      <c r="K5" s="7">
        <v>337</v>
      </c>
      <c r="L5" s="7">
        <v>273</v>
      </c>
      <c r="M5" s="7">
        <v>160</v>
      </c>
      <c r="N5" s="7">
        <v>105</v>
      </c>
      <c r="O5" s="7">
        <v>130</v>
      </c>
      <c r="P5" s="7">
        <v>15</v>
      </c>
      <c r="Q5" s="7"/>
      <c r="R5" s="7">
        <v>100</v>
      </c>
      <c r="S5" s="7">
        <v>81</v>
      </c>
      <c r="T5" s="7">
        <v>75</v>
      </c>
      <c r="U5" s="7">
        <v>74</v>
      </c>
      <c r="V5" s="7">
        <v>73</v>
      </c>
      <c r="W5" s="7">
        <v>20</v>
      </c>
      <c r="X5" s="7"/>
      <c r="Y5" s="7">
        <v>74</v>
      </c>
      <c r="Z5" s="7">
        <v>51</v>
      </c>
      <c r="AA5" s="7">
        <v>49</v>
      </c>
      <c r="AB5" s="7">
        <v>43</v>
      </c>
      <c r="AC5" s="7">
        <v>48</v>
      </c>
      <c r="AD5" s="7">
        <v>9</v>
      </c>
      <c r="AE5" s="8">
        <v>1</v>
      </c>
      <c r="AF5" s="7">
        <v>2</v>
      </c>
      <c r="AG5" s="7">
        <v>3</v>
      </c>
      <c r="AH5" s="7">
        <v>43</v>
      </c>
      <c r="AI5" s="7">
        <v>43</v>
      </c>
      <c r="AJ5" s="7">
        <v>65</v>
      </c>
      <c r="AK5" s="7">
        <v>16</v>
      </c>
      <c r="AL5" s="7">
        <v>9</v>
      </c>
      <c r="AM5" s="7">
        <v>37</v>
      </c>
      <c r="AN5" s="7"/>
      <c r="AO5" s="7">
        <v>38</v>
      </c>
      <c r="AP5" s="7">
        <v>16</v>
      </c>
      <c r="AQ5" s="7">
        <v>12</v>
      </c>
      <c r="AR5" s="7">
        <v>5</v>
      </c>
      <c r="AS5" s="8">
        <v>7</v>
      </c>
      <c r="AT5" s="7">
        <v>6</v>
      </c>
      <c r="AU5" s="7">
        <v>7</v>
      </c>
      <c r="AV5" s="7">
        <v>5</v>
      </c>
      <c r="AW5" s="7">
        <v>3</v>
      </c>
      <c r="AX5" s="7"/>
      <c r="AY5" s="7">
        <v>2531</v>
      </c>
    </row>
    <row r="6" spans="1:52" x14ac:dyDescent="0.2">
      <c r="A6" s="14" t="s">
        <v>6</v>
      </c>
      <c r="B6" s="14" t="s">
        <v>7</v>
      </c>
      <c r="C6" s="14" t="s">
        <v>4</v>
      </c>
      <c r="D6" s="26">
        <v>11727</v>
      </c>
      <c r="E6" s="26">
        <v>421</v>
      </c>
      <c r="F6" s="15" t="e">
        <f>VLOOKUP($A6&amp;$B6&amp;$C6,#REF!,8,FALSE)</f>
        <v>#REF!</v>
      </c>
      <c r="G6" s="30">
        <f t="array" aca="1" ref="G6" ca="1">IF(C6="INSTALL",AVERAGE(SUMIF(INDIRECT(ADDRESS(ROW(),SMALL(IF(((WEEKDAY(J$4:P$4)&lt;&gt;7)*(WEEKDAY(J$4:P$4)&lt;&gt;1))&gt;0,COLUMN(J$4:P$4),""),{1,2,3,4,5}))),"&gt;0"))/E6, SUM(SUMIF(INDIRECT(ADDRESS(ROW(),SMALL(IF(((WEEKDAY(J$4:P$4)&lt;&gt;7)*(WEEKDAY(J$4:P$4)&lt;&gt;1))&gt;0,COLUMN(J$4:P$4),""),{1,2,3}))),"&gt;0"))/E6)</f>
        <v>0.39192399049881232</v>
      </c>
      <c r="H6" s="16">
        <v>228</v>
      </c>
      <c r="I6" s="31">
        <v>171</v>
      </c>
      <c r="J6" s="32">
        <v>1</v>
      </c>
      <c r="K6" s="31">
        <v>78</v>
      </c>
      <c r="L6" s="31">
        <v>47</v>
      </c>
      <c r="M6" s="31">
        <v>40</v>
      </c>
      <c r="N6" s="31">
        <v>23</v>
      </c>
      <c r="O6" s="31">
        <v>19</v>
      </c>
      <c r="P6" s="16">
        <v>16</v>
      </c>
      <c r="Q6" s="17"/>
      <c r="R6" s="17">
        <v>20</v>
      </c>
      <c r="S6" s="16">
        <v>16</v>
      </c>
      <c r="T6" s="17">
        <v>10</v>
      </c>
      <c r="U6" s="16">
        <v>14</v>
      </c>
      <c r="V6" s="17">
        <v>11</v>
      </c>
      <c r="W6" s="17">
        <v>5</v>
      </c>
      <c r="X6" s="17"/>
      <c r="Y6" s="17">
        <v>11</v>
      </c>
      <c r="Z6" s="16">
        <v>6</v>
      </c>
      <c r="AA6" s="16">
        <v>11</v>
      </c>
      <c r="AB6" s="17">
        <v>17</v>
      </c>
      <c r="AC6" s="17">
        <v>10</v>
      </c>
      <c r="AD6" s="17">
        <v>5</v>
      </c>
      <c r="AE6" s="17"/>
      <c r="AF6" s="17">
        <v>1</v>
      </c>
      <c r="AG6" s="16"/>
      <c r="AH6" s="17">
        <v>9</v>
      </c>
      <c r="AI6" s="17">
        <v>5</v>
      </c>
      <c r="AJ6" s="16">
        <v>7</v>
      </c>
      <c r="AK6" s="17"/>
      <c r="AL6" s="17"/>
      <c r="AM6" s="16">
        <v>3</v>
      </c>
      <c r="AN6" s="16"/>
      <c r="AO6" s="17">
        <v>7</v>
      </c>
      <c r="AP6" s="17">
        <v>3</v>
      </c>
      <c r="AQ6" s="17">
        <v>1</v>
      </c>
      <c r="AR6" s="17"/>
      <c r="AS6" s="16">
        <v>1</v>
      </c>
      <c r="AT6" s="17"/>
      <c r="AU6" s="17"/>
      <c r="AV6" s="17"/>
      <c r="AW6" s="17"/>
      <c r="AX6" s="17"/>
      <c r="AY6" s="17">
        <v>796</v>
      </c>
      <c r="AZ6" s="20"/>
    </row>
    <row r="7" spans="1:52" x14ac:dyDescent="0.2">
      <c r="A7" s="6" t="s">
        <v>6</v>
      </c>
      <c r="B7" s="6" t="s">
        <v>9</v>
      </c>
      <c r="C7" s="6" t="s">
        <v>3</v>
      </c>
      <c r="D7" s="25">
        <v>35</v>
      </c>
      <c r="E7" s="25">
        <v>1</v>
      </c>
      <c r="F7" s="11" t="e">
        <f>VLOOKUP($A7&amp;$B7&amp;$C7,#REF!,8,FALSE)</f>
        <v>#REF!</v>
      </c>
      <c r="G7" s="29">
        <f t="array" aca="1" ref="G7" ca="1">IF(C7="INSTALL",AVERAGE(SUMIF(INDIRECT(ADDRESS(ROW(),SMALL(IF(((WEEKDAY(J$4:P$4)&lt;&gt;7)*(WEEKDAY(J$4:P$4)&lt;&gt;1))&gt;0,COLUMN(J$4:P$4),""),{1,2,3,4,5}))),"&gt;0"))/E7, SUM(SUMIF(INDIRECT(ADDRESS(ROW(),SMALL(IF(((WEEKDAY(J$4:P$4)&lt;&gt;7)*(WEEKDAY(J$4:P$4)&lt;&gt;1))&gt;0,COLUMN(J$4:P$4),""),{1,2,3}))),"&gt;0"))/E7)</f>
        <v>0</v>
      </c>
      <c r="H7" s="7">
        <v>2</v>
      </c>
      <c r="I7" s="33"/>
      <c r="J7" s="33"/>
      <c r="K7" s="34"/>
      <c r="L7" s="34"/>
      <c r="M7" s="34"/>
      <c r="N7" s="33"/>
      <c r="O7" s="33"/>
      <c r="P7" s="8"/>
      <c r="Q7" s="8"/>
      <c r="R7" s="8"/>
      <c r="S7" s="7"/>
      <c r="T7" s="8"/>
      <c r="U7" s="8"/>
      <c r="V7" s="8">
        <v>1</v>
      </c>
      <c r="W7" s="8"/>
      <c r="X7" s="8"/>
      <c r="Y7" s="7">
        <v>1</v>
      </c>
      <c r="Z7" s="8"/>
      <c r="AA7" s="8"/>
      <c r="AB7" s="8"/>
      <c r="AC7" s="8"/>
      <c r="AD7" s="8"/>
      <c r="AE7" s="8"/>
      <c r="AF7" s="8"/>
      <c r="AG7" s="8"/>
      <c r="AH7" s="8"/>
      <c r="AI7" s="7"/>
      <c r="AJ7" s="8"/>
      <c r="AK7" s="8"/>
      <c r="AL7" s="8"/>
      <c r="AM7" s="8"/>
      <c r="AN7" s="8"/>
      <c r="AO7" s="8"/>
      <c r="AP7" s="8"/>
      <c r="AQ7" s="7"/>
      <c r="AR7" s="8"/>
      <c r="AS7" s="8"/>
      <c r="AT7" s="8"/>
      <c r="AU7" s="8"/>
      <c r="AV7" s="8"/>
      <c r="AW7" s="8"/>
      <c r="AX7" s="8"/>
      <c r="AY7" s="8">
        <v>4</v>
      </c>
    </row>
    <row r="8" spans="1:52" x14ac:dyDescent="0.2">
      <c r="A8" s="14" t="s">
        <v>6</v>
      </c>
      <c r="B8" s="14" t="s">
        <v>9</v>
      </c>
      <c r="C8" s="14" t="s">
        <v>4</v>
      </c>
      <c r="D8" s="26">
        <v>45</v>
      </c>
      <c r="E8" s="26">
        <v>2</v>
      </c>
      <c r="F8" s="15" t="e">
        <f>VLOOKUP($A8&amp;$B8&amp;$C8,#REF!,8,FALSE)</f>
        <v>#REF!</v>
      </c>
      <c r="G8" s="30">
        <f t="array" aca="1" ref="G8" ca="1">IF(C8="INSTALL",AVERAGE(SUMIF(INDIRECT(ADDRESS(ROW(),SMALL(IF(((WEEKDAY(J$4:P$4)&lt;&gt;7)*(WEEKDAY(J$4:P$4)&lt;&gt;1))&gt;0,COLUMN(J$4:P$4),""),{1,2,3,4,5}))),"&gt;0"))/E8, SUM(SUMIF(INDIRECT(ADDRESS(ROW(),SMALL(IF(((WEEKDAY(J$4:P$4)&lt;&gt;7)*(WEEKDAY(J$4:P$4)&lt;&gt;1))&gt;0,COLUMN(J$4:P$4),""),{1,2,3}))),"&gt;0"))/E8)</f>
        <v>0.5</v>
      </c>
      <c r="H8" s="16">
        <v>1</v>
      </c>
      <c r="I8" s="32"/>
      <c r="J8" s="32"/>
      <c r="K8" s="31"/>
      <c r="L8" s="31">
        <v>1</v>
      </c>
      <c r="M8" s="32"/>
      <c r="N8" s="32"/>
      <c r="O8" s="32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>
        <v>2</v>
      </c>
      <c r="AZ8" s="20"/>
    </row>
    <row r="9" spans="1:52" x14ac:dyDescent="0.2">
      <c r="A9" s="6" t="s">
        <v>6</v>
      </c>
      <c r="B9" s="6" t="s">
        <v>10</v>
      </c>
      <c r="C9" s="6" t="s">
        <v>3</v>
      </c>
      <c r="D9" s="25">
        <v>208</v>
      </c>
      <c r="E9" s="25">
        <v>9</v>
      </c>
      <c r="F9" s="11" t="e">
        <f>VLOOKUP($A9&amp;$B9&amp;$C9,#REF!,8,FALSE)</f>
        <v>#REF!</v>
      </c>
      <c r="G9" s="29">
        <f t="array" aca="1" ref="G9" ca="1">IF(C9="INSTALL",AVERAGE(SUMIF(INDIRECT(ADDRESS(ROW(),SMALL(IF(((WEEKDAY(J$4:P$4)&lt;&gt;7)*(WEEKDAY(J$4:P$4)&lt;&gt;1))&gt;0,COLUMN(J$4:P$4),""),{1,2,3,4,5}))),"&gt;0"))/E9, SUM(SUMIF(INDIRECT(ADDRESS(ROW(),SMALL(IF(((WEEKDAY(J$4:P$4)&lt;&gt;7)*(WEEKDAY(J$4:P$4)&lt;&gt;1))&gt;0,COLUMN(J$4:P$4),""),{1,2,3}))),"&gt;0"))/E9)</f>
        <v>0.8666666666666667</v>
      </c>
      <c r="H9" s="7">
        <v>12</v>
      </c>
      <c r="I9" s="33"/>
      <c r="J9" s="33"/>
      <c r="K9" s="34">
        <v>16</v>
      </c>
      <c r="L9" s="34">
        <v>10</v>
      </c>
      <c r="M9" s="34">
        <v>7</v>
      </c>
      <c r="N9" s="33">
        <v>4</v>
      </c>
      <c r="O9" s="33">
        <v>2</v>
      </c>
      <c r="P9" s="8"/>
      <c r="Q9" s="8"/>
      <c r="R9" s="8">
        <v>6</v>
      </c>
      <c r="S9" s="7">
        <v>2</v>
      </c>
      <c r="T9" s="8"/>
      <c r="U9" s="8"/>
      <c r="V9" s="8"/>
      <c r="W9" s="8"/>
      <c r="X9" s="8"/>
      <c r="Y9" s="7"/>
      <c r="Z9" s="8">
        <v>1</v>
      </c>
      <c r="AA9" s="8"/>
      <c r="AB9" s="8">
        <v>1</v>
      </c>
      <c r="AC9" s="8">
        <v>2</v>
      </c>
      <c r="AD9" s="8"/>
      <c r="AE9" s="8"/>
      <c r="AF9" s="8"/>
      <c r="AG9" s="8"/>
      <c r="AH9" s="8">
        <v>1</v>
      </c>
      <c r="AI9" s="7"/>
      <c r="AJ9" s="8"/>
      <c r="AK9" s="8"/>
      <c r="AL9" s="8"/>
      <c r="AM9" s="8">
        <v>2</v>
      </c>
      <c r="AN9" s="8"/>
      <c r="AO9" s="8"/>
      <c r="AP9" s="8"/>
      <c r="AQ9" s="7"/>
      <c r="AR9" s="8"/>
      <c r="AS9" s="8"/>
      <c r="AT9" s="8"/>
      <c r="AU9" s="8"/>
      <c r="AV9" s="8"/>
      <c r="AW9" s="8"/>
      <c r="AX9" s="8"/>
      <c r="AY9" s="8">
        <v>66</v>
      </c>
    </row>
    <row r="10" spans="1:52" x14ac:dyDescent="0.2">
      <c r="A10" s="14" t="s">
        <v>6</v>
      </c>
      <c r="B10" s="14" t="s">
        <v>10</v>
      </c>
      <c r="C10" s="14" t="s">
        <v>4</v>
      </c>
      <c r="D10" s="26">
        <v>510</v>
      </c>
      <c r="E10" s="26">
        <v>22</v>
      </c>
      <c r="F10" s="15" t="e">
        <f>VLOOKUP($A10&amp;$B10&amp;$C10,#REF!,8,FALSE)</f>
        <v>#REF!</v>
      </c>
      <c r="G10" s="30">
        <f t="array" aca="1" ref="G10" ca="1">IF(C10="INSTALL",AVERAGE(SUMIF(INDIRECT(ADDRESS(ROW(),SMALL(IF(((WEEKDAY(J$4:P$4)&lt;&gt;7)*(WEEKDAY(J$4:P$4)&lt;&gt;1))&gt;0,COLUMN(J$4:P$4),""),{1,2,3,4,5}))),"&gt;0"))/E10, SUM(SUMIF(INDIRECT(ADDRESS(ROW(),SMALL(IF(((WEEKDAY(J$4:P$4)&lt;&gt;7)*(WEEKDAY(J$4:P$4)&lt;&gt;1))&gt;0,COLUMN(J$4:P$4),""),{1,2,3}))),"&gt;0"))/E10)</f>
        <v>1.0909090909090908</v>
      </c>
      <c r="H10" s="16">
        <v>23</v>
      </c>
      <c r="I10" s="32"/>
      <c r="J10" s="32"/>
      <c r="K10" s="31">
        <v>17</v>
      </c>
      <c r="L10" s="31">
        <v>5</v>
      </c>
      <c r="M10" s="32">
        <v>2</v>
      </c>
      <c r="N10" s="32">
        <v>3</v>
      </c>
      <c r="O10" s="32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>
        <v>50</v>
      </c>
      <c r="AZ10" s="20"/>
    </row>
    <row r="11" spans="1:52" x14ac:dyDescent="0.2">
      <c r="A11" s="6" t="s">
        <v>6</v>
      </c>
      <c r="B11" s="6" t="s">
        <v>11</v>
      </c>
      <c r="C11" s="6" t="s">
        <v>3</v>
      </c>
      <c r="D11" s="25">
        <v>1306</v>
      </c>
      <c r="E11" s="25">
        <v>54</v>
      </c>
      <c r="F11" s="11" t="e">
        <f>VLOOKUP($A11&amp;$B11&amp;$C11,#REF!,8,FALSE)</f>
        <v>#REF!</v>
      </c>
      <c r="G11" s="29">
        <f t="array" aca="1" ref="G11" ca="1">IF(C11="INSTALL",AVERAGE(SUMIF(INDIRECT(ADDRESS(ROW(),SMALL(IF(((WEEKDAY(J$4:P$4)&lt;&gt;7)*(WEEKDAY(J$4:P$4)&lt;&gt;1))&gt;0,COLUMN(J$4:P$4),""),{1,2,3,4,5}))),"&gt;0"))/E11, SUM(SUMIF(INDIRECT(ADDRESS(ROW(),SMALL(IF(((WEEKDAY(J$4:P$4)&lt;&gt;7)*(WEEKDAY(J$4:P$4)&lt;&gt;1))&gt;0,COLUMN(J$4:P$4),""),{1,2,3}))),"&gt;0"))/E11)</f>
        <v>0.64814814814814814</v>
      </c>
      <c r="H11" s="7">
        <v>107</v>
      </c>
      <c r="I11" s="33">
        <v>6</v>
      </c>
      <c r="J11" s="33"/>
      <c r="K11" s="34">
        <v>90</v>
      </c>
      <c r="L11" s="34">
        <v>43</v>
      </c>
      <c r="M11" s="34">
        <v>16</v>
      </c>
      <c r="N11" s="33">
        <v>10</v>
      </c>
      <c r="O11" s="33">
        <v>16</v>
      </c>
      <c r="P11" s="8"/>
      <c r="Q11" s="8"/>
      <c r="R11" s="8">
        <v>8</v>
      </c>
      <c r="S11" s="7">
        <v>1</v>
      </c>
      <c r="T11" s="8">
        <v>3</v>
      </c>
      <c r="U11" s="8">
        <v>5</v>
      </c>
      <c r="V11" s="8">
        <v>8</v>
      </c>
      <c r="W11" s="8"/>
      <c r="X11" s="8"/>
      <c r="Y11" s="7">
        <v>5</v>
      </c>
      <c r="Z11" s="8">
        <v>1</v>
      </c>
      <c r="AA11" s="8">
        <v>7</v>
      </c>
      <c r="AB11" s="8">
        <v>4</v>
      </c>
      <c r="AC11" s="8">
        <v>3</v>
      </c>
      <c r="AD11" s="8"/>
      <c r="AE11" s="8"/>
      <c r="AF11" s="8">
        <v>1</v>
      </c>
      <c r="AG11" s="8">
        <v>7</v>
      </c>
      <c r="AH11" s="8">
        <v>1</v>
      </c>
      <c r="AI11" s="7">
        <v>2</v>
      </c>
      <c r="AJ11" s="8">
        <v>8</v>
      </c>
      <c r="AK11" s="8"/>
      <c r="AL11" s="8"/>
      <c r="AM11" s="8">
        <v>2</v>
      </c>
      <c r="AN11" s="8"/>
      <c r="AO11" s="8"/>
      <c r="AP11" s="8"/>
      <c r="AQ11" s="7"/>
      <c r="AR11" s="8"/>
      <c r="AS11" s="8"/>
      <c r="AT11" s="8"/>
      <c r="AU11" s="8"/>
      <c r="AV11" s="8"/>
      <c r="AW11" s="8"/>
      <c r="AX11" s="8"/>
      <c r="AY11" s="8">
        <v>354</v>
      </c>
    </row>
    <row r="12" spans="1:52" x14ac:dyDescent="0.2">
      <c r="A12" s="14" t="s">
        <v>6</v>
      </c>
      <c r="B12" s="14" t="s">
        <v>11</v>
      </c>
      <c r="C12" s="14" t="s">
        <v>4</v>
      </c>
      <c r="D12" s="26">
        <v>3036</v>
      </c>
      <c r="E12" s="26">
        <v>115</v>
      </c>
      <c r="F12" s="15" t="e">
        <f>VLOOKUP($A12&amp;$B12&amp;$C12,#REF!,8,FALSE)</f>
        <v>#REF!</v>
      </c>
      <c r="G12" s="30">
        <f t="array" aca="1" ref="G12" ca="1">IF(C12="INSTALL",AVERAGE(SUMIF(INDIRECT(ADDRESS(ROW(),SMALL(IF(((WEEKDAY(J$4:P$4)&lt;&gt;7)*(WEEKDAY(J$4:P$4)&lt;&gt;1))&gt;0,COLUMN(J$4:P$4),""),{1,2,3,4,5}))),"&gt;0"))/E12, SUM(SUMIF(INDIRECT(ADDRESS(ROW(),SMALL(IF(((WEEKDAY(J$4:P$4)&lt;&gt;7)*(WEEKDAY(J$4:P$4)&lt;&gt;1))&gt;0,COLUMN(J$4:P$4),""),{1,2,3}))),"&gt;0"))/E12)</f>
        <v>0.39130434782608697</v>
      </c>
      <c r="H12" s="16">
        <v>93</v>
      </c>
      <c r="I12" s="32">
        <v>22</v>
      </c>
      <c r="J12" s="32"/>
      <c r="K12" s="31">
        <v>33</v>
      </c>
      <c r="L12" s="31">
        <v>8</v>
      </c>
      <c r="M12" s="32">
        <v>4</v>
      </c>
      <c r="N12" s="32">
        <v>3</v>
      </c>
      <c r="O12" s="32"/>
      <c r="P12" s="17"/>
      <c r="Q12" s="17"/>
      <c r="R12" s="17">
        <v>1</v>
      </c>
      <c r="S12" s="17"/>
      <c r="T12" s="17"/>
      <c r="U12" s="17"/>
      <c r="V12" s="17"/>
      <c r="W12" s="17"/>
      <c r="X12" s="17"/>
      <c r="Y12" s="17"/>
      <c r="Z12" s="17"/>
      <c r="AA12" s="17"/>
      <c r="AB12" s="17">
        <v>1</v>
      </c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>
        <v>165</v>
      </c>
      <c r="AZ12" s="20"/>
    </row>
    <row r="13" spans="1:52" x14ac:dyDescent="0.2">
      <c r="A13" s="6" t="s">
        <v>6</v>
      </c>
      <c r="B13" s="6" t="s">
        <v>12</v>
      </c>
      <c r="C13" s="6" t="s">
        <v>3</v>
      </c>
      <c r="D13" s="25">
        <v>688</v>
      </c>
      <c r="E13" s="25">
        <v>27</v>
      </c>
      <c r="F13" s="11" t="e">
        <f>VLOOKUP($A13&amp;$B13&amp;$C13,#REF!,8,FALSE)</f>
        <v>#REF!</v>
      </c>
      <c r="G13" s="29">
        <f t="array" aca="1" ref="G13" ca="1">IF(C13="INSTALL",AVERAGE(SUMIF(INDIRECT(ADDRESS(ROW(),SMALL(IF(((WEEKDAY(J$4:P$4)&lt;&gt;7)*(WEEKDAY(J$4:P$4)&lt;&gt;1))&gt;0,COLUMN(J$4:P$4),""),{1,2,3,4,5}))),"&gt;0"))/E13, SUM(SUMIF(INDIRECT(ADDRESS(ROW(),SMALL(IF(((WEEKDAY(J$4:P$4)&lt;&gt;7)*(WEEKDAY(J$4:P$4)&lt;&gt;1))&gt;0,COLUMN(J$4:P$4),""),{1,2,3}))),"&gt;0"))/E13)</f>
        <v>1.2074074074074075</v>
      </c>
      <c r="H13" s="7">
        <v>44</v>
      </c>
      <c r="I13" s="33">
        <v>2</v>
      </c>
      <c r="J13" s="33"/>
      <c r="K13" s="34">
        <v>51</v>
      </c>
      <c r="L13" s="34">
        <v>39</v>
      </c>
      <c r="M13" s="34">
        <v>29</v>
      </c>
      <c r="N13" s="33">
        <v>23</v>
      </c>
      <c r="O13" s="33">
        <v>21</v>
      </c>
      <c r="P13" s="8"/>
      <c r="Q13" s="8"/>
      <c r="R13" s="8">
        <v>13</v>
      </c>
      <c r="S13" s="7">
        <v>16</v>
      </c>
      <c r="T13" s="8">
        <v>4</v>
      </c>
      <c r="U13" s="8">
        <v>5</v>
      </c>
      <c r="V13" s="8">
        <v>8</v>
      </c>
      <c r="W13" s="8">
        <v>1</v>
      </c>
      <c r="X13" s="8"/>
      <c r="Y13" s="7">
        <v>6</v>
      </c>
      <c r="Z13" s="8">
        <v>2</v>
      </c>
      <c r="AA13" s="8">
        <v>2</v>
      </c>
      <c r="AB13" s="8">
        <v>6</v>
      </c>
      <c r="AC13" s="8">
        <v>2</v>
      </c>
      <c r="AD13" s="8"/>
      <c r="AE13" s="8"/>
      <c r="AF13" s="8"/>
      <c r="AG13" s="8">
        <v>14</v>
      </c>
      <c r="AH13" s="8"/>
      <c r="AI13" s="7"/>
      <c r="AJ13" s="8">
        <v>1</v>
      </c>
      <c r="AK13" s="8"/>
      <c r="AL13" s="8"/>
      <c r="AM13" s="8">
        <v>2</v>
      </c>
      <c r="AN13" s="8"/>
      <c r="AO13" s="8">
        <v>3</v>
      </c>
      <c r="AP13" s="8"/>
      <c r="AQ13" s="7"/>
      <c r="AR13" s="8"/>
      <c r="AS13" s="8"/>
      <c r="AT13" s="8"/>
      <c r="AU13" s="8"/>
      <c r="AV13" s="8"/>
      <c r="AW13" s="8"/>
      <c r="AX13" s="8"/>
      <c r="AY13" s="8">
        <v>294</v>
      </c>
    </row>
    <row r="14" spans="1:52" x14ac:dyDescent="0.2">
      <c r="A14" s="14" t="s">
        <v>6</v>
      </c>
      <c r="B14" s="14" t="s">
        <v>12</v>
      </c>
      <c r="C14" s="14" t="s">
        <v>4</v>
      </c>
      <c r="D14" s="26">
        <v>1104</v>
      </c>
      <c r="E14" s="26">
        <v>40</v>
      </c>
      <c r="F14" s="15" t="e">
        <f>VLOOKUP($A14&amp;$B14&amp;$C14,#REF!,8,FALSE)</f>
        <v>#REF!</v>
      </c>
      <c r="G14" s="30">
        <f t="array" aca="1" ref="G14" ca="1">IF(C14="INSTALL",AVERAGE(SUMIF(INDIRECT(ADDRESS(ROW(),SMALL(IF(((WEEKDAY(J$4:P$4)&lt;&gt;7)*(WEEKDAY(J$4:P$4)&lt;&gt;1))&gt;0,COLUMN(J$4:P$4),""),{1,2,3,4,5}))),"&gt;0"))/E14, SUM(SUMIF(INDIRECT(ADDRESS(ROW(),SMALL(IF(((WEEKDAY(J$4:P$4)&lt;&gt;7)*(WEEKDAY(J$4:P$4)&lt;&gt;1))&gt;0,COLUMN(J$4:P$4),""),{1,2,3}))),"&gt;0"))/E14)</f>
        <v>1.075</v>
      </c>
      <c r="H14" s="16">
        <v>34</v>
      </c>
      <c r="I14" s="32">
        <v>18</v>
      </c>
      <c r="J14" s="32"/>
      <c r="K14" s="31">
        <v>26</v>
      </c>
      <c r="L14" s="31">
        <v>7</v>
      </c>
      <c r="M14" s="32">
        <v>10</v>
      </c>
      <c r="N14" s="32">
        <v>7</v>
      </c>
      <c r="O14" s="32">
        <v>5</v>
      </c>
      <c r="P14" s="17">
        <v>1</v>
      </c>
      <c r="Q14" s="17"/>
      <c r="R14" s="17">
        <v>7</v>
      </c>
      <c r="S14" s="17">
        <v>3</v>
      </c>
      <c r="T14" s="17">
        <v>3</v>
      </c>
      <c r="U14" s="17">
        <v>1</v>
      </c>
      <c r="V14" s="17"/>
      <c r="W14" s="17"/>
      <c r="X14" s="17"/>
      <c r="Y14" s="17"/>
      <c r="Z14" s="17">
        <v>1</v>
      </c>
      <c r="AA14" s="17"/>
      <c r="AB14" s="17"/>
      <c r="AC14" s="17"/>
      <c r="AD14" s="17"/>
      <c r="AE14" s="17"/>
      <c r="AF14" s="17"/>
      <c r="AG14" s="17">
        <v>1</v>
      </c>
      <c r="AH14" s="17"/>
      <c r="AI14" s="17"/>
      <c r="AJ14" s="17"/>
      <c r="AK14" s="17"/>
      <c r="AL14" s="17"/>
      <c r="AM14" s="17"/>
      <c r="AN14" s="17"/>
      <c r="AO14" s="17"/>
      <c r="AP14" s="17">
        <v>1</v>
      </c>
      <c r="AQ14" s="17"/>
      <c r="AR14" s="17"/>
      <c r="AS14" s="17"/>
      <c r="AT14" s="17"/>
      <c r="AU14" s="17"/>
      <c r="AV14" s="17"/>
      <c r="AW14" s="17"/>
      <c r="AX14" s="17"/>
      <c r="AY14" s="17">
        <v>125</v>
      </c>
      <c r="AZ14" s="20"/>
    </row>
    <row r="15" spans="1:52" x14ac:dyDescent="0.2">
      <c r="A15" s="6" t="s">
        <v>6</v>
      </c>
      <c r="B15" s="6" t="s">
        <v>13</v>
      </c>
      <c r="C15" s="6" t="s">
        <v>3</v>
      </c>
      <c r="D15" s="25">
        <v>306</v>
      </c>
      <c r="E15" s="25">
        <v>13</v>
      </c>
      <c r="F15" s="11" t="e">
        <f>VLOOKUP($A15&amp;$B15&amp;$C15,#REF!,8,FALSE)</f>
        <v>#REF!</v>
      </c>
      <c r="G15" s="29">
        <f t="array" aca="1" ref="G15" ca="1">IF(C15="INSTALL",AVERAGE(SUMIF(INDIRECT(ADDRESS(ROW(),SMALL(IF(((WEEKDAY(J$4:P$4)&lt;&gt;7)*(WEEKDAY(J$4:P$4)&lt;&gt;1))&gt;0,COLUMN(J$4:P$4),""),{1,2,3,4,5}))),"&gt;0"))/E15, SUM(SUMIF(INDIRECT(ADDRESS(ROW(),SMALL(IF(((WEEKDAY(J$4:P$4)&lt;&gt;7)*(WEEKDAY(J$4:P$4)&lt;&gt;1))&gt;0,COLUMN(J$4:P$4),""),{1,2,3}))),"&gt;0"))/E15)</f>
        <v>0.69230769230769229</v>
      </c>
      <c r="H15" s="7">
        <v>26</v>
      </c>
      <c r="I15" s="33"/>
      <c r="J15" s="33"/>
      <c r="K15" s="34">
        <v>10</v>
      </c>
      <c r="L15" s="34">
        <v>10</v>
      </c>
      <c r="M15" s="34">
        <v>11</v>
      </c>
      <c r="N15" s="33">
        <v>8</v>
      </c>
      <c r="O15" s="33">
        <v>6</v>
      </c>
      <c r="P15" s="8"/>
      <c r="Q15" s="8"/>
      <c r="R15" s="8">
        <v>3</v>
      </c>
      <c r="S15" s="7">
        <v>7</v>
      </c>
      <c r="T15" s="8">
        <v>4</v>
      </c>
      <c r="U15" s="8">
        <v>4</v>
      </c>
      <c r="V15" s="8">
        <v>3</v>
      </c>
      <c r="W15" s="8"/>
      <c r="X15" s="8"/>
      <c r="Y15" s="7">
        <v>2</v>
      </c>
      <c r="Z15" s="8"/>
      <c r="AA15" s="8">
        <v>1</v>
      </c>
      <c r="AB15" s="8"/>
      <c r="AC15" s="8">
        <v>2</v>
      </c>
      <c r="AD15" s="8"/>
      <c r="AE15" s="8"/>
      <c r="AF15" s="8"/>
      <c r="AG15" s="8">
        <v>1</v>
      </c>
      <c r="AH15" s="8"/>
      <c r="AI15" s="7">
        <v>1</v>
      </c>
      <c r="AJ15" s="8"/>
      <c r="AK15" s="8"/>
      <c r="AL15" s="8"/>
      <c r="AM15" s="8"/>
      <c r="AN15" s="8"/>
      <c r="AO15" s="8"/>
      <c r="AP15" s="8"/>
      <c r="AQ15" s="7"/>
      <c r="AR15" s="8"/>
      <c r="AS15" s="8"/>
      <c r="AT15" s="8"/>
      <c r="AU15" s="8"/>
      <c r="AV15" s="8"/>
      <c r="AW15" s="8"/>
      <c r="AX15" s="8"/>
      <c r="AY15" s="8">
        <v>99</v>
      </c>
    </row>
    <row r="16" spans="1:52" x14ac:dyDescent="0.2">
      <c r="A16" s="14" t="s">
        <v>6</v>
      </c>
      <c r="B16" s="14" t="s">
        <v>13</v>
      </c>
      <c r="C16" s="14" t="s">
        <v>4</v>
      </c>
      <c r="D16" s="26">
        <v>648</v>
      </c>
      <c r="E16" s="26">
        <v>28</v>
      </c>
      <c r="F16" s="15" t="e">
        <f>VLOOKUP($A16&amp;$B16&amp;$C16,#REF!,8,FALSE)</f>
        <v>#REF!</v>
      </c>
      <c r="G16" s="30">
        <f t="array" aca="1" ref="G16" ca="1">IF(C16="INSTALL",AVERAGE(SUMIF(INDIRECT(ADDRESS(ROW(),SMALL(IF(((WEEKDAY(J$4:P$4)&lt;&gt;7)*(WEEKDAY(J$4:P$4)&lt;&gt;1))&gt;0,COLUMN(J$4:P$4),""),{1,2,3,4,5}))),"&gt;0"))/E16, SUM(SUMIF(INDIRECT(ADDRESS(ROW(),SMALL(IF(((WEEKDAY(J$4:P$4)&lt;&gt;7)*(WEEKDAY(J$4:P$4)&lt;&gt;1))&gt;0,COLUMN(J$4:P$4),""),{1,2,3}))),"&gt;0"))/E16)</f>
        <v>0.4642857142857143</v>
      </c>
      <c r="H16" s="16">
        <v>14</v>
      </c>
      <c r="I16" s="32"/>
      <c r="J16" s="32"/>
      <c r="K16" s="31">
        <v>7</v>
      </c>
      <c r="L16" s="31">
        <v>2</v>
      </c>
      <c r="M16" s="32">
        <v>4</v>
      </c>
      <c r="N16" s="32">
        <v>1</v>
      </c>
      <c r="O16" s="32"/>
      <c r="P16" s="17"/>
      <c r="Q16" s="17"/>
      <c r="R16" s="17"/>
      <c r="S16" s="17"/>
      <c r="T16" s="17"/>
      <c r="U16" s="17"/>
      <c r="V16" s="17">
        <v>1</v>
      </c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>
        <v>29</v>
      </c>
      <c r="AZ16" s="20"/>
    </row>
    <row r="17" spans="1:52" x14ac:dyDescent="0.2">
      <c r="A17" s="6" t="s">
        <v>6</v>
      </c>
      <c r="B17" s="6" t="s">
        <v>14</v>
      </c>
      <c r="C17" s="6" t="s">
        <v>3</v>
      </c>
      <c r="D17" s="25">
        <v>722</v>
      </c>
      <c r="E17" s="25">
        <v>31</v>
      </c>
      <c r="F17" s="11" t="e">
        <f>VLOOKUP($A17&amp;$B17&amp;$C17,#REF!,8,FALSE)</f>
        <v>#REF!</v>
      </c>
      <c r="G17" s="29">
        <f t="array" aca="1" ref="G17" ca="1">IF(C17="INSTALL",AVERAGE(SUMIF(INDIRECT(ADDRESS(ROW(),SMALL(IF(((WEEKDAY(J$4:P$4)&lt;&gt;7)*(WEEKDAY(J$4:P$4)&lt;&gt;1))&gt;0,COLUMN(J$4:P$4),""),{1,2,3,4,5}))),"&gt;0"))/E17, SUM(SUMIF(INDIRECT(ADDRESS(ROW(),SMALL(IF(((WEEKDAY(J$4:P$4)&lt;&gt;7)*(WEEKDAY(J$4:P$4)&lt;&gt;1))&gt;0,COLUMN(J$4:P$4),""),{1,2,3}))),"&gt;0"))/E17)</f>
        <v>0.82580645161290323</v>
      </c>
      <c r="H17" s="7">
        <v>59</v>
      </c>
      <c r="I17" s="33">
        <v>2</v>
      </c>
      <c r="J17" s="33"/>
      <c r="K17" s="34">
        <v>48</v>
      </c>
      <c r="L17" s="34">
        <v>22</v>
      </c>
      <c r="M17" s="34">
        <v>28</v>
      </c>
      <c r="N17" s="33">
        <v>16</v>
      </c>
      <c r="O17" s="33">
        <v>14</v>
      </c>
      <c r="P17" s="8"/>
      <c r="Q17" s="8">
        <v>1</v>
      </c>
      <c r="R17" s="8">
        <v>12</v>
      </c>
      <c r="S17" s="7">
        <v>11</v>
      </c>
      <c r="T17" s="8">
        <v>5</v>
      </c>
      <c r="U17" s="8">
        <v>9</v>
      </c>
      <c r="V17" s="8">
        <v>15</v>
      </c>
      <c r="W17" s="8"/>
      <c r="X17" s="8"/>
      <c r="Y17" s="7">
        <v>10</v>
      </c>
      <c r="Z17" s="8">
        <v>5</v>
      </c>
      <c r="AA17" s="8">
        <v>6</v>
      </c>
      <c r="AB17" s="8">
        <v>4</v>
      </c>
      <c r="AC17" s="8">
        <v>8</v>
      </c>
      <c r="AD17" s="8"/>
      <c r="AE17" s="8"/>
      <c r="AF17" s="8"/>
      <c r="AG17" s="8">
        <v>1</v>
      </c>
      <c r="AH17" s="8">
        <v>3</v>
      </c>
      <c r="AI17" s="7">
        <v>3</v>
      </c>
      <c r="AJ17" s="8">
        <v>5</v>
      </c>
      <c r="AK17" s="8"/>
      <c r="AL17" s="8"/>
      <c r="AM17" s="8">
        <v>1</v>
      </c>
      <c r="AN17" s="8"/>
      <c r="AO17" s="8">
        <v>1</v>
      </c>
      <c r="AP17" s="8"/>
      <c r="AQ17" s="7"/>
      <c r="AR17" s="8"/>
      <c r="AS17" s="8"/>
      <c r="AT17" s="8"/>
      <c r="AU17" s="8"/>
      <c r="AV17" s="8"/>
      <c r="AW17" s="8"/>
      <c r="AX17" s="8"/>
      <c r="AY17" s="8">
        <v>289</v>
      </c>
    </row>
    <row r="18" spans="1:52" x14ac:dyDescent="0.2">
      <c r="A18" s="14" t="s">
        <v>6</v>
      </c>
      <c r="B18" s="14" t="s">
        <v>14</v>
      </c>
      <c r="C18" s="14" t="s">
        <v>4</v>
      </c>
      <c r="D18" s="26">
        <v>991</v>
      </c>
      <c r="E18" s="26">
        <v>42</v>
      </c>
      <c r="F18" s="15" t="e">
        <f>VLOOKUP($A18&amp;$B18&amp;$C18,#REF!,8,FALSE)</f>
        <v>#REF!</v>
      </c>
      <c r="G18" s="30">
        <f t="array" aca="1" ref="G18" ca="1">IF(C18="INSTALL",AVERAGE(SUMIF(INDIRECT(ADDRESS(ROW(),SMALL(IF(((WEEKDAY(J$4:P$4)&lt;&gt;7)*(WEEKDAY(J$4:P$4)&lt;&gt;1))&gt;0,COLUMN(J$4:P$4),""),{1,2,3,4,5}))),"&gt;0"))/E18, SUM(SUMIF(INDIRECT(ADDRESS(ROW(),SMALL(IF(((WEEKDAY(J$4:P$4)&lt;&gt;7)*(WEEKDAY(J$4:P$4)&lt;&gt;1))&gt;0,COLUMN(J$4:P$4),""),{1,2,3}))),"&gt;0"))/E18)</f>
        <v>0.7142857142857143</v>
      </c>
      <c r="H18" s="16">
        <v>29</v>
      </c>
      <c r="I18" s="32">
        <v>1</v>
      </c>
      <c r="J18" s="32"/>
      <c r="K18" s="31">
        <v>21</v>
      </c>
      <c r="L18" s="31">
        <v>5</v>
      </c>
      <c r="M18" s="32">
        <v>4</v>
      </c>
      <c r="N18" s="32">
        <v>7</v>
      </c>
      <c r="O18" s="32"/>
      <c r="P18" s="17"/>
      <c r="Q18" s="17"/>
      <c r="R18" s="17"/>
      <c r="S18" s="17"/>
      <c r="T18" s="17"/>
      <c r="U18" s="17">
        <v>1</v>
      </c>
      <c r="V18" s="17"/>
      <c r="W18" s="17"/>
      <c r="X18" s="17"/>
      <c r="Y18" s="17"/>
      <c r="Z18" s="17"/>
      <c r="AA18" s="17"/>
      <c r="AB18" s="17">
        <v>1</v>
      </c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>
        <v>69</v>
      </c>
      <c r="AZ18" s="20"/>
    </row>
    <row r="19" spans="1:52" x14ac:dyDescent="0.2">
      <c r="A19" s="6" t="s">
        <v>6</v>
      </c>
      <c r="B19" s="6" t="s">
        <v>15</v>
      </c>
      <c r="C19" s="6" t="s">
        <v>3</v>
      </c>
      <c r="D19" s="25">
        <v>3510</v>
      </c>
      <c r="E19" s="25">
        <v>148</v>
      </c>
      <c r="F19" s="11" t="e">
        <f>VLOOKUP($A19&amp;$B19&amp;$C19,#REF!,8,FALSE)</f>
        <v>#REF!</v>
      </c>
      <c r="G19" s="29">
        <f t="array" aca="1" ref="G19" ca="1">IF(C19="INSTALL",AVERAGE(SUMIF(INDIRECT(ADDRESS(ROW(),SMALL(IF(((WEEKDAY(J$4:P$4)&lt;&gt;7)*(WEEKDAY(J$4:P$4)&lt;&gt;1))&gt;0,COLUMN(J$4:P$4),""),{1,2,3,4,5}))),"&gt;0"))/E19, SUM(SUMIF(INDIRECT(ADDRESS(ROW(),SMALL(IF(((WEEKDAY(J$4:P$4)&lt;&gt;7)*(WEEKDAY(J$4:P$4)&lt;&gt;1))&gt;0,COLUMN(J$4:P$4),""),{1,2,3}))),"&gt;0"))/E19)</f>
        <v>1.1000000000000001</v>
      </c>
      <c r="H19" s="7">
        <v>257</v>
      </c>
      <c r="I19" s="33">
        <v>14</v>
      </c>
      <c r="J19" s="33">
        <v>4</v>
      </c>
      <c r="K19" s="34">
        <v>205</v>
      </c>
      <c r="L19" s="34">
        <v>170</v>
      </c>
      <c r="M19" s="34">
        <v>174</v>
      </c>
      <c r="N19" s="33">
        <v>133</v>
      </c>
      <c r="O19" s="33">
        <v>132</v>
      </c>
      <c r="P19" s="8">
        <v>7</v>
      </c>
      <c r="Q19" s="8">
        <v>4</v>
      </c>
      <c r="R19" s="8">
        <v>104</v>
      </c>
      <c r="S19" s="7">
        <v>100</v>
      </c>
      <c r="T19" s="8">
        <v>105</v>
      </c>
      <c r="U19" s="8">
        <v>59</v>
      </c>
      <c r="V19" s="8">
        <v>63</v>
      </c>
      <c r="W19" s="8">
        <v>12</v>
      </c>
      <c r="X19" s="8">
        <v>1</v>
      </c>
      <c r="Y19" s="7">
        <v>51</v>
      </c>
      <c r="Z19" s="8">
        <v>29</v>
      </c>
      <c r="AA19" s="8">
        <v>45</v>
      </c>
      <c r="AB19" s="8">
        <v>37</v>
      </c>
      <c r="AC19" s="8">
        <v>49</v>
      </c>
      <c r="AD19" s="8">
        <v>4</v>
      </c>
      <c r="AE19" s="8"/>
      <c r="AF19" s="8">
        <v>1</v>
      </c>
      <c r="AG19" s="8">
        <v>8</v>
      </c>
      <c r="AH19" s="8">
        <v>45</v>
      </c>
      <c r="AI19" s="7">
        <v>36</v>
      </c>
      <c r="AJ19" s="8">
        <v>42</v>
      </c>
      <c r="AK19" s="8">
        <v>14</v>
      </c>
      <c r="AL19" s="8">
        <v>4</v>
      </c>
      <c r="AM19" s="8">
        <v>15</v>
      </c>
      <c r="AN19" s="8">
        <v>1</v>
      </c>
      <c r="AO19" s="8">
        <v>37</v>
      </c>
      <c r="AP19" s="8">
        <v>18</v>
      </c>
      <c r="AQ19" s="7">
        <v>20</v>
      </c>
      <c r="AR19" s="8">
        <v>1</v>
      </c>
      <c r="AS19" s="8">
        <v>13</v>
      </c>
      <c r="AT19" s="8">
        <v>14</v>
      </c>
      <c r="AU19" s="8">
        <v>11</v>
      </c>
      <c r="AV19" s="8">
        <v>16</v>
      </c>
      <c r="AW19" s="8">
        <v>7</v>
      </c>
      <c r="AX19" s="8"/>
      <c r="AY19" s="8">
        <v>2062</v>
      </c>
    </row>
    <row r="20" spans="1:52" x14ac:dyDescent="0.2">
      <c r="A20" s="14" t="s">
        <v>6</v>
      </c>
      <c r="B20" s="14" t="s">
        <v>15</v>
      </c>
      <c r="C20" s="14" t="s">
        <v>4</v>
      </c>
      <c r="D20" s="26">
        <v>7182</v>
      </c>
      <c r="E20" s="26">
        <v>268</v>
      </c>
      <c r="F20" s="15" t="e">
        <f>VLOOKUP($A20&amp;$B20&amp;$C20,#REF!,8,FALSE)</f>
        <v>#REF!</v>
      </c>
      <c r="G20" s="30">
        <f t="array" aca="1" ref="G20" ca="1">IF(C20="INSTALL",AVERAGE(SUMIF(INDIRECT(ADDRESS(ROW(),SMALL(IF(((WEEKDAY(J$4:P$4)&lt;&gt;7)*(WEEKDAY(J$4:P$4)&lt;&gt;1))&gt;0,COLUMN(J$4:P$4),""),{1,2,3,4,5}))),"&gt;0"))/E20, SUM(SUMIF(INDIRECT(ADDRESS(ROW(),SMALL(IF(((WEEKDAY(J$4:P$4)&lt;&gt;7)*(WEEKDAY(J$4:P$4)&lt;&gt;1))&gt;0,COLUMN(J$4:P$4),""),{1,2,3}))),"&gt;0"))/E20)</f>
        <v>0.59701492537313428</v>
      </c>
      <c r="H20" s="16">
        <v>171</v>
      </c>
      <c r="I20" s="32">
        <v>83</v>
      </c>
      <c r="J20" s="32"/>
      <c r="K20" s="31">
        <v>70</v>
      </c>
      <c r="L20" s="31">
        <v>54</v>
      </c>
      <c r="M20" s="32">
        <v>36</v>
      </c>
      <c r="N20" s="32">
        <v>6</v>
      </c>
      <c r="O20" s="32">
        <v>7</v>
      </c>
      <c r="P20" s="17"/>
      <c r="Q20" s="17"/>
      <c r="R20" s="17">
        <v>1</v>
      </c>
      <c r="S20" s="17">
        <v>1</v>
      </c>
      <c r="T20" s="17">
        <v>1</v>
      </c>
      <c r="U20" s="17"/>
      <c r="V20" s="17">
        <v>1</v>
      </c>
      <c r="W20" s="17">
        <v>2</v>
      </c>
      <c r="X20" s="17"/>
      <c r="Y20" s="17">
        <v>1</v>
      </c>
      <c r="Z20" s="17">
        <v>1</v>
      </c>
      <c r="AA20" s="17"/>
      <c r="AB20" s="17"/>
      <c r="AC20" s="17"/>
      <c r="AD20" s="17"/>
      <c r="AE20" s="17"/>
      <c r="AF20" s="17"/>
      <c r="AG20" s="17"/>
      <c r="AH20" s="17"/>
      <c r="AI20" s="17">
        <v>1</v>
      </c>
      <c r="AJ20" s="17">
        <v>1</v>
      </c>
      <c r="AK20" s="17"/>
      <c r="AL20" s="17"/>
      <c r="AM20" s="17"/>
      <c r="AN20" s="17"/>
      <c r="AO20" s="17"/>
      <c r="AP20" s="17"/>
      <c r="AQ20" s="17"/>
      <c r="AR20" s="17"/>
      <c r="AS20" s="17"/>
      <c r="AT20" s="17">
        <v>1</v>
      </c>
      <c r="AU20" s="17"/>
      <c r="AV20" s="17"/>
      <c r="AW20" s="17"/>
      <c r="AX20" s="17"/>
      <c r="AY20" s="17">
        <v>438</v>
      </c>
      <c r="AZ20" s="20"/>
    </row>
    <row r="21" spans="1:52" x14ac:dyDescent="0.2">
      <c r="A21" s="6" t="s">
        <v>6</v>
      </c>
      <c r="B21" s="6" t="s">
        <v>16</v>
      </c>
      <c r="C21" s="6" t="s">
        <v>3</v>
      </c>
      <c r="D21" s="25">
        <v>112</v>
      </c>
      <c r="E21" s="25">
        <v>4</v>
      </c>
      <c r="F21" s="11" t="e">
        <f>VLOOKUP($A21&amp;$B21&amp;$C21,#REF!,8,FALSE)</f>
        <v>#REF!</v>
      </c>
      <c r="G21" s="29">
        <f t="array" aca="1" ref="G21" ca="1">IF(C21="INSTALL",AVERAGE(SUMIF(INDIRECT(ADDRESS(ROW(),SMALL(IF(((WEEKDAY(J$4:P$4)&lt;&gt;7)*(WEEKDAY(J$4:P$4)&lt;&gt;1))&gt;0,COLUMN(J$4:P$4),""),{1,2,3,4,5}))),"&gt;0"))/E21, SUM(SUMIF(INDIRECT(ADDRESS(ROW(),SMALL(IF(((WEEKDAY(J$4:P$4)&lt;&gt;7)*(WEEKDAY(J$4:P$4)&lt;&gt;1))&gt;0,COLUMN(J$4:P$4),""),{1,2,3}))),"&gt;0"))/E21)</f>
        <v>1.45</v>
      </c>
      <c r="H21" s="7">
        <v>6</v>
      </c>
      <c r="I21" s="33"/>
      <c r="J21" s="33"/>
      <c r="K21" s="34">
        <v>11</v>
      </c>
      <c r="L21" s="34">
        <v>5</v>
      </c>
      <c r="M21" s="34">
        <v>8</v>
      </c>
      <c r="N21" s="33">
        <v>3</v>
      </c>
      <c r="O21" s="33">
        <v>2</v>
      </c>
      <c r="P21" s="8"/>
      <c r="Q21" s="8"/>
      <c r="R21" s="8">
        <v>3</v>
      </c>
      <c r="S21" s="7"/>
      <c r="T21" s="8"/>
      <c r="U21" s="8"/>
      <c r="V21" s="8"/>
      <c r="W21" s="8"/>
      <c r="X21" s="8"/>
      <c r="Y21" s="7">
        <v>1</v>
      </c>
      <c r="Z21" s="8"/>
      <c r="AA21" s="8">
        <v>1</v>
      </c>
      <c r="AB21" s="8">
        <v>2</v>
      </c>
      <c r="AC21" s="8">
        <v>1</v>
      </c>
      <c r="AD21" s="8"/>
      <c r="AE21" s="8"/>
      <c r="AF21" s="8"/>
      <c r="AG21" s="8"/>
      <c r="AH21" s="8">
        <v>1</v>
      </c>
      <c r="AI21" s="7"/>
      <c r="AJ21" s="8"/>
      <c r="AK21" s="8"/>
      <c r="AL21" s="8"/>
      <c r="AM21" s="8">
        <v>1</v>
      </c>
      <c r="AN21" s="8"/>
      <c r="AO21" s="8"/>
      <c r="AP21" s="8"/>
      <c r="AQ21" s="7"/>
      <c r="AR21" s="8"/>
      <c r="AS21" s="8"/>
      <c r="AT21" s="8"/>
      <c r="AU21" s="8"/>
      <c r="AV21" s="8"/>
      <c r="AW21" s="8"/>
      <c r="AX21" s="8"/>
      <c r="AY21" s="8">
        <v>45</v>
      </c>
    </row>
    <row r="22" spans="1:52" x14ac:dyDescent="0.2">
      <c r="A22" s="14" t="s">
        <v>6</v>
      </c>
      <c r="B22" s="14" t="s">
        <v>16</v>
      </c>
      <c r="C22" s="14" t="s">
        <v>4</v>
      </c>
      <c r="D22" s="26">
        <v>246</v>
      </c>
      <c r="E22" s="26">
        <v>10</v>
      </c>
      <c r="F22" s="15" t="e">
        <f>VLOOKUP($A22&amp;$B22&amp;$C22,#REF!,8,FALSE)</f>
        <v>#REF!</v>
      </c>
      <c r="G22" s="30">
        <f t="array" aca="1" ref="G22" ca="1">IF(C22="INSTALL",AVERAGE(SUMIF(INDIRECT(ADDRESS(ROW(),SMALL(IF(((WEEKDAY(J$4:P$4)&lt;&gt;7)*(WEEKDAY(J$4:P$4)&lt;&gt;1))&gt;0,COLUMN(J$4:P$4),""),{1,2,3,4,5}))),"&gt;0"))/E22, SUM(SUMIF(INDIRECT(ADDRESS(ROW(),SMALL(IF(((WEEKDAY(J$4:P$4)&lt;&gt;7)*(WEEKDAY(J$4:P$4)&lt;&gt;1))&gt;0,COLUMN(J$4:P$4),""),{1,2,3}))),"&gt;0"))/E22)</f>
        <v>0.1</v>
      </c>
      <c r="H22" s="16">
        <v>3</v>
      </c>
      <c r="I22" s="32"/>
      <c r="J22" s="32"/>
      <c r="K22" s="31">
        <v>1</v>
      </c>
      <c r="L22" s="31"/>
      <c r="M22" s="32"/>
      <c r="N22" s="32"/>
      <c r="O22" s="32"/>
      <c r="P22" s="17"/>
      <c r="Q22" s="17"/>
      <c r="R22" s="17">
        <v>1</v>
      </c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>
        <v>5</v>
      </c>
      <c r="AZ22" s="20"/>
    </row>
    <row r="23" spans="1:52" x14ac:dyDescent="0.2">
      <c r="A23" s="6" t="s">
        <v>6</v>
      </c>
      <c r="B23" s="6" t="s">
        <v>17</v>
      </c>
      <c r="C23" s="6" t="s">
        <v>3</v>
      </c>
      <c r="D23" s="25">
        <v>460</v>
      </c>
      <c r="E23" s="25">
        <v>19</v>
      </c>
      <c r="F23" s="11" t="e">
        <f>VLOOKUP($A23&amp;$B23&amp;$C23,#REF!,8,FALSE)</f>
        <v>#REF!</v>
      </c>
      <c r="G23" s="29">
        <f t="array" aca="1" ref="G23" ca="1">IF(C23="INSTALL",AVERAGE(SUMIF(INDIRECT(ADDRESS(ROW(),SMALL(IF(((WEEKDAY(J$4:P$4)&lt;&gt;7)*(WEEKDAY(J$4:P$4)&lt;&gt;1))&gt;0,COLUMN(J$4:P$4),""),{1,2,3,4,5}))),"&gt;0"))/E23, SUM(SUMIF(INDIRECT(ADDRESS(ROW(),SMALL(IF(((WEEKDAY(J$4:P$4)&lt;&gt;7)*(WEEKDAY(J$4:P$4)&lt;&gt;1))&gt;0,COLUMN(J$4:P$4),""),{1,2,3}))),"&gt;0"))/E23)</f>
        <v>1.1789473684210525</v>
      </c>
      <c r="H23" s="7">
        <v>22</v>
      </c>
      <c r="I23" s="33">
        <v>1</v>
      </c>
      <c r="J23" s="33"/>
      <c r="K23" s="34">
        <v>32</v>
      </c>
      <c r="L23" s="34">
        <v>20</v>
      </c>
      <c r="M23" s="34">
        <v>18</v>
      </c>
      <c r="N23" s="33">
        <v>27</v>
      </c>
      <c r="O23" s="33">
        <v>15</v>
      </c>
      <c r="P23" s="8"/>
      <c r="Q23" s="8"/>
      <c r="R23" s="8">
        <v>10</v>
      </c>
      <c r="S23" s="7">
        <v>9</v>
      </c>
      <c r="T23" s="8">
        <v>13</v>
      </c>
      <c r="U23" s="8">
        <v>10</v>
      </c>
      <c r="V23" s="8">
        <v>7</v>
      </c>
      <c r="W23" s="8">
        <v>1</v>
      </c>
      <c r="X23" s="8"/>
      <c r="Y23" s="7">
        <v>5</v>
      </c>
      <c r="Z23" s="8">
        <v>3</v>
      </c>
      <c r="AA23" s="8">
        <v>9</v>
      </c>
      <c r="AB23" s="8">
        <v>6</v>
      </c>
      <c r="AC23" s="8">
        <v>5</v>
      </c>
      <c r="AD23" s="8"/>
      <c r="AE23" s="8"/>
      <c r="AF23" s="8"/>
      <c r="AG23" s="8"/>
      <c r="AH23" s="8">
        <v>4</v>
      </c>
      <c r="AI23" s="7">
        <v>3</v>
      </c>
      <c r="AJ23" s="8">
        <v>3</v>
      </c>
      <c r="AK23" s="8"/>
      <c r="AL23" s="8"/>
      <c r="AM23" s="8">
        <v>1</v>
      </c>
      <c r="AN23" s="8"/>
      <c r="AO23" s="8"/>
      <c r="AP23" s="8"/>
      <c r="AQ23" s="7"/>
      <c r="AR23" s="8"/>
      <c r="AS23" s="8">
        <v>1</v>
      </c>
      <c r="AT23" s="8">
        <v>1</v>
      </c>
      <c r="AU23" s="8">
        <v>1</v>
      </c>
      <c r="AV23" s="8"/>
      <c r="AW23" s="8">
        <v>1</v>
      </c>
      <c r="AX23" s="8"/>
      <c r="AY23" s="8">
        <v>228</v>
      </c>
    </row>
    <row r="24" spans="1:52" x14ac:dyDescent="0.2">
      <c r="A24" s="14" t="s">
        <v>6</v>
      </c>
      <c r="B24" s="14" t="s">
        <v>17</v>
      </c>
      <c r="C24" s="14" t="s">
        <v>4</v>
      </c>
      <c r="D24" s="26">
        <v>1311</v>
      </c>
      <c r="E24" s="26">
        <v>45</v>
      </c>
      <c r="F24" s="15" t="e">
        <f>VLOOKUP($A24&amp;$B24&amp;$C24,#REF!,8,FALSE)</f>
        <v>#REF!</v>
      </c>
      <c r="G24" s="30">
        <f t="array" aca="1" ref="G24" ca="1">IF(C24="INSTALL",AVERAGE(SUMIF(INDIRECT(ADDRESS(ROW(),SMALL(IF(((WEEKDAY(J$4:P$4)&lt;&gt;7)*(WEEKDAY(J$4:P$4)&lt;&gt;1))&gt;0,COLUMN(J$4:P$4),""),{1,2,3,4,5}))),"&gt;0"))/E24, SUM(SUMIF(INDIRECT(ADDRESS(ROW(),SMALL(IF(((WEEKDAY(J$4:P$4)&lt;&gt;7)*(WEEKDAY(J$4:P$4)&lt;&gt;1))&gt;0,COLUMN(J$4:P$4),""),{1,2,3}))),"&gt;0"))/E24)</f>
        <v>0.84444444444444444</v>
      </c>
      <c r="H24" s="16">
        <v>49</v>
      </c>
      <c r="I24" s="32">
        <v>17</v>
      </c>
      <c r="J24" s="32"/>
      <c r="K24" s="31">
        <v>23</v>
      </c>
      <c r="L24" s="31">
        <v>14</v>
      </c>
      <c r="M24" s="32">
        <v>1</v>
      </c>
      <c r="N24" s="32"/>
      <c r="O24" s="32">
        <v>2</v>
      </c>
      <c r="P24" s="17">
        <v>1</v>
      </c>
      <c r="Q24" s="17"/>
      <c r="R24" s="17">
        <v>1</v>
      </c>
      <c r="S24" s="17">
        <v>1</v>
      </c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>
        <v>109</v>
      </c>
      <c r="AZ24" s="20"/>
    </row>
    <row r="25" spans="1:52" x14ac:dyDescent="0.2">
      <c r="A25" s="6" t="s">
        <v>6</v>
      </c>
      <c r="B25" s="6" t="s">
        <v>18</v>
      </c>
      <c r="C25" s="6" t="s">
        <v>3</v>
      </c>
      <c r="D25" s="25">
        <v>4575</v>
      </c>
      <c r="E25" s="25">
        <v>176</v>
      </c>
      <c r="F25" s="11" t="e">
        <f>VLOOKUP($A25&amp;$B25&amp;$C25,#REF!,8,FALSE)</f>
        <v>#REF!</v>
      </c>
      <c r="G25" s="29">
        <f t="array" aca="1" ref="G25" ca="1">IF(C25="INSTALL",AVERAGE(SUMIF(INDIRECT(ADDRESS(ROW(),SMALL(IF(((WEEKDAY(J$4:P$4)&lt;&gt;7)*(WEEKDAY(J$4:P$4)&lt;&gt;1))&gt;0,COLUMN(J$4:P$4),""),{1,2,3,4,5}))),"&gt;0"))/E25, SUM(SUMIF(INDIRECT(ADDRESS(ROW(),SMALL(IF(((WEEKDAY(J$4:P$4)&lt;&gt;7)*(WEEKDAY(J$4:P$4)&lt;&gt;1))&gt;0,COLUMN(J$4:P$4),""),{1,2,3}))),"&gt;0"))/E25)</f>
        <v>0.50227272727272732</v>
      </c>
      <c r="H25" s="7">
        <v>385</v>
      </c>
      <c r="I25" s="33">
        <v>142</v>
      </c>
      <c r="J25" s="33"/>
      <c r="K25" s="34">
        <v>194</v>
      </c>
      <c r="L25" s="34">
        <v>146</v>
      </c>
      <c r="M25" s="34">
        <v>41</v>
      </c>
      <c r="N25" s="33">
        <v>24</v>
      </c>
      <c r="O25" s="33">
        <v>37</v>
      </c>
      <c r="P25" s="8">
        <v>4</v>
      </c>
      <c r="Q25" s="8">
        <v>2</v>
      </c>
      <c r="R25" s="8">
        <v>34</v>
      </c>
      <c r="S25" s="7">
        <v>3</v>
      </c>
      <c r="T25" s="8">
        <v>23</v>
      </c>
      <c r="U25" s="8">
        <v>9</v>
      </c>
      <c r="V25" s="8">
        <v>19</v>
      </c>
      <c r="W25" s="8">
        <v>3</v>
      </c>
      <c r="X25" s="8"/>
      <c r="Y25" s="7">
        <v>31</v>
      </c>
      <c r="Z25" s="8">
        <v>1</v>
      </c>
      <c r="AA25" s="8">
        <v>11</v>
      </c>
      <c r="AB25" s="8">
        <v>24</v>
      </c>
      <c r="AC25" s="8">
        <v>21</v>
      </c>
      <c r="AD25" s="8">
        <v>1</v>
      </c>
      <c r="AE25" s="8">
        <v>3</v>
      </c>
      <c r="AF25" s="8">
        <v>1</v>
      </c>
      <c r="AG25" s="8"/>
      <c r="AH25" s="8">
        <v>11</v>
      </c>
      <c r="AI25" s="7">
        <v>25</v>
      </c>
      <c r="AJ25" s="8">
        <v>33</v>
      </c>
      <c r="AK25" s="8"/>
      <c r="AL25" s="8"/>
      <c r="AM25" s="8">
        <v>4</v>
      </c>
      <c r="AN25" s="8"/>
      <c r="AO25" s="8">
        <v>7</v>
      </c>
      <c r="AP25" s="8"/>
      <c r="AQ25" s="7">
        <v>1</v>
      </c>
      <c r="AR25" s="8"/>
      <c r="AS25" s="8"/>
      <c r="AT25" s="8"/>
      <c r="AU25" s="8"/>
      <c r="AV25" s="8"/>
      <c r="AW25" s="8"/>
      <c r="AX25" s="8"/>
      <c r="AY25" s="8">
        <v>1240</v>
      </c>
    </row>
    <row r="26" spans="1:52" x14ac:dyDescent="0.2">
      <c r="A26" s="14" t="s">
        <v>6</v>
      </c>
      <c r="B26" s="14" t="s">
        <v>18</v>
      </c>
      <c r="C26" s="14" t="s">
        <v>4</v>
      </c>
      <c r="D26" s="26">
        <v>4410</v>
      </c>
      <c r="E26" s="26">
        <v>169</v>
      </c>
      <c r="F26" s="15" t="e">
        <f>VLOOKUP($A26&amp;$B26&amp;$C26,#REF!,8,FALSE)</f>
        <v>#REF!</v>
      </c>
      <c r="G26" s="30">
        <f t="array" aca="1" ref="G26" ca="1">IF(C26="INSTALL",AVERAGE(SUMIF(INDIRECT(ADDRESS(ROW(),SMALL(IF(((WEEKDAY(J$4:P$4)&lt;&gt;7)*(WEEKDAY(J$4:P$4)&lt;&gt;1))&gt;0,COLUMN(J$4:P$4),""),{1,2,3,4,5}))),"&gt;0"))/E26, SUM(SUMIF(INDIRECT(ADDRESS(ROW(),SMALL(IF(((WEEKDAY(J$4:P$4)&lt;&gt;7)*(WEEKDAY(J$4:P$4)&lt;&gt;1))&gt;0,COLUMN(J$4:P$4),""),{1,2,3}))),"&gt;0"))/E26)</f>
        <v>4.7337278106508875E-2</v>
      </c>
      <c r="H26" s="16">
        <v>15</v>
      </c>
      <c r="I26" s="32">
        <v>15</v>
      </c>
      <c r="J26" s="32"/>
      <c r="K26" s="31">
        <v>3</v>
      </c>
      <c r="L26" s="31"/>
      <c r="M26" s="32">
        <v>5</v>
      </c>
      <c r="N26" s="32">
        <v>1</v>
      </c>
      <c r="O26" s="32">
        <v>1</v>
      </c>
      <c r="P26" s="17"/>
      <c r="Q26" s="17"/>
      <c r="R26" s="17"/>
      <c r="S26" s="17"/>
      <c r="T26" s="17"/>
      <c r="U26" s="17"/>
      <c r="V26" s="17"/>
      <c r="W26" s="17"/>
      <c r="X26" s="17"/>
      <c r="Y26" s="17">
        <v>1</v>
      </c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>
        <v>41</v>
      </c>
      <c r="AZ26" s="20"/>
    </row>
    <row r="27" spans="1:52" x14ac:dyDescent="0.2">
      <c r="A27" s="6" t="s">
        <v>6</v>
      </c>
      <c r="B27" s="6" t="s">
        <v>19</v>
      </c>
      <c r="C27" s="6" t="s">
        <v>3</v>
      </c>
      <c r="D27" s="25">
        <v>1495</v>
      </c>
      <c r="E27" s="25">
        <v>64</v>
      </c>
      <c r="F27" s="11" t="e">
        <f>VLOOKUP($A27&amp;$B27&amp;$C27,#REF!,8,FALSE)</f>
        <v>#REF!</v>
      </c>
      <c r="G27" s="29">
        <f t="array" aca="1" ref="G27" ca="1">IF(C27="INSTALL",AVERAGE(SUMIF(INDIRECT(ADDRESS(ROW(),SMALL(IF(((WEEKDAY(J$4:P$4)&lt;&gt;7)*(WEEKDAY(J$4:P$4)&lt;&gt;1))&gt;0,COLUMN(J$4:P$4),""),{1,2,3,4,5}))),"&gt;0"))/E27, SUM(SUMIF(INDIRECT(ADDRESS(ROW(),SMALL(IF(((WEEKDAY(J$4:P$4)&lt;&gt;7)*(WEEKDAY(J$4:P$4)&lt;&gt;1))&gt;0,COLUMN(J$4:P$4),""),{1,2,3}))),"&gt;0"))/E27)</f>
        <v>0.99375000000000002</v>
      </c>
      <c r="H27" s="7">
        <v>120</v>
      </c>
      <c r="I27" s="33">
        <v>5</v>
      </c>
      <c r="J27" s="33"/>
      <c r="K27" s="34">
        <v>104</v>
      </c>
      <c r="L27" s="34">
        <v>74</v>
      </c>
      <c r="M27" s="34">
        <v>62</v>
      </c>
      <c r="N27" s="33">
        <v>43</v>
      </c>
      <c r="O27" s="33">
        <v>35</v>
      </c>
      <c r="P27" s="8">
        <v>1</v>
      </c>
      <c r="Q27" s="8"/>
      <c r="R27" s="8">
        <v>32</v>
      </c>
      <c r="S27" s="7">
        <v>18</v>
      </c>
      <c r="T27" s="8">
        <v>23</v>
      </c>
      <c r="U27" s="8">
        <v>15</v>
      </c>
      <c r="V27" s="8">
        <v>14</v>
      </c>
      <c r="W27" s="8"/>
      <c r="X27" s="8"/>
      <c r="Y27" s="7">
        <v>10</v>
      </c>
      <c r="Z27" s="8">
        <v>3</v>
      </c>
      <c r="AA27" s="8">
        <v>5</v>
      </c>
      <c r="AB27" s="8">
        <v>6</v>
      </c>
      <c r="AC27" s="8">
        <v>12</v>
      </c>
      <c r="AD27" s="8"/>
      <c r="AE27" s="8"/>
      <c r="AF27" s="8"/>
      <c r="AG27" s="8">
        <v>3</v>
      </c>
      <c r="AH27" s="8">
        <v>3</v>
      </c>
      <c r="AI27" s="7">
        <v>1</v>
      </c>
      <c r="AJ27" s="8">
        <v>9</v>
      </c>
      <c r="AK27" s="8"/>
      <c r="AL27" s="8"/>
      <c r="AM27" s="8"/>
      <c r="AN27" s="8"/>
      <c r="AO27" s="8">
        <v>1</v>
      </c>
      <c r="AP27" s="8"/>
      <c r="AQ27" s="7"/>
      <c r="AR27" s="8"/>
      <c r="AS27" s="8"/>
      <c r="AT27" s="8">
        <v>1</v>
      </c>
      <c r="AU27" s="8"/>
      <c r="AV27" s="8"/>
      <c r="AW27" s="8"/>
      <c r="AX27" s="8"/>
      <c r="AY27" s="8">
        <v>600</v>
      </c>
    </row>
    <row r="28" spans="1:52" x14ac:dyDescent="0.2">
      <c r="A28" s="14" t="s">
        <v>6</v>
      </c>
      <c r="B28" s="14" t="s">
        <v>19</v>
      </c>
      <c r="C28" s="14" t="s">
        <v>4</v>
      </c>
      <c r="D28" s="26">
        <v>5630</v>
      </c>
      <c r="E28" s="26">
        <v>218</v>
      </c>
      <c r="F28" s="15" t="e">
        <f>VLOOKUP($A28&amp;$B28&amp;$C28,#REF!,8,FALSE)</f>
        <v>#REF!</v>
      </c>
      <c r="G28" s="30">
        <f t="array" aca="1" ref="G28" ca="1">IF(C28="INSTALL",AVERAGE(SUMIF(INDIRECT(ADDRESS(ROW(),SMALL(IF(((WEEKDAY(J$4:P$4)&lt;&gt;7)*(WEEKDAY(J$4:P$4)&lt;&gt;1))&gt;0,COLUMN(J$4:P$4),""),{1,2,3,4,5}))),"&gt;0"))/E28, SUM(SUMIF(INDIRECT(ADDRESS(ROW(),SMALL(IF(((WEEKDAY(J$4:P$4)&lt;&gt;7)*(WEEKDAY(J$4:P$4)&lt;&gt;1))&gt;0,COLUMN(J$4:P$4),""),{1,2,3}))),"&gt;0"))/E28)</f>
        <v>1.224770642201835</v>
      </c>
      <c r="H28" s="16">
        <v>181</v>
      </c>
      <c r="I28" s="32">
        <v>66</v>
      </c>
      <c r="J28" s="32"/>
      <c r="K28" s="31">
        <v>115</v>
      </c>
      <c r="L28" s="31">
        <v>94</v>
      </c>
      <c r="M28" s="32">
        <v>58</v>
      </c>
      <c r="N28" s="32">
        <v>47</v>
      </c>
      <c r="O28" s="32">
        <v>26</v>
      </c>
      <c r="P28" s="17"/>
      <c r="Q28" s="17"/>
      <c r="R28" s="17">
        <v>16</v>
      </c>
      <c r="S28" s="17">
        <v>14</v>
      </c>
      <c r="T28" s="17">
        <v>3</v>
      </c>
      <c r="U28" s="17">
        <v>5</v>
      </c>
      <c r="V28" s="17"/>
      <c r="W28" s="17"/>
      <c r="X28" s="17"/>
      <c r="Y28" s="17">
        <v>2</v>
      </c>
      <c r="Z28" s="17"/>
      <c r="AA28" s="17">
        <v>1</v>
      </c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>
        <v>628</v>
      </c>
      <c r="AZ28" s="20"/>
    </row>
    <row r="29" spans="1:52" x14ac:dyDescent="0.2">
      <c r="A29" s="6" t="s">
        <v>6</v>
      </c>
      <c r="B29" s="6" t="s">
        <v>20</v>
      </c>
      <c r="C29" s="6" t="s">
        <v>3</v>
      </c>
      <c r="D29" s="25">
        <v>1239</v>
      </c>
      <c r="E29" s="25">
        <v>52</v>
      </c>
      <c r="F29" s="11" t="e">
        <f>VLOOKUP($A29&amp;$B29&amp;$C29,#REF!,8,FALSE)</f>
        <v>#REF!</v>
      </c>
      <c r="G29" s="29">
        <f t="array" aca="1" ref="G29" ca="1">IF(C29="INSTALL",AVERAGE(SUMIF(INDIRECT(ADDRESS(ROW(),SMALL(IF(((WEEKDAY(J$4:P$4)&lt;&gt;7)*(WEEKDAY(J$4:P$4)&lt;&gt;1))&gt;0,COLUMN(J$4:P$4),""),{1,2,3,4,5}))),"&gt;0"))/E29, SUM(SUMIF(INDIRECT(ADDRESS(ROW(),SMALL(IF(((WEEKDAY(J$4:P$4)&lt;&gt;7)*(WEEKDAY(J$4:P$4)&lt;&gt;1))&gt;0,COLUMN(J$4:P$4),""),{1,2,3}))),"&gt;0"))/E29)</f>
        <v>1.1615384615384614</v>
      </c>
      <c r="H29" s="7">
        <v>96</v>
      </c>
      <c r="I29" s="33">
        <v>11</v>
      </c>
      <c r="J29" s="33"/>
      <c r="K29" s="34">
        <v>86</v>
      </c>
      <c r="L29" s="34">
        <v>59</v>
      </c>
      <c r="M29" s="34">
        <v>50</v>
      </c>
      <c r="N29" s="33">
        <v>40</v>
      </c>
      <c r="O29" s="33">
        <v>67</v>
      </c>
      <c r="P29" s="8">
        <v>7</v>
      </c>
      <c r="Q29" s="8">
        <v>3</v>
      </c>
      <c r="R29" s="8">
        <v>58</v>
      </c>
      <c r="S29" s="7">
        <v>37</v>
      </c>
      <c r="T29" s="8">
        <v>45</v>
      </c>
      <c r="U29" s="8">
        <v>40</v>
      </c>
      <c r="V29" s="8">
        <v>58</v>
      </c>
      <c r="W29" s="8">
        <v>5</v>
      </c>
      <c r="X29" s="8">
        <v>2</v>
      </c>
      <c r="Y29" s="7">
        <v>54</v>
      </c>
      <c r="Z29" s="8">
        <v>29</v>
      </c>
      <c r="AA29" s="8">
        <v>39</v>
      </c>
      <c r="AB29" s="8">
        <v>39</v>
      </c>
      <c r="AC29" s="8">
        <v>41</v>
      </c>
      <c r="AD29" s="8">
        <v>3</v>
      </c>
      <c r="AE29" s="8"/>
      <c r="AF29" s="8">
        <v>2</v>
      </c>
      <c r="AG29" s="8"/>
      <c r="AH29" s="8">
        <v>31</v>
      </c>
      <c r="AI29" s="7">
        <v>31</v>
      </c>
      <c r="AJ29" s="8">
        <v>28</v>
      </c>
      <c r="AK29" s="8">
        <v>4</v>
      </c>
      <c r="AL29" s="8">
        <v>3</v>
      </c>
      <c r="AM29" s="8">
        <v>24</v>
      </c>
      <c r="AN29" s="8"/>
      <c r="AO29" s="8">
        <v>27</v>
      </c>
      <c r="AP29" s="8">
        <v>18</v>
      </c>
      <c r="AQ29" s="7">
        <v>13</v>
      </c>
      <c r="AR29" s="8"/>
      <c r="AS29" s="8">
        <v>5</v>
      </c>
      <c r="AT29" s="8">
        <v>3</v>
      </c>
      <c r="AU29" s="8"/>
      <c r="AV29" s="8"/>
      <c r="AW29" s="8"/>
      <c r="AX29" s="8"/>
      <c r="AY29" s="8">
        <v>1058</v>
      </c>
    </row>
    <row r="30" spans="1:52" x14ac:dyDescent="0.2">
      <c r="A30" s="14" t="s">
        <v>6</v>
      </c>
      <c r="B30" s="14" t="s">
        <v>20</v>
      </c>
      <c r="C30" s="14" t="s">
        <v>4</v>
      </c>
      <c r="D30" s="26">
        <v>3238</v>
      </c>
      <c r="E30" s="26">
        <v>119</v>
      </c>
      <c r="F30" s="15" t="e">
        <f>VLOOKUP($A30&amp;$B30&amp;$C30,#REF!,8,FALSE)</f>
        <v>#REF!</v>
      </c>
      <c r="G30" s="30">
        <f t="array" aca="1" ref="G30" ca="1">IF(C30="INSTALL",AVERAGE(SUMIF(INDIRECT(ADDRESS(ROW(),SMALL(IF(((WEEKDAY(J$4:P$4)&lt;&gt;7)*(WEEKDAY(J$4:P$4)&lt;&gt;1))&gt;0,COLUMN(J$4:P$4),""),{1,2,3,4,5}))),"&gt;0"))/E30, SUM(SUMIF(INDIRECT(ADDRESS(ROW(),SMALL(IF(((WEEKDAY(J$4:P$4)&lt;&gt;7)*(WEEKDAY(J$4:P$4)&lt;&gt;1))&gt;0,COLUMN(J$4:P$4),""),{1,2,3}))),"&gt;0"))/E30)</f>
        <v>1.6386554621848739</v>
      </c>
      <c r="H30" s="16">
        <v>93</v>
      </c>
      <c r="I30" s="32">
        <v>70</v>
      </c>
      <c r="J30" s="32"/>
      <c r="K30" s="31">
        <v>98</v>
      </c>
      <c r="L30" s="31">
        <v>57</v>
      </c>
      <c r="M30" s="32">
        <v>40</v>
      </c>
      <c r="N30" s="32">
        <v>30</v>
      </c>
      <c r="O30" s="32">
        <v>19</v>
      </c>
      <c r="P30" s="17">
        <v>16</v>
      </c>
      <c r="Q30" s="17"/>
      <c r="R30" s="17">
        <v>12</v>
      </c>
      <c r="S30" s="17">
        <v>13</v>
      </c>
      <c r="T30" s="17">
        <v>10</v>
      </c>
      <c r="U30" s="17">
        <v>11</v>
      </c>
      <c r="V30" s="17">
        <v>10</v>
      </c>
      <c r="W30" s="17">
        <v>8</v>
      </c>
      <c r="X30" s="17"/>
      <c r="Y30" s="17">
        <v>7</v>
      </c>
      <c r="Z30" s="17">
        <v>11</v>
      </c>
      <c r="AA30" s="17">
        <v>9</v>
      </c>
      <c r="AB30" s="17">
        <v>9</v>
      </c>
      <c r="AC30" s="17"/>
      <c r="AD30" s="17">
        <v>4</v>
      </c>
      <c r="AE30" s="17"/>
      <c r="AF30" s="17"/>
      <c r="AG30" s="17"/>
      <c r="AH30" s="17">
        <v>2</v>
      </c>
      <c r="AI30" s="17">
        <v>2</v>
      </c>
      <c r="AJ30" s="17">
        <v>2</v>
      </c>
      <c r="AK30" s="17">
        <v>4</v>
      </c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>
        <v>537</v>
      </c>
      <c r="AZ30" s="20"/>
    </row>
    <row r="31" spans="1:52" x14ac:dyDescent="0.2">
      <c r="A31" s="6" t="s">
        <v>6</v>
      </c>
      <c r="B31" s="6" t="s">
        <v>21</v>
      </c>
      <c r="C31" s="6" t="s">
        <v>3</v>
      </c>
      <c r="D31" s="25">
        <v>586</v>
      </c>
      <c r="E31" s="25">
        <v>24</v>
      </c>
      <c r="F31" s="11" t="e">
        <f>VLOOKUP($A31&amp;$B31&amp;$C31,#REF!,8,FALSE)</f>
        <v>#REF!</v>
      </c>
      <c r="G31" s="29">
        <f t="array" aca="1" ref="G31" ca="1">IF(C31="INSTALL",AVERAGE(SUMIF(INDIRECT(ADDRESS(ROW(),SMALL(IF(((WEEKDAY(J$4:P$4)&lt;&gt;7)*(WEEKDAY(J$4:P$4)&lt;&gt;1))&gt;0,COLUMN(J$4:P$4),""),{1,2,3,4,5}))),"&gt;0"))/E31, SUM(SUMIF(INDIRECT(ADDRESS(ROW(),SMALL(IF(((WEEKDAY(J$4:P$4)&lt;&gt;7)*(WEEKDAY(J$4:P$4)&lt;&gt;1))&gt;0,COLUMN(J$4:P$4),""),{1,2,3}))),"&gt;0"))/E31)</f>
        <v>0.95833333333333337</v>
      </c>
      <c r="H31" s="7">
        <v>52</v>
      </c>
      <c r="I31" s="33"/>
      <c r="J31" s="33"/>
      <c r="K31" s="34">
        <v>61</v>
      </c>
      <c r="L31" s="34">
        <v>21</v>
      </c>
      <c r="M31" s="34">
        <v>14</v>
      </c>
      <c r="N31" s="33">
        <v>8</v>
      </c>
      <c r="O31" s="33">
        <v>11</v>
      </c>
      <c r="P31" s="8"/>
      <c r="Q31" s="8"/>
      <c r="R31" s="8">
        <v>9</v>
      </c>
      <c r="S31" s="7">
        <v>4</v>
      </c>
      <c r="T31" s="8">
        <v>5</v>
      </c>
      <c r="U31" s="8">
        <v>1</v>
      </c>
      <c r="V31" s="8">
        <v>3</v>
      </c>
      <c r="W31" s="8"/>
      <c r="X31" s="8"/>
      <c r="Y31" s="7">
        <v>4</v>
      </c>
      <c r="Z31" s="8">
        <v>1</v>
      </c>
      <c r="AA31" s="8">
        <v>1</v>
      </c>
      <c r="AB31" s="8">
        <v>1</v>
      </c>
      <c r="AC31" s="8">
        <v>2</v>
      </c>
      <c r="AD31" s="8"/>
      <c r="AE31" s="8"/>
      <c r="AF31" s="8">
        <v>1</v>
      </c>
      <c r="AG31" s="8"/>
      <c r="AH31" s="8">
        <v>3</v>
      </c>
      <c r="AI31" s="7"/>
      <c r="AJ31" s="8">
        <v>1</v>
      </c>
      <c r="AK31" s="8"/>
      <c r="AL31" s="8"/>
      <c r="AM31" s="8"/>
      <c r="AN31" s="8"/>
      <c r="AO31" s="8"/>
      <c r="AP31" s="8"/>
      <c r="AQ31" s="7"/>
      <c r="AR31" s="8"/>
      <c r="AS31" s="8"/>
      <c r="AT31" s="8"/>
      <c r="AU31" s="8"/>
      <c r="AV31" s="8"/>
      <c r="AW31" s="8"/>
      <c r="AX31" s="8"/>
      <c r="AY31" s="8">
        <v>203</v>
      </c>
    </row>
    <row r="32" spans="1:52" x14ac:dyDescent="0.2">
      <c r="A32" s="14" t="s">
        <v>6</v>
      </c>
      <c r="B32" s="14" t="s">
        <v>21</v>
      </c>
      <c r="C32" s="14" t="s">
        <v>4</v>
      </c>
      <c r="D32" s="26">
        <v>1757</v>
      </c>
      <c r="E32" s="26">
        <v>67</v>
      </c>
      <c r="F32" s="15" t="e">
        <f>VLOOKUP($A32&amp;$B32&amp;$C32,#REF!,8,FALSE)</f>
        <v>#REF!</v>
      </c>
      <c r="G32" s="30">
        <f t="array" aca="1" ref="G32" ca="1">IF(C32="INSTALL",AVERAGE(SUMIF(INDIRECT(ADDRESS(ROW(),SMALL(IF(((WEEKDAY(J$4:P$4)&lt;&gt;7)*(WEEKDAY(J$4:P$4)&lt;&gt;1))&gt;0,COLUMN(J$4:P$4),""),{1,2,3,4,5}))),"&gt;0"))/E32, SUM(SUMIF(INDIRECT(ADDRESS(ROW(),SMALL(IF(((WEEKDAY(J$4:P$4)&lt;&gt;7)*(WEEKDAY(J$4:P$4)&lt;&gt;1))&gt;0,COLUMN(J$4:P$4),""),{1,2,3}))),"&gt;0"))/E32)</f>
        <v>0.22388059701492538</v>
      </c>
      <c r="H32" s="16">
        <v>25</v>
      </c>
      <c r="I32" s="32">
        <v>12</v>
      </c>
      <c r="J32" s="32"/>
      <c r="K32" s="31">
        <v>12</v>
      </c>
      <c r="L32" s="31">
        <v>2</v>
      </c>
      <c r="M32" s="32">
        <v>1</v>
      </c>
      <c r="N32" s="32"/>
      <c r="O32" s="32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>
        <v>52</v>
      </c>
      <c r="AZ32" s="20"/>
    </row>
    <row r="33" spans="1:52" x14ac:dyDescent="0.2">
      <c r="A33" s="6" t="s">
        <v>6</v>
      </c>
      <c r="B33" s="6" t="s">
        <v>2</v>
      </c>
      <c r="C33" s="6" t="s">
        <v>3</v>
      </c>
      <c r="D33" s="25">
        <v>1524</v>
      </c>
      <c r="E33" s="25">
        <v>63</v>
      </c>
      <c r="F33" s="11" t="e">
        <f>VLOOKUP($A33&amp;$B33&amp;$C33,#REF!,8,FALSE)</f>
        <v>#REF!</v>
      </c>
      <c r="G33" s="29">
        <f t="array" aca="1" ref="G33" ca="1">IF(C33="INSTALL",AVERAGE(SUMIF(INDIRECT(ADDRESS(ROW(),SMALL(IF(((WEEKDAY(J$4:P$4)&lt;&gt;7)*(WEEKDAY(J$4:P$4)&lt;&gt;1))&gt;0,COLUMN(J$4:P$4),""),{1,2,3,4,5}))),"&gt;0"))/E33, SUM(SUMIF(INDIRECT(ADDRESS(ROW(),SMALL(IF(((WEEKDAY(J$4:P$4)&lt;&gt;7)*(WEEKDAY(J$4:P$4)&lt;&gt;1))&gt;0,COLUMN(J$4:P$4),""),{1,2,3}))),"&gt;0"))/E33)</f>
        <v>1.0825396825396827</v>
      </c>
      <c r="H33" s="7">
        <v>89</v>
      </c>
      <c r="I33" s="33">
        <v>2</v>
      </c>
      <c r="J33" s="33">
        <v>1</v>
      </c>
      <c r="K33" s="34">
        <v>96</v>
      </c>
      <c r="L33" s="34">
        <v>67</v>
      </c>
      <c r="M33" s="34">
        <v>81</v>
      </c>
      <c r="N33" s="33">
        <v>53</v>
      </c>
      <c r="O33" s="33">
        <v>44</v>
      </c>
      <c r="P33" s="8">
        <v>2</v>
      </c>
      <c r="Q33" s="8">
        <v>1</v>
      </c>
      <c r="R33" s="8">
        <v>57</v>
      </c>
      <c r="S33" s="7">
        <v>52</v>
      </c>
      <c r="T33" s="8">
        <v>47</v>
      </c>
      <c r="U33" s="8">
        <v>39</v>
      </c>
      <c r="V33" s="8">
        <v>42</v>
      </c>
      <c r="W33" s="8">
        <v>3</v>
      </c>
      <c r="X33" s="8"/>
      <c r="Y33" s="7">
        <v>35</v>
      </c>
      <c r="Z33" s="8">
        <v>32</v>
      </c>
      <c r="AA33" s="8">
        <v>39</v>
      </c>
      <c r="AB33" s="8">
        <v>34</v>
      </c>
      <c r="AC33" s="8">
        <v>37</v>
      </c>
      <c r="AD33" s="8"/>
      <c r="AE33" s="8">
        <v>1</v>
      </c>
      <c r="AF33" s="8">
        <v>1</v>
      </c>
      <c r="AG33" s="8"/>
      <c r="AH33" s="8">
        <v>27</v>
      </c>
      <c r="AI33" s="7">
        <v>20</v>
      </c>
      <c r="AJ33" s="8">
        <v>21</v>
      </c>
      <c r="AK33" s="8">
        <v>5</v>
      </c>
      <c r="AL33" s="8">
        <v>4</v>
      </c>
      <c r="AM33" s="8">
        <v>21</v>
      </c>
      <c r="AN33" s="8"/>
      <c r="AO33" s="8">
        <v>15</v>
      </c>
      <c r="AP33" s="8">
        <v>11</v>
      </c>
      <c r="AQ33" s="7">
        <v>11</v>
      </c>
      <c r="AR33" s="8">
        <v>2</v>
      </c>
      <c r="AS33" s="8">
        <v>12</v>
      </c>
      <c r="AT33" s="8">
        <v>10</v>
      </c>
      <c r="AU33" s="8">
        <v>10</v>
      </c>
      <c r="AV33" s="8">
        <v>6</v>
      </c>
      <c r="AW33" s="8">
        <v>3</v>
      </c>
      <c r="AX33" s="8"/>
      <c r="AY33" s="8">
        <v>1033</v>
      </c>
    </row>
    <row r="34" spans="1:52" x14ac:dyDescent="0.2">
      <c r="A34" s="14" t="s">
        <v>6</v>
      </c>
      <c r="B34" s="14" t="s">
        <v>2</v>
      </c>
      <c r="C34" s="14" t="s">
        <v>4</v>
      </c>
      <c r="D34" s="26">
        <v>7003</v>
      </c>
      <c r="E34" s="26">
        <v>256</v>
      </c>
      <c r="F34" s="15" t="e">
        <f>VLOOKUP($A34&amp;$B34&amp;$C34,#REF!,8,FALSE)</f>
        <v>#REF!</v>
      </c>
      <c r="G34" s="30">
        <f t="array" aca="1" ref="G34" ca="1">IF(C34="INSTALL",AVERAGE(SUMIF(INDIRECT(ADDRESS(ROW(),SMALL(IF(((WEEKDAY(J$4:P$4)&lt;&gt;7)*(WEEKDAY(J$4:P$4)&lt;&gt;1))&gt;0,COLUMN(J$4:P$4),""),{1,2,3,4,5}))),"&gt;0"))/E34, SUM(SUMIF(INDIRECT(ADDRESS(ROW(),SMALL(IF(((WEEKDAY(J$4:P$4)&lt;&gt;7)*(WEEKDAY(J$4:P$4)&lt;&gt;1))&gt;0,COLUMN(J$4:P$4),""),{1,2,3}))),"&gt;0"))/E34)</f>
        <v>0.9609375</v>
      </c>
      <c r="H34" s="16">
        <v>200</v>
      </c>
      <c r="I34" s="32">
        <v>148</v>
      </c>
      <c r="J34" s="32"/>
      <c r="K34" s="31">
        <v>132</v>
      </c>
      <c r="L34" s="31">
        <v>69</v>
      </c>
      <c r="M34" s="32">
        <v>45</v>
      </c>
      <c r="N34" s="32">
        <v>28</v>
      </c>
      <c r="O34" s="32">
        <v>12</v>
      </c>
      <c r="P34" s="17">
        <v>10</v>
      </c>
      <c r="Q34" s="17"/>
      <c r="R34" s="17">
        <v>3</v>
      </c>
      <c r="S34" s="17">
        <v>2</v>
      </c>
      <c r="T34" s="17">
        <v>2</v>
      </c>
      <c r="U34" s="17">
        <v>1</v>
      </c>
      <c r="V34" s="17">
        <v>1</v>
      </c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>
        <v>653</v>
      </c>
      <c r="AZ34" s="20"/>
    </row>
    <row r="35" spans="1:52" x14ac:dyDescent="0.2">
      <c r="A35" s="6" t="s">
        <v>6</v>
      </c>
      <c r="B35" s="6" t="s">
        <v>22</v>
      </c>
      <c r="C35" s="6" t="s">
        <v>3</v>
      </c>
      <c r="D35" s="25">
        <v>1937</v>
      </c>
      <c r="E35" s="25">
        <v>84</v>
      </c>
      <c r="F35" s="11" t="e">
        <f>VLOOKUP($A35&amp;$B35&amp;$C35,#REF!,8,FALSE)</f>
        <v>#REF!</v>
      </c>
      <c r="G35" s="29">
        <f t="array" aca="1" ref="G35" ca="1">IF(C35="INSTALL",AVERAGE(SUMIF(INDIRECT(ADDRESS(ROW(),SMALL(IF(((WEEKDAY(J$4:P$4)&lt;&gt;7)*(WEEKDAY(J$4:P$4)&lt;&gt;1))&gt;0,COLUMN(J$4:P$4),""),{1,2,3,4,5}))),"&gt;0"))/E35, SUM(SUMIF(INDIRECT(ADDRESS(ROW(),SMALL(IF(((WEEKDAY(J$4:P$4)&lt;&gt;7)*(WEEKDAY(J$4:P$4)&lt;&gt;1))&gt;0,COLUMN(J$4:P$4),""),{1,2,3}))),"&gt;0"))/E35)</f>
        <v>0.88809523809523805</v>
      </c>
      <c r="H35" s="7">
        <v>168</v>
      </c>
      <c r="I35" s="33">
        <v>4</v>
      </c>
      <c r="J35" s="33">
        <v>1</v>
      </c>
      <c r="K35" s="34">
        <v>123</v>
      </c>
      <c r="L35" s="34">
        <v>85</v>
      </c>
      <c r="M35" s="34">
        <v>61</v>
      </c>
      <c r="N35" s="33">
        <v>51</v>
      </c>
      <c r="O35" s="33">
        <v>53</v>
      </c>
      <c r="P35" s="8">
        <v>1</v>
      </c>
      <c r="Q35" s="8">
        <v>1</v>
      </c>
      <c r="R35" s="8">
        <v>45</v>
      </c>
      <c r="S35" s="7">
        <v>41</v>
      </c>
      <c r="T35" s="8">
        <v>33</v>
      </c>
      <c r="U35" s="8">
        <v>44</v>
      </c>
      <c r="V35" s="8">
        <v>37</v>
      </c>
      <c r="W35" s="8">
        <v>4</v>
      </c>
      <c r="X35" s="8"/>
      <c r="Y35" s="7">
        <v>32</v>
      </c>
      <c r="Z35" s="8">
        <v>19</v>
      </c>
      <c r="AA35" s="8">
        <v>14</v>
      </c>
      <c r="AB35" s="8">
        <v>13</v>
      </c>
      <c r="AC35" s="8">
        <v>18</v>
      </c>
      <c r="AD35" s="8"/>
      <c r="AE35" s="8"/>
      <c r="AF35" s="8"/>
      <c r="AG35" s="8">
        <v>6</v>
      </c>
      <c r="AH35" s="8">
        <v>16</v>
      </c>
      <c r="AI35" s="7">
        <v>13</v>
      </c>
      <c r="AJ35" s="8">
        <v>22</v>
      </c>
      <c r="AK35" s="8">
        <v>1</v>
      </c>
      <c r="AL35" s="8">
        <v>1</v>
      </c>
      <c r="AM35" s="8">
        <v>5</v>
      </c>
      <c r="AN35" s="8"/>
      <c r="AO35" s="8">
        <v>9</v>
      </c>
      <c r="AP35" s="8">
        <v>8</v>
      </c>
      <c r="AQ35" s="7">
        <v>3</v>
      </c>
      <c r="AR35" s="8"/>
      <c r="AS35" s="8">
        <v>5</v>
      </c>
      <c r="AT35" s="8">
        <v>2</v>
      </c>
      <c r="AU35" s="8">
        <v>2</v>
      </c>
      <c r="AV35" s="8">
        <v>1</v>
      </c>
      <c r="AW35" s="8"/>
      <c r="AX35" s="8"/>
      <c r="AY35" s="8">
        <v>942</v>
      </c>
    </row>
    <row r="36" spans="1:52" x14ac:dyDescent="0.2">
      <c r="A36" s="14" t="s">
        <v>6</v>
      </c>
      <c r="B36" s="14" t="s">
        <v>22</v>
      </c>
      <c r="C36" s="14" t="s">
        <v>4</v>
      </c>
      <c r="D36" s="26">
        <v>3390</v>
      </c>
      <c r="E36" s="26">
        <v>145</v>
      </c>
      <c r="F36" s="15" t="e">
        <f>VLOOKUP($A36&amp;$B36&amp;$C36,#REF!,8,FALSE)</f>
        <v>#REF!</v>
      </c>
      <c r="G36" s="30">
        <f t="array" aca="1" ref="G36" ca="1">IF(C36="INSTALL",AVERAGE(SUMIF(INDIRECT(ADDRESS(ROW(),SMALL(IF(((WEEKDAY(J$4:P$4)&lt;&gt;7)*(WEEKDAY(J$4:P$4)&lt;&gt;1))&gt;0,COLUMN(J$4:P$4),""),{1,2,3,4,5}))),"&gt;0"))/E36, SUM(SUMIF(INDIRECT(ADDRESS(ROW(),SMALL(IF(((WEEKDAY(J$4:P$4)&lt;&gt;7)*(WEEKDAY(J$4:P$4)&lt;&gt;1))&gt;0,COLUMN(J$4:P$4),""),{1,2,3}))),"&gt;0"))/E36)</f>
        <v>0.64137931034482754</v>
      </c>
      <c r="H36" s="16">
        <v>73</v>
      </c>
      <c r="I36" s="32">
        <v>1</v>
      </c>
      <c r="J36" s="32"/>
      <c r="K36" s="31">
        <v>43</v>
      </c>
      <c r="L36" s="31">
        <v>32</v>
      </c>
      <c r="M36" s="32">
        <v>18</v>
      </c>
      <c r="N36" s="32">
        <v>13</v>
      </c>
      <c r="O36" s="32">
        <v>15</v>
      </c>
      <c r="P36" s="17"/>
      <c r="Q36" s="17"/>
      <c r="R36" s="17">
        <v>8</v>
      </c>
      <c r="S36" s="17">
        <v>2</v>
      </c>
      <c r="T36" s="17">
        <v>1</v>
      </c>
      <c r="U36" s="17">
        <v>1</v>
      </c>
      <c r="V36" s="17">
        <v>1</v>
      </c>
      <c r="W36" s="17"/>
      <c r="X36" s="17"/>
      <c r="Y36" s="17">
        <v>2</v>
      </c>
      <c r="Z36" s="17">
        <v>1</v>
      </c>
      <c r="AA36" s="17">
        <v>2</v>
      </c>
      <c r="AB36" s="17">
        <v>1</v>
      </c>
      <c r="AC36" s="17">
        <v>1</v>
      </c>
      <c r="AD36" s="17">
        <v>1</v>
      </c>
      <c r="AE36" s="17"/>
      <c r="AF36" s="17"/>
      <c r="AG36" s="17"/>
      <c r="AH36" s="17"/>
      <c r="AI36" s="17"/>
      <c r="AJ36" s="17">
        <v>1</v>
      </c>
      <c r="AK36" s="17"/>
      <c r="AL36" s="17">
        <v>1</v>
      </c>
      <c r="AM36" s="17"/>
      <c r="AN36" s="17"/>
      <c r="AO36" s="17"/>
      <c r="AP36" s="17">
        <v>1</v>
      </c>
      <c r="AQ36" s="17"/>
      <c r="AR36" s="17"/>
      <c r="AS36" s="17"/>
      <c r="AT36" s="17"/>
      <c r="AU36" s="17"/>
      <c r="AV36" s="17"/>
      <c r="AW36" s="17"/>
      <c r="AX36" s="17"/>
      <c r="AY36" s="17">
        <v>219</v>
      </c>
      <c r="AZ36" s="20"/>
    </row>
    <row r="37" spans="1:52" x14ac:dyDescent="0.2">
      <c r="A37" s="6" t="s">
        <v>25</v>
      </c>
      <c r="B37" s="6" t="s">
        <v>26</v>
      </c>
      <c r="C37" s="6" t="s">
        <v>3</v>
      </c>
      <c r="D37" s="25">
        <v>1948</v>
      </c>
      <c r="E37" s="25">
        <v>84</v>
      </c>
      <c r="F37" s="11" t="e">
        <f>VLOOKUP($A37&amp;$B37&amp;$C37,#REF!,8,FALSE)</f>
        <v>#REF!</v>
      </c>
      <c r="G37" s="29">
        <f t="array" aca="1" ref="G37" ca="1">IF(C37="INSTALL",AVERAGE(SUMIF(INDIRECT(ADDRESS(ROW(),SMALL(IF(((WEEKDAY(J$4:P$4)&lt;&gt;7)*(WEEKDAY(J$4:P$4)&lt;&gt;1))&gt;0,COLUMN(J$4:P$4),""),{1,2,3,4,5}))),"&gt;0"))/E37, SUM(SUMIF(INDIRECT(ADDRESS(ROW(),SMALL(IF(((WEEKDAY(J$4:P$4)&lt;&gt;7)*(WEEKDAY(J$4:P$4)&lt;&gt;1))&gt;0,COLUMN(J$4:P$4),""),{1,2,3}))),"&gt;0"))/E37)</f>
        <v>0.59047619047619049</v>
      </c>
      <c r="H37" s="7">
        <v>186</v>
      </c>
      <c r="I37" s="33">
        <v>8</v>
      </c>
      <c r="J37" s="33">
        <v>1</v>
      </c>
      <c r="K37" s="34">
        <v>138</v>
      </c>
      <c r="L37" s="34">
        <v>35</v>
      </c>
      <c r="M37" s="34">
        <v>38</v>
      </c>
      <c r="N37" s="33">
        <v>23</v>
      </c>
      <c r="O37" s="33">
        <v>14</v>
      </c>
      <c r="P37" s="8">
        <v>2</v>
      </c>
      <c r="Q37" s="8"/>
      <c r="R37" s="8">
        <v>18</v>
      </c>
      <c r="S37" s="7">
        <v>7</v>
      </c>
      <c r="T37" s="8">
        <v>22</v>
      </c>
      <c r="U37" s="8">
        <v>23</v>
      </c>
      <c r="V37" s="8">
        <v>11</v>
      </c>
      <c r="W37" s="8">
        <v>3</v>
      </c>
      <c r="X37" s="8">
        <v>1</v>
      </c>
      <c r="Y37" s="7">
        <v>18</v>
      </c>
      <c r="Z37" s="8">
        <v>2</v>
      </c>
      <c r="AA37" s="8">
        <v>11</v>
      </c>
      <c r="AB37" s="8">
        <v>21</v>
      </c>
      <c r="AC37" s="8">
        <v>9</v>
      </c>
      <c r="AD37" s="8"/>
      <c r="AE37" s="8"/>
      <c r="AF37" s="8">
        <v>7</v>
      </c>
      <c r="AG37" s="8">
        <v>3</v>
      </c>
      <c r="AH37" s="8">
        <v>11</v>
      </c>
      <c r="AI37" s="7">
        <v>25</v>
      </c>
      <c r="AJ37" s="8">
        <v>21</v>
      </c>
      <c r="AK37" s="8">
        <v>2</v>
      </c>
      <c r="AL37" s="8"/>
      <c r="AM37" s="8"/>
      <c r="AN37" s="8"/>
      <c r="AO37" s="8">
        <v>1</v>
      </c>
      <c r="AP37" s="8"/>
      <c r="AQ37" s="7"/>
      <c r="AR37" s="8"/>
      <c r="AS37" s="8"/>
      <c r="AT37" s="8">
        <v>1</v>
      </c>
      <c r="AU37" s="8">
        <v>2</v>
      </c>
      <c r="AV37" s="8"/>
      <c r="AW37" s="8"/>
      <c r="AX37" s="8"/>
      <c r="AY37" s="8">
        <v>664</v>
      </c>
    </row>
    <row r="38" spans="1:52" x14ac:dyDescent="0.2">
      <c r="A38" s="14" t="s">
        <v>25</v>
      </c>
      <c r="B38" s="14" t="s">
        <v>26</v>
      </c>
      <c r="C38" s="14" t="s">
        <v>4</v>
      </c>
      <c r="D38" s="26">
        <v>5047</v>
      </c>
      <c r="E38" s="26">
        <v>204</v>
      </c>
      <c r="F38" s="15" t="e">
        <f>VLOOKUP($A38&amp;$B38&amp;$C38,#REF!,8,FALSE)</f>
        <v>#REF!</v>
      </c>
      <c r="G38" s="30">
        <f t="array" aca="1" ref="G38" ca="1">IF(C38="INSTALL",AVERAGE(SUMIF(INDIRECT(ADDRESS(ROW(),SMALL(IF(((WEEKDAY(J$4:P$4)&lt;&gt;7)*(WEEKDAY(J$4:P$4)&lt;&gt;1))&gt;0,COLUMN(J$4:P$4),""),{1,2,3,4,5}))),"&gt;0"))/E38, SUM(SUMIF(INDIRECT(ADDRESS(ROW(),SMALL(IF(((WEEKDAY(J$4:P$4)&lt;&gt;7)*(WEEKDAY(J$4:P$4)&lt;&gt;1))&gt;0,COLUMN(J$4:P$4),""),{1,2,3}))),"&gt;0"))/E38)</f>
        <v>0.22058823529411764</v>
      </c>
      <c r="H38" s="16">
        <v>86</v>
      </c>
      <c r="I38" s="32">
        <v>3</v>
      </c>
      <c r="J38" s="32"/>
      <c r="K38" s="31">
        <v>37</v>
      </c>
      <c r="L38" s="31">
        <v>5</v>
      </c>
      <c r="M38" s="32">
        <v>3</v>
      </c>
      <c r="N38" s="32"/>
      <c r="O38" s="32"/>
      <c r="P38" s="17"/>
      <c r="Q38" s="17"/>
      <c r="R38" s="17">
        <v>1</v>
      </c>
      <c r="S38" s="17">
        <v>1</v>
      </c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>
        <v>136</v>
      </c>
      <c r="AZ38" s="20"/>
    </row>
    <row r="39" spans="1:52" x14ac:dyDescent="0.2">
      <c r="A39" s="6" t="s">
        <v>25</v>
      </c>
      <c r="B39" s="6" t="s">
        <v>24</v>
      </c>
      <c r="C39" s="6" t="s">
        <v>3</v>
      </c>
      <c r="D39" s="25">
        <v>1596</v>
      </c>
      <c r="E39" s="25">
        <v>69</v>
      </c>
      <c r="F39" s="11" t="e">
        <f>VLOOKUP($A39&amp;$B39&amp;$C39,#REF!,8,FALSE)</f>
        <v>#REF!</v>
      </c>
      <c r="G39" s="29">
        <f t="array" aca="1" ref="G39" ca="1">IF(C39="INSTALL",AVERAGE(SUMIF(INDIRECT(ADDRESS(ROW(),SMALL(IF(((WEEKDAY(J$4:P$4)&lt;&gt;7)*(WEEKDAY(J$4:P$4)&lt;&gt;1))&gt;0,COLUMN(J$4:P$4),""),{1,2,3,4,5}))),"&gt;0"))/E39, SUM(SUMIF(INDIRECT(ADDRESS(ROW(),SMALL(IF(((WEEKDAY(J$4:P$4)&lt;&gt;7)*(WEEKDAY(J$4:P$4)&lt;&gt;1))&gt;0,COLUMN(J$4:P$4),""),{1,2,3}))),"&gt;0"))/E39)</f>
        <v>0.36231884057971014</v>
      </c>
      <c r="H39" s="7">
        <v>90</v>
      </c>
      <c r="I39" s="33">
        <v>4</v>
      </c>
      <c r="J39" s="33"/>
      <c r="K39" s="34">
        <v>65</v>
      </c>
      <c r="L39" s="34">
        <v>16</v>
      </c>
      <c r="M39" s="34">
        <v>28</v>
      </c>
      <c r="N39" s="33">
        <v>8</v>
      </c>
      <c r="O39" s="33">
        <v>8</v>
      </c>
      <c r="P39" s="8"/>
      <c r="Q39" s="8"/>
      <c r="R39" s="8">
        <v>11</v>
      </c>
      <c r="S39" s="7">
        <v>4</v>
      </c>
      <c r="T39" s="8">
        <v>7</v>
      </c>
      <c r="U39" s="8">
        <v>11</v>
      </c>
      <c r="V39" s="8">
        <v>10</v>
      </c>
      <c r="W39" s="8"/>
      <c r="X39" s="8"/>
      <c r="Y39" s="7">
        <v>10</v>
      </c>
      <c r="Z39" s="8">
        <v>4</v>
      </c>
      <c r="AA39" s="8">
        <v>10</v>
      </c>
      <c r="AB39" s="8">
        <v>8</v>
      </c>
      <c r="AC39" s="8">
        <v>14</v>
      </c>
      <c r="AD39" s="8">
        <v>2</v>
      </c>
      <c r="AE39" s="8"/>
      <c r="AF39" s="8">
        <v>1</v>
      </c>
      <c r="AG39" s="8">
        <v>3</v>
      </c>
      <c r="AH39" s="8">
        <v>5</v>
      </c>
      <c r="AI39" s="7">
        <v>20</v>
      </c>
      <c r="AJ39" s="8">
        <v>4</v>
      </c>
      <c r="AK39" s="8"/>
      <c r="AL39" s="8"/>
      <c r="AM39" s="8">
        <v>2</v>
      </c>
      <c r="AN39" s="8">
        <v>4</v>
      </c>
      <c r="AO39" s="8"/>
      <c r="AP39" s="8"/>
      <c r="AQ39" s="7">
        <v>1</v>
      </c>
      <c r="AR39" s="8"/>
      <c r="AS39" s="8"/>
      <c r="AT39" s="8"/>
      <c r="AU39" s="8"/>
      <c r="AV39" s="8"/>
      <c r="AW39" s="8"/>
      <c r="AX39" s="8"/>
      <c r="AY39" s="8">
        <v>350</v>
      </c>
    </row>
    <row r="40" spans="1:52" x14ac:dyDescent="0.2">
      <c r="A40" s="14" t="s">
        <v>25</v>
      </c>
      <c r="B40" s="14" t="s">
        <v>24</v>
      </c>
      <c r="C40" s="14" t="s">
        <v>4</v>
      </c>
      <c r="D40" s="26">
        <v>3325</v>
      </c>
      <c r="E40" s="26">
        <v>139</v>
      </c>
      <c r="F40" s="15" t="e">
        <f>VLOOKUP($A40&amp;$B40&amp;$C40,#REF!,8,FALSE)</f>
        <v>#REF!</v>
      </c>
      <c r="G40" s="30">
        <f t="array" aca="1" ref="G40" ca="1">IF(C40="INSTALL",AVERAGE(SUMIF(INDIRECT(ADDRESS(ROW(),SMALL(IF(((WEEKDAY(J$4:P$4)&lt;&gt;7)*(WEEKDAY(J$4:P$4)&lt;&gt;1))&gt;0,COLUMN(J$4:P$4),""),{1,2,3,4,5}))),"&gt;0"))/E40, SUM(SUMIF(INDIRECT(ADDRESS(ROW(),SMALL(IF(((WEEKDAY(J$4:P$4)&lt;&gt;7)*(WEEKDAY(J$4:P$4)&lt;&gt;1))&gt;0,COLUMN(J$4:P$4),""),{1,2,3}))),"&gt;0"))/E40)</f>
        <v>2.8776978417266189E-2</v>
      </c>
      <c r="H40" s="16">
        <v>6</v>
      </c>
      <c r="I40" s="32"/>
      <c r="J40" s="32"/>
      <c r="K40" s="31">
        <v>4</v>
      </c>
      <c r="L40" s="31"/>
      <c r="M40" s="32"/>
      <c r="N40" s="32"/>
      <c r="O40" s="32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>
        <v>10</v>
      </c>
      <c r="AZ40" s="20"/>
    </row>
    <row r="41" spans="1:52" x14ac:dyDescent="0.2">
      <c r="A41" s="6" t="s">
        <v>25</v>
      </c>
      <c r="B41" s="6" t="s">
        <v>23</v>
      </c>
      <c r="C41" s="6" t="s">
        <v>3</v>
      </c>
      <c r="D41" s="25">
        <v>560</v>
      </c>
      <c r="E41" s="25">
        <v>24</v>
      </c>
      <c r="F41" s="11" t="e">
        <f>VLOOKUP($A41&amp;$B41&amp;$C41,#REF!,8,FALSE)</f>
        <v>#REF!</v>
      </c>
      <c r="G41" s="29">
        <f t="array" aca="1" ref="G41" ca="1">IF(C41="INSTALL",AVERAGE(SUMIF(INDIRECT(ADDRESS(ROW(),SMALL(IF(((WEEKDAY(J$4:P$4)&lt;&gt;7)*(WEEKDAY(J$4:P$4)&lt;&gt;1))&gt;0,COLUMN(J$4:P$4),""),{1,2,3,4,5}))),"&gt;0"))/E41, SUM(SUMIF(INDIRECT(ADDRESS(ROW(),SMALL(IF(((WEEKDAY(J$4:P$4)&lt;&gt;7)*(WEEKDAY(J$4:P$4)&lt;&gt;1))&gt;0,COLUMN(J$4:P$4),""),{1,2,3}))),"&gt;0"))/E41)</f>
        <v>0.35833333333333334</v>
      </c>
      <c r="H41" s="7">
        <v>60</v>
      </c>
      <c r="I41" s="33">
        <v>31</v>
      </c>
      <c r="J41" s="33"/>
      <c r="K41" s="34">
        <v>8</v>
      </c>
      <c r="L41" s="34">
        <v>16</v>
      </c>
      <c r="M41" s="34">
        <v>9</v>
      </c>
      <c r="N41" s="33">
        <v>5</v>
      </c>
      <c r="O41" s="33">
        <v>5</v>
      </c>
      <c r="P41" s="8">
        <v>3</v>
      </c>
      <c r="Q41" s="8"/>
      <c r="R41" s="8">
        <v>3</v>
      </c>
      <c r="S41" s="7">
        <v>7</v>
      </c>
      <c r="T41" s="8">
        <v>1</v>
      </c>
      <c r="U41" s="8">
        <v>12</v>
      </c>
      <c r="V41" s="8">
        <v>5</v>
      </c>
      <c r="W41" s="8">
        <v>5</v>
      </c>
      <c r="X41" s="8"/>
      <c r="Y41" s="7">
        <v>2</v>
      </c>
      <c r="Z41" s="8">
        <v>2</v>
      </c>
      <c r="AA41" s="8">
        <v>1</v>
      </c>
      <c r="AB41" s="8">
        <v>4</v>
      </c>
      <c r="AC41" s="8">
        <v>7</v>
      </c>
      <c r="AD41" s="8">
        <v>7</v>
      </c>
      <c r="AE41" s="8"/>
      <c r="AF41" s="8"/>
      <c r="AG41" s="8"/>
      <c r="AH41" s="8"/>
      <c r="AI41" s="7">
        <v>6</v>
      </c>
      <c r="AJ41" s="8">
        <v>12</v>
      </c>
      <c r="AK41" s="8">
        <v>6</v>
      </c>
      <c r="AL41" s="8"/>
      <c r="AM41" s="8">
        <v>1</v>
      </c>
      <c r="AN41" s="8">
        <v>2</v>
      </c>
      <c r="AO41" s="8"/>
      <c r="AP41" s="8">
        <v>1</v>
      </c>
      <c r="AQ41" s="7"/>
      <c r="AR41" s="8"/>
      <c r="AS41" s="8"/>
      <c r="AT41" s="8"/>
      <c r="AU41" s="8"/>
      <c r="AV41" s="8"/>
      <c r="AW41" s="8"/>
      <c r="AX41" s="8"/>
      <c r="AY41" s="8">
        <v>221</v>
      </c>
    </row>
    <row r="42" spans="1:52" x14ac:dyDescent="0.2">
      <c r="A42" s="14" t="s">
        <v>25</v>
      </c>
      <c r="B42" s="14" t="s">
        <v>23</v>
      </c>
      <c r="C42" s="14" t="s">
        <v>4</v>
      </c>
      <c r="D42" s="26">
        <v>996</v>
      </c>
      <c r="E42" s="26">
        <v>42</v>
      </c>
      <c r="F42" s="15" t="e">
        <f>VLOOKUP($A42&amp;$B42&amp;$C42,#REF!,8,FALSE)</f>
        <v>#REF!</v>
      </c>
      <c r="G42" s="30">
        <f t="array" aca="1" ref="G42" ca="1">IF(C42="INSTALL",AVERAGE(SUMIF(INDIRECT(ADDRESS(ROW(),SMALL(IF(((WEEKDAY(J$4:P$4)&lt;&gt;7)*(WEEKDAY(J$4:P$4)&lt;&gt;1))&gt;0,COLUMN(J$4:P$4),""),{1,2,3,4,5}))),"&gt;0"))/E42, SUM(SUMIF(INDIRECT(ADDRESS(ROW(),SMALL(IF(((WEEKDAY(J$4:P$4)&lt;&gt;7)*(WEEKDAY(J$4:P$4)&lt;&gt;1))&gt;0,COLUMN(J$4:P$4),""),{1,2,3}))),"&gt;0"))/E42)</f>
        <v>0.8571428571428571</v>
      </c>
      <c r="H42" s="16">
        <v>24</v>
      </c>
      <c r="I42" s="32">
        <v>29</v>
      </c>
      <c r="J42" s="32">
        <v>5</v>
      </c>
      <c r="K42" s="31">
        <v>3</v>
      </c>
      <c r="L42" s="31">
        <v>18</v>
      </c>
      <c r="M42" s="32">
        <v>15</v>
      </c>
      <c r="N42" s="32">
        <v>1</v>
      </c>
      <c r="O42" s="32">
        <v>1</v>
      </c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>
        <v>96</v>
      </c>
      <c r="AZ42" s="20"/>
    </row>
    <row r="43" spans="1:52" x14ac:dyDescent="0.2">
      <c r="A43" s="6" t="s">
        <v>25</v>
      </c>
      <c r="B43" s="6" t="s">
        <v>7</v>
      </c>
      <c r="C43" s="6" t="s">
        <v>3</v>
      </c>
      <c r="D43" s="25">
        <v>4909</v>
      </c>
      <c r="E43" s="25">
        <v>206</v>
      </c>
      <c r="F43" s="11" t="e">
        <f>VLOOKUP($A43&amp;$B43&amp;$C43,#REF!,8,FALSE)</f>
        <v>#REF!</v>
      </c>
      <c r="G43" s="29">
        <f t="array" aca="1" ref="G43" ca="1">IF(C43="INSTALL",AVERAGE(SUMIF(INDIRECT(ADDRESS(ROW(),SMALL(IF(((WEEKDAY(J$4:P$4)&lt;&gt;7)*(WEEKDAY(J$4:P$4)&lt;&gt;1))&gt;0,COLUMN(J$4:P$4),""),{1,2,3,4,5}))),"&gt;0"))/E43, SUM(SUMIF(INDIRECT(ADDRESS(ROW(),SMALL(IF(((WEEKDAY(J$4:P$4)&lt;&gt;7)*(WEEKDAY(J$4:P$4)&lt;&gt;1))&gt;0,COLUMN(J$4:P$4),""),{1,2,3}))),"&gt;0"))/E43)</f>
        <v>0.6310679611650486</v>
      </c>
      <c r="H43" s="7">
        <v>436</v>
      </c>
      <c r="I43" s="33">
        <v>40</v>
      </c>
      <c r="J43" s="33">
        <v>6</v>
      </c>
      <c r="K43" s="34">
        <v>345</v>
      </c>
      <c r="L43" s="34">
        <v>107</v>
      </c>
      <c r="M43" s="34">
        <v>91</v>
      </c>
      <c r="N43" s="33">
        <v>47</v>
      </c>
      <c r="O43" s="33">
        <v>60</v>
      </c>
      <c r="P43" s="8">
        <v>3</v>
      </c>
      <c r="Q43" s="8"/>
      <c r="R43" s="8">
        <v>75</v>
      </c>
      <c r="S43" s="7">
        <v>23</v>
      </c>
      <c r="T43" s="8">
        <v>32</v>
      </c>
      <c r="U43" s="8">
        <v>29</v>
      </c>
      <c r="V43" s="8">
        <v>55</v>
      </c>
      <c r="W43" s="8">
        <v>5</v>
      </c>
      <c r="X43" s="8"/>
      <c r="Y43" s="7">
        <v>35</v>
      </c>
      <c r="Z43" s="8">
        <v>5</v>
      </c>
      <c r="AA43" s="8">
        <v>16</v>
      </c>
      <c r="AB43" s="8">
        <v>19</v>
      </c>
      <c r="AC43" s="8">
        <v>34</v>
      </c>
      <c r="AD43" s="8">
        <v>3</v>
      </c>
      <c r="AE43" s="8"/>
      <c r="AF43" s="8">
        <v>1</v>
      </c>
      <c r="AG43" s="8"/>
      <c r="AH43" s="8">
        <v>29</v>
      </c>
      <c r="AI43" s="7">
        <v>23</v>
      </c>
      <c r="AJ43" s="8">
        <v>31</v>
      </c>
      <c r="AK43" s="8">
        <v>6</v>
      </c>
      <c r="AL43" s="8"/>
      <c r="AM43" s="8">
        <v>50</v>
      </c>
      <c r="AN43" s="8">
        <v>8</v>
      </c>
      <c r="AO43" s="8">
        <v>3</v>
      </c>
      <c r="AP43" s="8">
        <v>3</v>
      </c>
      <c r="AQ43" s="7">
        <v>2</v>
      </c>
      <c r="AR43" s="8">
        <v>2</v>
      </c>
      <c r="AS43" s="8">
        <v>5</v>
      </c>
      <c r="AT43" s="8">
        <v>1</v>
      </c>
      <c r="AU43" s="8">
        <v>1</v>
      </c>
      <c r="AV43" s="8">
        <v>2</v>
      </c>
      <c r="AW43" s="8">
        <v>1</v>
      </c>
      <c r="AX43" s="8"/>
      <c r="AY43" s="8">
        <v>1634</v>
      </c>
    </row>
    <row r="44" spans="1:52" x14ac:dyDescent="0.2">
      <c r="A44" s="14" t="s">
        <v>25</v>
      </c>
      <c r="B44" s="14" t="s">
        <v>7</v>
      </c>
      <c r="C44" s="14" t="s">
        <v>4</v>
      </c>
      <c r="D44" s="26">
        <v>8749</v>
      </c>
      <c r="E44" s="26">
        <v>320</v>
      </c>
      <c r="F44" s="15" t="e">
        <f>VLOOKUP($A44&amp;$B44&amp;$C44,#REF!,8,FALSE)</f>
        <v>#REF!</v>
      </c>
      <c r="G44" s="30">
        <f t="array" aca="1" ref="G44" ca="1">IF(C44="INSTALL",AVERAGE(SUMIF(INDIRECT(ADDRESS(ROW(),SMALL(IF(((WEEKDAY(J$4:P$4)&lt;&gt;7)*(WEEKDAY(J$4:P$4)&lt;&gt;1))&gt;0,COLUMN(J$4:P$4),""),{1,2,3,4,5}))),"&gt;0"))/E44, SUM(SUMIF(INDIRECT(ADDRESS(ROW(),SMALL(IF(((WEEKDAY(J$4:P$4)&lt;&gt;7)*(WEEKDAY(J$4:P$4)&lt;&gt;1))&gt;0,COLUMN(J$4:P$4),""),{1,2,3}))),"&gt;0"))/E44)</f>
        <v>0.109375</v>
      </c>
      <c r="H44" s="16">
        <v>149</v>
      </c>
      <c r="I44" s="32">
        <v>11</v>
      </c>
      <c r="J44" s="32"/>
      <c r="K44" s="31">
        <v>16</v>
      </c>
      <c r="L44" s="31">
        <v>11</v>
      </c>
      <c r="M44" s="32">
        <v>8</v>
      </c>
      <c r="N44" s="32">
        <v>4</v>
      </c>
      <c r="O44" s="32">
        <v>1</v>
      </c>
      <c r="P44" s="17">
        <v>1</v>
      </c>
      <c r="Q44" s="17"/>
      <c r="R44" s="17">
        <v>3</v>
      </c>
      <c r="S44" s="17"/>
      <c r="T44" s="17"/>
      <c r="U44" s="17"/>
      <c r="V44" s="17">
        <v>1</v>
      </c>
      <c r="W44" s="17"/>
      <c r="X44" s="17"/>
      <c r="Y44" s="17">
        <v>1</v>
      </c>
      <c r="Z44" s="17"/>
      <c r="AA44" s="17"/>
      <c r="AB44" s="17"/>
      <c r="AC44" s="17">
        <v>1</v>
      </c>
      <c r="AD44" s="17"/>
      <c r="AE44" s="17"/>
      <c r="AF44" s="17"/>
      <c r="AG44" s="17"/>
      <c r="AH44" s="17"/>
      <c r="AI44" s="17"/>
      <c r="AJ44" s="17">
        <v>1</v>
      </c>
      <c r="AK44" s="17"/>
      <c r="AL44" s="17"/>
      <c r="AM44" s="17">
        <v>1</v>
      </c>
      <c r="AN44" s="17"/>
      <c r="AO44" s="17"/>
      <c r="AP44" s="17"/>
      <c r="AQ44" s="17">
        <v>1</v>
      </c>
      <c r="AR44" s="17"/>
      <c r="AS44" s="17"/>
      <c r="AT44" s="17"/>
      <c r="AU44" s="17"/>
      <c r="AV44" s="17"/>
      <c r="AW44" s="17"/>
      <c r="AX44" s="17"/>
      <c r="AY44" s="17">
        <v>210</v>
      </c>
      <c r="AZ44" s="20"/>
    </row>
    <row r="45" spans="1:52" x14ac:dyDescent="0.2">
      <c r="A45" s="6" t="s">
        <v>25</v>
      </c>
      <c r="B45" s="6" t="s">
        <v>27</v>
      </c>
      <c r="C45" s="6" t="s">
        <v>3</v>
      </c>
      <c r="D45" s="25">
        <v>309</v>
      </c>
      <c r="E45" s="25">
        <v>13</v>
      </c>
      <c r="F45" s="11" t="e">
        <f>VLOOKUP($A45&amp;$B45&amp;$C45,#REF!,8,FALSE)</f>
        <v>#REF!</v>
      </c>
      <c r="G45" s="29">
        <f t="array" aca="1" ref="G45" ca="1">IF(C45="INSTALL",AVERAGE(SUMIF(INDIRECT(ADDRESS(ROW(),SMALL(IF(((WEEKDAY(J$4:P$4)&lt;&gt;7)*(WEEKDAY(J$4:P$4)&lt;&gt;1))&gt;0,COLUMN(J$4:P$4),""),{1,2,3,4,5}))),"&gt;0"))/E45, SUM(SUMIF(INDIRECT(ADDRESS(ROW(),SMALL(IF(((WEEKDAY(J$4:P$4)&lt;&gt;7)*(WEEKDAY(J$4:P$4)&lt;&gt;1))&gt;0,COLUMN(J$4:P$4),""),{1,2,3}))),"&gt;0"))/E45)</f>
        <v>0.50769230769230766</v>
      </c>
      <c r="H45" s="7">
        <v>24</v>
      </c>
      <c r="I45" s="33">
        <v>5</v>
      </c>
      <c r="J45" s="33"/>
      <c r="K45" s="34">
        <v>14</v>
      </c>
      <c r="L45" s="34">
        <v>7</v>
      </c>
      <c r="M45" s="34">
        <v>7</v>
      </c>
      <c r="N45" s="33">
        <v>4</v>
      </c>
      <c r="O45" s="33">
        <v>1</v>
      </c>
      <c r="P45" s="8"/>
      <c r="Q45" s="8"/>
      <c r="R45" s="8"/>
      <c r="S45" s="7">
        <v>1</v>
      </c>
      <c r="T45" s="8">
        <v>2</v>
      </c>
      <c r="U45" s="8">
        <v>2</v>
      </c>
      <c r="V45" s="8"/>
      <c r="W45" s="8"/>
      <c r="X45" s="8"/>
      <c r="Y45" s="7">
        <v>2</v>
      </c>
      <c r="Z45" s="8"/>
      <c r="AA45" s="8">
        <v>2</v>
      </c>
      <c r="AB45" s="8"/>
      <c r="AC45" s="8">
        <v>1</v>
      </c>
      <c r="AD45" s="8"/>
      <c r="AE45" s="8">
        <v>10</v>
      </c>
      <c r="AF45" s="8"/>
      <c r="AG45" s="8"/>
      <c r="AH45" s="8">
        <v>1</v>
      </c>
      <c r="AI45" s="7">
        <v>1</v>
      </c>
      <c r="AJ45" s="8">
        <v>5</v>
      </c>
      <c r="AK45" s="8">
        <v>1</v>
      </c>
      <c r="AL45" s="8"/>
      <c r="AM45" s="8"/>
      <c r="AN45" s="8"/>
      <c r="AO45" s="8"/>
      <c r="AP45" s="8"/>
      <c r="AQ45" s="7"/>
      <c r="AR45" s="8"/>
      <c r="AS45" s="8"/>
      <c r="AT45" s="8"/>
      <c r="AU45" s="8"/>
      <c r="AV45" s="8"/>
      <c r="AW45" s="8"/>
      <c r="AX45" s="8"/>
      <c r="AY45" s="8">
        <v>90</v>
      </c>
    </row>
    <row r="46" spans="1:52" x14ac:dyDescent="0.2">
      <c r="A46" s="14" t="s">
        <v>25</v>
      </c>
      <c r="B46" s="14" t="s">
        <v>27</v>
      </c>
      <c r="C46" s="14" t="s">
        <v>4</v>
      </c>
      <c r="D46" s="26">
        <v>513</v>
      </c>
      <c r="E46" s="26">
        <v>19</v>
      </c>
      <c r="F46" s="15" t="e">
        <f>VLOOKUP($A46&amp;$B46&amp;$C46,#REF!,8,FALSE)</f>
        <v>#REF!</v>
      </c>
      <c r="G46" s="30">
        <f t="array" aca="1" ref="G46" ca="1">IF(C46="INSTALL",AVERAGE(SUMIF(INDIRECT(ADDRESS(ROW(),SMALL(IF(((WEEKDAY(J$4:P$4)&lt;&gt;7)*(WEEKDAY(J$4:P$4)&lt;&gt;1))&gt;0,COLUMN(J$4:P$4),""),{1,2,3,4,5}))),"&gt;0"))/E46, SUM(SUMIF(INDIRECT(ADDRESS(ROW(),SMALL(IF(((WEEKDAY(J$4:P$4)&lt;&gt;7)*(WEEKDAY(J$4:P$4)&lt;&gt;1))&gt;0,COLUMN(J$4:P$4),""),{1,2,3}))),"&gt;0"))/E46)</f>
        <v>0.15789473684210525</v>
      </c>
      <c r="H46" s="16">
        <v>12</v>
      </c>
      <c r="I46" s="32">
        <v>4</v>
      </c>
      <c r="J46" s="32"/>
      <c r="K46" s="31">
        <v>1</v>
      </c>
      <c r="L46" s="31"/>
      <c r="M46" s="32">
        <v>2</v>
      </c>
      <c r="N46" s="32"/>
      <c r="O46" s="32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>
        <v>19</v>
      </c>
      <c r="AZ46" s="20"/>
    </row>
    <row r="47" spans="1:52" x14ac:dyDescent="0.2">
      <c r="A47" s="6" t="s">
        <v>25</v>
      </c>
      <c r="B47" s="6" t="s">
        <v>28</v>
      </c>
      <c r="C47" s="6" t="s">
        <v>3</v>
      </c>
      <c r="D47" s="25">
        <v>566</v>
      </c>
      <c r="E47" s="25">
        <v>24</v>
      </c>
      <c r="F47" s="11" t="e">
        <f>VLOOKUP($A47&amp;$B47&amp;$C47,#REF!,8,FALSE)</f>
        <v>#REF!</v>
      </c>
      <c r="G47" s="29">
        <f t="array" aca="1" ref="G47" ca="1">IF(C47="INSTALL",AVERAGE(SUMIF(INDIRECT(ADDRESS(ROW(),SMALL(IF(((WEEKDAY(J$4:P$4)&lt;&gt;7)*(WEEKDAY(J$4:P$4)&lt;&gt;1))&gt;0,COLUMN(J$4:P$4),""),{1,2,3,4,5}))),"&gt;0"))/E47, SUM(SUMIF(INDIRECT(ADDRESS(ROW(),SMALL(IF(((WEEKDAY(J$4:P$4)&lt;&gt;7)*(WEEKDAY(J$4:P$4)&lt;&gt;1))&gt;0,COLUMN(J$4:P$4),""),{1,2,3}))),"&gt;0"))/E47)</f>
        <v>0.77500000000000002</v>
      </c>
      <c r="H47" s="7">
        <v>28</v>
      </c>
      <c r="I47" s="33"/>
      <c r="J47" s="33"/>
      <c r="K47" s="34">
        <v>61</v>
      </c>
      <c r="L47" s="34">
        <v>15</v>
      </c>
      <c r="M47" s="34">
        <v>9</v>
      </c>
      <c r="N47" s="33">
        <v>4</v>
      </c>
      <c r="O47" s="33">
        <v>4</v>
      </c>
      <c r="P47" s="8"/>
      <c r="Q47" s="8"/>
      <c r="R47" s="8">
        <v>16</v>
      </c>
      <c r="S47" s="7">
        <v>3</v>
      </c>
      <c r="T47" s="8">
        <v>4</v>
      </c>
      <c r="U47" s="8"/>
      <c r="V47" s="8">
        <v>3</v>
      </c>
      <c r="W47" s="8"/>
      <c r="X47" s="8"/>
      <c r="Y47" s="7">
        <v>1</v>
      </c>
      <c r="Z47" s="8"/>
      <c r="AA47" s="8">
        <v>3</v>
      </c>
      <c r="AB47" s="8">
        <v>8</v>
      </c>
      <c r="AC47" s="8">
        <v>3</v>
      </c>
      <c r="AD47" s="8"/>
      <c r="AE47" s="8"/>
      <c r="AF47" s="8">
        <v>2</v>
      </c>
      <c r="AG47" s="8">
        <v>1</v>
      </c>
      <c r="AH47" s="8">
        <v>8</v>
      </c>
      <c r="AI47" s="7">
        <v>9</v>
      </c>
      <c r="AJ47" s="8"/>
      <c r="AK47" s="8"/>
      <c r="AL47" s="8"/>
      <c r="AM47" s="8">
        <v>2</v>
      </c>
      <c r="AN47" s="8"/>
      <c r="AO47" s="8"/>
      <c r="AP47" s="8"/>
      <c r="AQ47" s="7"/>
      <c r="AR47" s="8"/>
      <c r="AS47" s="8"/>
      <c r="AT47" s="8"/>
      <c r="AU47" s="8"/>
      <c r="AV47" s="8"/>
      <c r="AW47" s="8"/>
      <c r="AX47" s="8"/>
      <c r="AY47" s="8">
        <v>184</v>
      </c>
    </row>
    <row r="48" spans="1:52" x14ac:dyDescent="0.2">
      <c r="A48" s="14" t="s">
        <v>25</v>
      </c>
      <c r="B48" s="14" t="s">
        <v>28</v>
      </c>
      <c r="C48" s="14" t="s">
        <v>4</v>
      </c>
      <c r="D48" s="26">
        <v>1515</v>
      </c>
      <c r="E48" s="26">
        <v>64</v>
      </c>
      <c r="F48" s="15" t="e">
        <f>VLOOKUP($A48&amp;$B48&amp;$C48,#REF!,8,FALSE)</f>
        <v>#REF!</v>
      </c>
      <c r="G48" s="30">
        <f t="array" aca="1" ref="G48" ca="1">IF(C48="INSTALL",AVERAGE(SUMIF(INDIRECT(ADDRESS(ROW(),SMALL(IF(((WEEKDAY(J$4:P$4)&lt;&gt;7)*(WEEKDAY(J$4:P$4)&lt;&gt;1))&gt;0,COLUMN(J$4:P$4),""),{1,2,3,4,5}))),"&gt;0"))/E48, SUM(SUMIF(INDIRECT(ADDRESS(ROW(),SMALL(IF(((WEEKDAY(J$4:P$4)&lt;&gt;7)*(WEEKDAY(J$4:P$4)&lt;&gt;1))&gt;0,COLUMN(J$4:P$4),""),{1,2,3}))),"&gt;0"))/E48)</f>
        <v>3.125E-2</v>
      </c>
      <c r="H48" s="16">
        <v>1</v>
      </c>
      <c r="I48" s="32"/>
      <c r="J48" s="32"/>
      <c r="K48" s="31"/>
      <c r="L48" s="31">
        <v>1</v>
      </c>
      <c r="M48" s="32">
        <v>1</v>
      </c>
      <c r="N48" s="32"/>
      <c r="O48" s="32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>
        <v>1</v>
      </c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>
        <v>4</v>
      </c>
      <c r="AZ48" s="20"/>
    </row>
    <row r="49" spans="1:52" x14ac:dyDescent="0.2">
      <c r="A49" s="6" t="s">
        <v>25</v>
      </c>
      <c r="B49" s="6" t="s">
        <v>15</v>
      </c>
      <c r="C49" s="6" t="s">
        <v>3</v>
      </c>
      <c r="D49" s="25">
        <v>9</v>
      </c>
      <c r="E49" s="25">
        <v>0</v>
      </c>
      <c r="F49" s="11" t="e">
        <f>VLOOKUP($A49&amp;$B49&amp;$C49,#REF!,8,FALSE)</f>
        <v>#REF!</v>
      </c>
      <c r="G49" s="29" t="e">
        <f t="array" aca="1" ref="G49" ca="1">IF(C49="INSTALL",AVERAGE(SUMIF(INDIRECT(ADDRESS(ROW(),SMALL(IF(((WEEKDAY(J$4:P$4)&lt;&gt;7)*(WEEKDAY(J$4:P$4)&lt;&gt;1))&gt;0,COLUMN(J$4:P$4),""),{1,2,3,4,5}))),"&gt;0"))/E49, SUM(SUMIF(INDIRECT(ADDRESS(ROW(),SMALL(IF(((WEEKDAY(J$4:P$4)&lt;&gt;7)*(WEEKDAY(J$4:P$4)&lt;&gt;1))&gt;0,COLUMN(J$4:P$4),""),{1,2,3}))),"&gt;0"))/E49)</f>
        <v>#DIV/0!</v>
      </c>
      <c r="H49" s="7"/>
      <c r="I49" s="33"/>
      <c r="J49" s="33"/>
      <c r="K49" s="34"/>
      <c r="L49" s="34"/>
      <c r="M49" s="34"/>
      <c r="N49" s="33"/>
      <c r="O49" s="33"/>
      <c r="P49" s="8"/>
      <c r="Q49" s="8"/>
      <c r="R49" s="8"/>
      <c r="S49" s="7"/>
      <c r="T49" s="8"/>
      <c r="U49" s="8"/>
      <c r="V49" s="8"/>
      <c r="W49" s="8"/>
      <c r="X49" s="8"/>
      <c r="Y49" s="7"/>
      <c r="Z49" s="8"/>
      <c r="AA49" s="8"/>
      <c r="AB49" s="8"/>
      <c r="AC49" s="8">
        <v>1</v>
      </c>
      <c r="AD49" s="8"/>
      <c r="AE49" s="8"/>
      <c r="AF49" s="8"/>
      <c r="AG49" s="8"/>
      <c r="AH49" s="8"/>
      <c r="AI49" s="7"/>
      <c r="AJ49" s="8"/>
      <c r="AK49" s="8"/>
      <c r="AL49" s="8"/>
      <c r="AM49" s="8"/>
      <c r="AN49" s="8"/>
      <c r="AO49" s="8"/>
      <c r="AP49" s="8"/>
      <c r="AQ49" s="7"/>
      <c r="AR49" s="8"/>
      <c r="AS49" s="8"/>
      <c r="AT49" s="8"/>
      <c r="AU49" s="8"/>
      <c r="AV49" s="8"/>
      <c r="AW49" s="8"/>
      <c r="AX49" s="8"/>
      <c r="AY49" s="8">
        <v>1</v>
      </c>
    </row>
    <row r="50" spans="1:52" x14ac:dyDescent="0.2">
      <c r="A50" s="14" t="s">
        <v>25</v>
      </c>
      <c r="B50" s="14" t="s">
        <v>29</v>
      </c>
      <c r="C50" s="14" t="s">
        <v>3</v>
      </c>
      <c r="D50" s="26">
        <v>393</v>
      </c>
      <c r="E50" s="26">
        <v>17</v>
      </c>
      <c r="F50" s="15" t="e">
        <f>VLOOKUP($A50&amp;$B50&amp;$C50,#REF!,8,FALSE)</f>
        <v>#REF!</v>
      </c>
      <c r="G50" s="30">
        <f t="array" aca="1" ref="G50" ca="1">IF(C50="INSTALL",AVERAGE(SUMIF(INDIRECT(ADDRESS(ROW(),SMALL(IF(((WEEKDAY(J$4:P$4)&lt;&gt;7)*(WEEKDAY(J$4:P$4)&lt;&gt;1))&gt;0,COLUMN(J$4:P$4),""),{1,2,3,4,5}))),"&gt;0"))/E50, SUM(SUMIF(INDIRECT(ADDRESS(ROW(),SMALL(IF(((WEEKDAY(J$4:P$4)&lt;&gt;7)*(WEEKDAY(J$4:P$4)&lt;&gt;1))&gt;0,COLUMN(J$4:P$4),""),{1,2,3}))),"&gt;0"))/E50)</f>
        <v>0.62352941176470589</v>
      </c>
      <c r="H50" s="16">
        <v>46</v>
      </c>
      <c r="I50" s="32">
        <v>21</v>
      </c>
      <c r="J50" s="32"/>
      <c r="K50" s="31">
        <v>11</v>
      </c>
      <c r="L50" s="31">
        <v>21</v>
      </c>
      <c r="M50" s="32">
        <v>11</v>
      </c>
      <c r="N50" s="32">
        <v>5</v>
      </c>
      <c r="O50" s="32">
        <v>5</v>
      </c>
      <c r="P50" s="17">
        <v>5</v>
      </c>
      <c r="Q50" s="17"/>
      <c r="R50" s="17">
        <v>2</v>
      </c>
      <c r="S50" s="17">
        <v>1</v>
      </c>
      <c r="T50" s="17">
        <v>3</v>
      </c>
      <c r="U50" s="17">
        <v>4</v>
      </c>
      <c r="V50" s="17">
        <v>1</v>
      </c>
      <c r="W50" s="17">
        <v>2</v>
      </c>
      <c r="X50" s="17"/>
      <c r="Y50" s="17">
        <v>3</v>
      </c>
      <c r="Z50" s="17">
        <v>2</v>
      </c>
      <c r="AA50" s="17">
        <v>2</v>
      </c>
      <c r="AB50" s="17">
        <v>1</v>
      </c>
      <c r="AC50" s="17">
        <v>4</v>
      </c>
      <c r="AD50" s="17">
        <v>2</v>
      </c>
      <c r="AE50" s="17"/>
      <c r="AF50" s="17">
        <v>1</v>
      </c>
      <c r="AG50" s="17">
        <v>2</v>
      </c>
      <c r="AH50" s="17">
        <v>2</v>
      </c>
      <c r="AI50" s="17">
        <v>5</v>
      </c>
      <c r="AJ50" s="17">
        <v>6</v>
      </c>
      <c r="AK50" s="17">
        <v>5</v>
      </c>
      <c r="AL50" s="17"/>
      <c r="AM50" s="17">
        <v>1</v>
      </c>
      <c r="AN50" s="17"/>
      <c r="AO50" s="17">
        <v>1</v>
      </c>
      <c r="AP50" s="17"/>
      <c r="AQ50" s="17"/>
      <c r="AR50" s="17"/>
      <c r="AS50" s="17">
        <v>1</v>
      </c>
      <c r="AT50" s="17">
        <v>1</v>
      </c>
      <c r="AU50" s="17"/>
      <c r="AV50" s="17">
        <v>1</v>
      </c>
      <c r="AW50" s="17"/>
      <c r="AX50" s="17"/>
      <c r="AY50" s="17">
        <v>178</v>
      </c>
      <c r="AZ50" s="20"/>
    </row>
    <row r="51" spans="1:52" x14ac:dyDescent="0.2">
      <c r="A51" s="6" t="s">
        <v>25</v>
      </c>
      <c r="B51" s="6" t="s">
        <v>29</v>
      </c>
      <c r="C51" s="6" t="s">
        <v>4</v>
      </c>
      <c r="D51" s="25">
        <v>418</v>
      </c>
      <c r="E51" s="25">
        <v>18</v>
      </c>
      <c r="F51" s="11" t="e">
        <f>VLOOKUP($A51&amp;$B51&amp;$C51,#REF!,8,FALSE)</f>
        <v>#REF!</v>
      </c>
      <c r="G51" s="29">
        <f t="array" aca="1" ref="G51" ca="1">IF(C51="INSTALL",AVERAGE(SUMIF(INDIRECT(ADDRESS(ROW(),SMALL(IF(((WEEKDAY(J$4:P$4)&lt;&gt;7)*(WEEKDAY(J$4:P$4)&lt;&gt;1))&gt;0,COLUMN(J$4:P$4),""),{1,2,3,4,5}))),"&gt;0"))/E51, SUM(SUMIF(INDIRECT(ADDRESS(ROW(),SMALL(IF(((WEEKDAY(J$4:P$4)&lt;&gt;7)*(WEEKDAY(J$4:P$4)&lt;&gt;1))&gt;0,COLUMN(J$4:P$4),""),{1,2,3}))),"&gt;0"))/E51)</f>
        <v>5.5555555555555552E-2</v>
      </c>
      <c r="H51" s="7">
        <v>11</v>
      </c>
      <c r="I51" s="33">
        <v>6</v>
      </c>
      <c r="J51" s="33"/>
      <c r="K51" s="34"/>
      <c r="L51" s="34">
        <v>1</v>
      </c>
      <c r="M51" s="34"/>
      <c r="N51" s="33">
        <v>1</v>
      </c>
      <c r="O51" s="33"/>
      <c r="P51" s="8"/>
      <c r="Q51" s="8"/>
      <c r="R51" s="8"/>
      <c r="S51" s="7"/>
      <c r="T51" s="8"/>
      <c r="U51" s="8"/>
      <c r="V51" s="8"/>
      <c r="W51" s="8"/>
      <c r="X51" s="8"/>
      <c r="Y51" s="7"/>
      <c r="Z51" s="8"/>
      <c r="AA51" s="8"/>
      <c r="AB51" s="8"/>
      <c r="AC51" s="8"/>
      <c r="AD51" s="8"/>
      <c r="AE51" s="8"/>
      <c r="AF51" s="8"/>
      <c r="AG51" s="8"/>
      <c r="AH51" s="8"/>
      <c r="AI51" s="7"/>
      <c r="AJ51" s="8"/>
      <c r="AK51" s="8"/>
      <c r="AL51" s="8"/>
      <c r="AM51" s="8"/>
      <c r="AN51" s="8"/>
      <c r="AO51" s="8"/>
      <c r="AP51" s="8"/>
      <c r="AQ51" s="7"/>
      <c r="AR51" s="8"/>
      <c r="AS51" s="8"/>
      <c r="AT51" s="8"/>
      <c r="AU51" s="8"/>
      <c r="AV51" s="8"/>
      <c r="AW51" s="8"/>
      <c r="AX51" s="8"/>
      <c r="AY51" s="8">
        <v>19</v>
      </c>
    </row>
    <row r="52" spans="1:52" x14ac:dyDescent="0.2">
      <c r="A52" s="14" t="s">
        <v>25</v>
      </c>
      <c r="B52" s="14" t="s">
        <v>30</v>
      </c>
      <c r="C52" s="14" t="s">
        <v>3</v>
      </c>
      <c r="D52" s="26">
        <v>6570</v>
      </c>
      <c r="E52" s="26">
        <v>276</v>
      </c>
      <c r="F52" s="15" t="e">
        <f>VLOOKUP($A52&amp;$B52&amp;$C52,#REF!,8,FALSE)</f>
        <v>#REF!</v>
      </c>
      <c r="G52" s="30">
        <f t="array" aca="1" ref="G52" ca="1">IF(C52="INSTALL",AVERAGE(SUMIF(INDIRECT(ADDRESS(ROW(),SMALL(IF(((WEEKDAY(J$4:P$4)&lt;&gt;7)*(WEEKDAY(J$4:P$4)&lt;&gt;1))&gt;0,COLUMN(J$4:P$4),""),{1,2,3,4,5}))),"&gt;0"))/E52, SUM(SUMIF(INDIRECT(ADDRESS(ROW(),SMALL(IF(((WEEKDAY(J$4:P$4)&lt;&gt;7)*(WEEKDAY(J$4:P$4)&lt;&gt;1))&gt;0,COLUMN(J$4:P$4),""),{1,2,3}))),"&gt;0"))/E52)</f>
        <v>0.39057971014492754</v>
      </c>
      <c r="H52" s="16">
        <v>404</v>
      </c>
      <c r="I52" s="32">
        <v>32</v>
      </c>
      <c r="J52" s="32">
        <v>2</v>
      </c>
      <c r="K52" s="31">
        <v>288</v>
      </c>
      <c r="L52" s="31">
        <v>117</v>
      </c>
      <c r="M52" s="32">
        <v>55</v>
      </c>
      <c r="N52" s="32">
        <v>29</v>
      </c>
      <c r="O52" s="32">
        <v>50</v>
      </c>
      <c r="P52" s="17">
        <v>2</v>
      </c>
      <c r="Q52" s="17">
        <v>2</v>
      </c>
      <c r="R52" s="17">
        <v>52</v>
      </c>
      <c r="S52" s="17">
        <v>21</v>
      </c>
      <c r="T52" s="17">
        <v>35</v>
      </c>
      <c r="U52" s="17">
        <v>26</v>
      </c>
      <c r="V52" s="17">
        <v>46</v>
      </c>
      <c r="W52" s="17">
        <v>12</v>
      </c>
      <c r="X52" s="17"/>
      <c r="Y52" s="17">
        <v>35</v>
      </c>
      <c r="Z52" s="17">
        <v>3</v>
      </c>
      <c r="AA52" s="17">
        <v>20</v>
      </c>
      <c r="AB52" s="17">
        <v>37</v>
      </c>
      <c r="AC52" s="17">
        <v>20</v>
      </c>
      <c r="AD52" s="17">
        <v>3</v>
      </c>
      <c r="AE52" s="17">
        <v>2</v>
      </c>
      <c r="AF52" s="17">
        <v>9</v>
      </c>
      <c r="AG52" s="17">
        <v>1</v>
      </c>
      <c r="AH52" s="17">
        <v>24</v>
      </c>
      <c r="AI52" s="17">
        <v>15</v>
      </c>
      <c r="AJ52" s="17">
        <v>19</v>
      </c>
      <c r="AK52" s="17"/>
      <c r="AL52" s="17"/>
      <c r="AM52" s="17">
        <v>19</v>
      </c>
      <c r="AN52" s="17"/>
      <c r="AO52" s="17">
        <v>1</v>
      </c>
      <c r="AP52" s="17">
        <v>1</v>
      </c>
      <c r="AQ52" s="17">
        <v>1</v>
      </c>
      <c r="AR52" s="17"/>
      <c r="AS52" s="17">
        <v>1</v>
      </c>
      <c r="AT52" s="17">
        <v>2</v>
      </c>
      <c r="AU52" s="17"/>
      <c r="AV52" s="17"/>
      <c r="AW52" s="17">
        <v>2</v>
      </c>
      <c r="AX52" s="17"/>
      <c r="AY52" s="17">
        <v>1388</v>
      </c>
      <c r="AZ52" s="20"/>
    </row>
    <row r="53" spans="1:52" x14ac:dyDescent="0.2">
      <c r="A53" s="6" t="s">
        <v>25</v>
      </c>
      <c r="B53" s="6" t="s">
        <v>30</v>
      </c>
      <c r="C53" s="6" t="s">
        <v>4</v>
      </c>
      <c r="D53" s="25">
        <v>18588</v>
      </c>
      <c r="E53" s="25">
        <v>684</v>
      </c>
      <c r="F53" s="11" t="e">
        <f>VLOOKUP($A53&amp;$B53&amp;$C53,#REF!,8,FALSE)</f>
        <v>#REF!</v>
      </c>
      <c r="G53" s="29">
        <f t="array" aca="1" ref="G53" ca="1">IF(C53="INSTALL",AVERAGE(SUMIF(INDIRECT(ADDRESS(ROW(),SMALL(IF(((WEEKDAY(J$4:P$4)&lt;&gt;7)*(WEEKDAY(J$4:P$4)&lt;&gt;1))&gt;0,COLUMN(J$4:P$4),""),{1,2,3,4,5}))),"&gt;0"))/E53, SUM(SUMIF(INDIRECT(ADDRESS(ROW(),SMALL(IF(((WEEKDAY(J$4:P$4)&lt;&gt;7)*(WEEKDAY(J$4:P$4)&lt;&gt;1))&gt;0,COLUMN(J$4:P$4),""),{1,2,3}))),"&gt;0"))/E53)</f>
        <v>0.13011695906432749</v>
      </c>
      <c r="H53" s="7">
        <v>142</v>
      </c>
      <c r="I53" s="33">
        <v>11</v>
      </c>
      <c r="J53" s="33"/>
      <c r="K53" s="34">
        <v>60</v>
      </c>
      <c r="L53" s="34">
        <v>28</v>
      </c>
      <c r="M53" s="34">
        <v>1</v>
      </c>
      <c r="N53" s="33"/>
      <c r="O53" s="33">
        <v>2</v>
      </c>
      <c r="P53" s="8">
        <v>1</v>
      </c>
      <c r="Q53" s="8"/>
      <c r="R53" s="8"/>
      <c r="S53" s="7"/>
      <c r="T53" s="8"/>
      <c r="U53" s="8"/>
      <c r="V53" s="8"/>
      <c r="W53" s="8"/>
      <c r="X53" s="8"/>
      <c r="Y53" s="7"/>
      <c r="Z53" s="8"/>
      <c r="AA53" s="8">
        <v>1</v>
      </c>
      <c r="AB53" s="8"/>
      <c r="AC53" s="8"/>
      <c r="AD53" s="8"/>
      <c r="AE53" s="8"/>
      <c r="AF53" s="8"/>
      <c r="AG53" s="8"/>
      <c r="AH53" s="8">
        <v>1</v>
      </c>
      <c r="AI53" s="7"/>
      <c r="AJ53" s="8"/>
      <c r="AK53" s="8"/>
      <c r="AL53" s="8"/>
      <c r="AM53" s="8"/>
      <c r="AN53" s="8"/>
      <c r="AO53" s="8"/>
      <c r="AP53" s="8"/>
      <c r="AQ53" s="7"/>
      <c r="AR53" s="8"/>
      <c r="AS53" s="8"/>
      <c r="AT53" s="8"/>
      <c r="AU53" s="8"/>
      <c r="AV53" s="8"/>
      <c r="AW53" s="8"/>
      <c r="AX53" s="8"/>
      <c r="AY53" s="8">
        <v>247</v>
      </c>
    </row>
    <row r="54" spans="1:52" x14ac:dyDescent="0.2">
      <c r="A54" s="14" t="s">
        <v>25</v>
      </c>
      <c r="B54" s="14" t="s">
        <v>31</v>
      </c>
      <c r="C54" s="14" t="s">
        <v>3</v>
      </c>
      <c r="D54" s="26">
        <v>49</v>
      </c>
      <c r="E54" s="26">
        <v>2</v>
      </c>
      <c r="F54" s="15" t="e">
        <f>VLOOKUP($A54&amp;$B54&amp;$C54,#REF!,8,FALSE)</f>
        <v>#REF!</v>
      </c>
      <c r="G54" s="30">
        <f t="array" aca="1" ref="G54" ca="1">IF(C54="INSTALL",AVERAGE(SUMIF(INDIRECT(ADDRESS(ROW(),SMALL(IF(((WEEKDAY(J$4:P$4)&lt;&gt;7)*(WEEKDAY(J$4:P$4)&lt;&gt;1))&gt;0,COLUMN(J$4:P$4),""),{1,2,3,4,5}))),"&gt;0"))/E54, SUM(SUMIF(INDIRECT(ADDRESS(ROW(),SMALL(IF(((WEEKDAY(J$4:P$4)&lt;&gt;7)*(WEEKDAY(J$4:P$4)&lt;&gt;1))&gt;0,COLUMN(J$4:P$4),""),{1,2,3}))),"&gt;0"))/E54)</f>
        <v>0.1</v>
      </c>
      <c r="H54" s="16">
        <v>5</v>
      </c>
      <c r="I54" s="32"/>
      <c r="J54" s="32"/>
      <c r="K54" s="31"/>
      <c r="L54" s="31"/>
      <c r="M54" s="32">
        <v>1</v>
      </c>
      <c r="N54" s="32"/>
      <c r="O54" s="32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>
        <v>1</v>
      </c>
      <c r="AH54" s="17"/>
      <c r="AI54" s="17">
        <v>1</v>
      </c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>
        <v>8</v>
      </c>
      <c r="AZ54" s="20"/>
    </row>
    <row r="55" spans="1:52" x14ac:dyDescent="0.2">
      <c r="A55" s="6" t="s">
        <v>25</v>
      </c>
      <c r="B55" s="6" t="s">
        <v>31</v>
      </c>
      <c r="C55" s="6" t="s">
        <v>4</v>
      </c>
      <c r="D55" s="25">
        <v>92</v>
      </c>
      <c r="E55" s="25">
        <v>4</v>
      </c>
      <c r="F55" s="11" t="e">
        <f>VLOOKUP($A55&amp;$B55&amp;$C55,#REF!,8,FALSE)</f>
        <v>#REF!</v>
      </c>
      <c r="G55" s="29">
        <f t="array" aca="1" ref="G55" ca="1">IF(C55="INSTALL",AVERAGE(SUMIF(INDIRECT(ADDRESS(ROW(),SMALL(IF(((WEEKDAY(J$4:P$4)&lt;&gt;7)*(WEEKDAY(J$4:P$4)&lt;&gt;1))&gt;0,COLUMN(J$4:P$4),""),{1,2,3,4,5}))),"&gt;0"))/E55, SUM(SUMIF(INDIRECT(ADDRESS(ROW(),SMALL(IF(((WEEKDAY(J$4:P$4)&lt;&gt;7)*(WEEKDAY(J$4:P$4)&lt;&gt;1))&gt;0,COLUMN(J$4:P$4),""),{1,2,3}))),"&gt;0"))/E55)</f>
        <v>0.25</v>
      </c>
      <c r="H55" s="7">
        <v>3</v>
      </c>
      <c r="I55" s="33"/>
      <c r="J55" s="33"/>
      <c r="K55" s="34"/>
      <c r="L55" s="34">
        <v>1</v>
      </c>
      <c r="M55" s="34"/>
      <c r="N55" s="33"/>
      <c r="O55" s="33"/>
      <c r="P55" s="8"/>
      <c r="Q55" s="8"/>
      <c r="R55" s="8"/>
      <c r="S55" s="7"/>
      <c r="T55" s="8"/>
      <c r="U55" s="8"/>
      <c r="V55" s="8"/>
      <c r="W55" s="8"/>
      <c r="X55" s="8"/>
      <c r="Y55" s="7"/>
      <c r="Z55" s="8"/>
      <c r="AA55" s="8"/>
      <c r="AB55" s="8"/>
      <c r="AC55" s="8"/>
      <c r="AD55" s="8"/>
      <c r="AE55" s="8"/>
      <c r="AF55" s="8"/>
      <c r="AG55" s="8"/>
      <c r="AH55" s="8"/>
      <c r="AI55" s="7"/>
      <c r="AJ55" s="8"/>
      <c r="AK55" s="8"/>
      <c r="AL55" s="8"/>
      <c r="AM55" s="8"/>
      <c r="AN55" s="8"/>
      <c r="AO55" s="8"/>
      <c r="AP55" s="8"/>
      <c r="AQ55" s="7"/>
      <c r="AR55" s="8"/>
      <c r="AS55" s="8"/>
      <c r="AT55" s="8"/>
      <c r="AU55" s="8"/>
      <c r="AV55" s="8"/>
      <c r="AW55" s="8"/>
      <c r="AX55" s="8"/>
      <c r="AY55" s="8">
        <v>4</v>
      </c>
    </row>
    <row r="56" spans="1:52" x14ac:dyDescent="0.2">
      <c r="A56" s="14" t="s">
        <v>25</v>
      </c>
      <c r="B56" s="14" t="s">
        <v>32</v>
      </c>
      <c r="C56" s="14" t="s">
        <v>3</v>
      </c>
      <c r="D56" s="26">
        <v>24</v>
      </c>
      <c r="E56" s="26">
        <v>1</v>
      </c>
      <c r="F56" s="15" t="e">
        <f>VLOOKUP($A56&amp;$B56&amp;$C56,#REF!,8,FALSE)</f>
        <v>#REF!</v>
      </c>
      <c r="G56" s="30">
        <f t="array" aca="1" ref="G56" ca="1">IF(C56="INSTALL",AVERAGE(SUMIF(INDIRECT(ADDRESS(ROW(),SMALL(IF(((WEEKDAY(J$4:P$4)&lt;&gt;7)*(WEEKDAY(J$4:P$4)&lt;&gt;1))&gt;0,COLUMN(J$4:P$4),""),{1,2,3,4,5}))),"&gt;0"))/E56, SUM(SUMIF(INDIRECT(ADDRESS(ROW(),SMALL(IF(((WEEKDAY(J$4:P$4)&lt;&gt;7)*(WEEKDAY(J$4:P$4)&lt;&gt;1))&gt;0,COLUMN(J$4:P$4),""),{1,2,3}))),"&gt;0"))/E56)</f>
        <v>0.4</v>
      </c>
      <c r="H56" s="16">
        <v>2</v>
      </c>
      <c r="I56" s="32">
        <v>2</v>
      </c>
      <c r="J56" s="32"/>
      <c r="K56" s="31"/>
      <c r="L56" s="31">
        <v>2</v>
      </c>
      <c r="M56" s="32"/>
      <c r="N56" s="32"/>
      <c r="O56" s="32"/>
      <c r="P56" s="17">
        <v>2</v>
      </c>
      <c r="Q56" s="17"/>
      <c r="R56" s="17"/>
      <c r="S56" s="17"/>
      <c r="T56" s="17"/>
      <c r="U56" s="17"/>
      <c r="V56" s="17">
        <v>2</v>
      </c>
      <c r="W56" s="17"/>
      <c r="X56" s="17"/>
      <c r="Y56" s="17"/>
      <c r="Z56" s="17"/>
      <c r="AA56" s="17">
        <v>1</v>
      </c>
      <c r="AB56" s="17"/>
      <c r="AC56" s="17">
        <v>1</v>
      </c>
      <c r="AD56" s="17"/>
      <c r="AE56" s="17"/>
      <c r="AF56" s="17"/>
      <c r="AG56" s="17"/>
      <c r="AH56" s="17">
        <v>1</v>
      </c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>
        <v>13</v>
      </c>
      <c r="AZ56" s="20"/>
    </row>
    <row r="57" spans="1:52" x14ac:dyDescent="0.2">
      <c r="A57" s="6" t="s">
        <v>25</v>
      </c>
      <c r="B57" s="6" t="s">
        <v>32</v>
      </c>
      <c r="C57" s="6" t="s">
        <v>4</v>
      </c>
      <c r="D57" s="25">
        <v>33</v>
      </c>
      <c r="E57" s="25">
        <v>1</v>
      </c>
      <c r="F57" s="11" t="e">
        <f>VLOOKUP($A57&amp;$B57&amp;$C57,#REF!,8,FALSE)</f>
        <v>#REF!</v>
      </c>
      <c r="G57" s="29">
        <f t="array" aca="1" ref="G57" ca="1">IF(C57="INSTALL",AVERAGE(SUMIF(INDIRECT(ADDRESS(ROW(),SMALL(IF(((WEEKDAY(J$4:P$4)&lt;&gt;7)*(WEEKDAY(J$4:P$4)&lt;&gt;1))&gt;0,COLUMN(J$4:P$4),""),{1,2,3,4,5}))),"&gt;0"))/E57, SUM(SUMIF(INDIRECT(ADDRESS(ROW(),SMALL(IF(((WEEKDAY(J$4:P$4)&lt;&gt;7)*(WEEKDAY(J$4:P$4)&lt;&gt;1))&gt;0,COLUMN(J$4:P$4),""),{1,2,3}))),"&gt;0"))/E57)</f>
        <v>0</v>
      </c>
      <c r="H57" s="7">
        <v>1</v>
      </c>
      <c r="I57" s="33">
        <v>2</v>
      </c>
      <c r="J57" s="33"/>
      <c r="K57" s="34"/>
      <c r="L57" s="34"/>
      <c r="M57" s="34"/>
      <c r="N57" s="33"/>
      <c r="O57" s="33"/>
      <c r="P57" s="8"/>
      <c r="Q57" s="8"/>
      <c r="R57" s="8"/>
      <c r="S57" s="7"/>
      <c r="T57" s="8"/>
      <c r="U57" s="8"/>
      <c r="V57" s="8"/>
      <c r="W57" s="8"/>
      <c r="X57" s="8"/>
      <c r="Y57" s="7"/>
      <c r="Z57" s="8"/>
      <c r="AA57" s="8"/>
      <c r="AB57" s="8"/>
      <c r="AC57" s="8"/>
      <c r="AD57" s="8"/>
      <c r="AE57" s="8"/>
      <c r="AF57" s="8"/>
      <c r="AG57" s="8"/>
      <c r="AH57" s="8"/>
      <c r="AI57" s="7"/>
      <c r="AJ57" s="8"/>
      <c r="AK57" s="8"/>
      <c r="AL57" s="8"/>
      <c r="AM57" s="8"/>
      <c r="AN57" s="8"/>
      <c r="AO57" s="8"/>
      <c r="AP57" s="8"/>
      <c r="AQ57" s="7"/>
      <c r="AR57" s="8"/>
      <c r="AS57" s="8"/>
      <c r="AT57" s="8"/>
      <c r="AU57" s="8"/>
      <c r="AV57" s="8"/>
      <c r="AW57" s="8"/>
      <c r="AX57" s="8"/>
      <c r="AY57" s="8">
        <v>3</v>
      </c>
    </row>
    <row r="58" spans="1:52" x14ac:dyDescent="0.2">
      <c r="A58" s="14" t="s">
        <v>25</v>
      </c>
      <c r="B58" s="14" t="s">
        <v>33</v>
      </c>
      <c r="C58" s="14" t="s">
        <v>3</v>
      </c>
      <c r="D58" s="26">
        <v>1</v>
      </c>
      <c r="E58" s="26">
        <v>0</v>
      </c>
      <c r="F58" s="15" t="e">
        <f>VLOOKUP($A58&amp;$B58&amp;$C58,#REF!,8,FALSE)</f>
        <v>#REF!</v>
      </c>
      <c r="G58" s="30" t="e">
        <f t="array" aca="1" ref="G58" ca="1">IF(C58="INSTALL",AVERAGE(SUMIF(INDIRECT(ADDRESS(ROW(),SMALL(IF(((WEEKDAY(J$4:P$4)&lt;&gt;7)*(WEEKDAY(J$4:P$4)&lt;&gt;1))&gt;0,COLUMN(J$4:P$4),""),{1,2,3,4,5}))),"&gt;0"))/E58, SUM(SUMIF(INDIRECT(ADDRESS(ROW(),SMALL(IF(((WEEKDAY(J$4:P$4)&lt;&gt;7)*(WEEKDAY(J$4:P$4)&lt;&gt;1))&gt;0,COLUMN(J$4:P$4),""),{1,2,3}))),"&gt;0"))/E58)</f>
        <v>#DIV/0!</v>
      </c>
      <c r="H58" s="16"/>
      <c r="I58" s="32"/>
      <c r="J58" s="32"/>
      <c r="K58" s="31"/>
      <c r="L58" s="31"/>
      <c r="M58" s="32">
        <v>1</v>
      </c>
      <c r="N58" s="32"/>
      <c r="O58" s="32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>
        <v>1</v>
      </c>
      <c r="AZ58" s="20"/>
    </row>
    <row r="59" spans="1:52" x14ac:dyDescent="0.2">
      <c r="A59" s="6" t="s">
        <v>25</v>
      </c>
      <c r="B59" s="6" t="s">
        <v>34</v>
      </c>
      <c r="C59" s="6" t="s">
        <v>3</v>
      </c>
      <c r="D59" s="25">
        <v>583</v>
      </c>
      <c r="E59" s="25">
        <v>25</v>
      </c>
      <c r="F59" s="11" t="e">
        <f>VLOOKUP($A59&amp;$B59&amp;$C59,#REF!,8,FALSE)</f>
        <v>#REF!</v>
      </c>
      <c r="G59" s="29">
        <f t="array" aca="1" ref="G59" ca="1">IF(C59="INSTALL",AVERAGE(SUMIF(INDIRECT(ADDRESS(ROW(),SMALL(IF(((WEEKDAY(J$4:P$4)&lt;&gt;7)*(WEEKDAY(J$4:P$4)&lt;&gt;1))&gt;0,COLUMN(J$4:P$4),""),{1,2,3,4,5}))),"&gt;0"))/E59, SUM(SUMIF(INDIRECT(ADDRESS(ROW(),SMALL(IF(((WEEKDAY(J$4:P$4)&lt;&gt;7)*(WEEKDAY(J$4:P$4)&lt;&gt;1))&gt;0,COLUMN(J$4:P$4),""),{1,2,3}))),"&gt;0"))/E59)</f>
        <v>0.58399999999999996</v>
      </c>
      <c r="H59" s="7">
        <v>60</v>
      </c>
      <c r="I59" s="33">
        <v>52</v>
      </c>
      <c r="J59" s="33"/>
      <c r="K59" s="34">
        <v>8</v>
      </c>
      <c r="L59" s="34">
        <v>42</v>
      </c>
      <c r="M59" s="34">
        <v>15</v>
      </c>
      <c r="N59" s="33">
        <v>5</v>
      </c>
      <c r="O59" s="33">
        <v>3</v>
      </c>
      <c r="P59" s="8">
        <v>6</v>
      </c>
      <c r="Q59" s="8"/>
      <c r="R59" s="8">
        <v>2</v>
      </c>
      <c r="S59" s="7">
        <v>17</v>
      </c>
      <c r="T59" s="8">
        <v>4</v>
      </c>
      <c r="U59" s="8">
        <v>3</v>
      </c>
      <c r="V59" s="8">
        <v>3</v>
      </c>
      <c r="W59" s="8">
        <v>7</v>
      </c>
      <c r="X59" s="8">
        <v>1</v>
      </c>
      <c r="Y59" s="7">
        <v>2</v>
      </c>
      <c r="Z59" s="8">
        <v>6</v>
      </c>
      <c r="AA59" s="8"/>
      <c r="AB59" s="8">
        <v>6</v>
      </c>
      <c r="AC59" s="8">
        <v>2</v>
      </c>
      <c r="AD59" s="8">
        <v>2</v>
      </c>
      <c r="AE59" s="8"/>
      <c r="AF59" s="8"/>
      <c r="AG59" s="8"/>
      <c r="AH59" s="8">
        <v>4</v>
      </c>
      <c r="AI59" s="7">
        <v>6</v>
      </c>
      <c r="AJ59" s="8">
        <v>5</v>
      </c>
      <c r="AK59" s="8">
        <v>6</v>
      </c>
      <c r="AL59" s="8"/>
      <c r="AM59" s="8"/>
      <c r="AN59" s="8">
        <v>29</v>
      </c>
      <c r="AO59" s="8"/>
      <c r="AP59" s="8"/>
      <c r="AQ59" s="7"/>
      <c r="AR59" s="8"/>
      <c r="AS59" s="8">
        <v>1</v>
      </c>
      <c r="AT59" s="8">
        <v>1</v>
      </c>
      <c r="AU59" s="8"/>
      <c r="AV59" s="8"/>
      <c r="AW59" s="8"/>
      <c r="AX59" s="8"/>
      <c r="AY59" s="8">
        <v>298</v>
      </c>
    </row>
    <row r="60" spans="1:52" x14ac:dyDescent="0.2">
      <c r="A60" s="14" t="s">
        <v>25</v>
      </c>
      <c r="B60" s="14" t="s">
        <v>34</v>
      </c>
      <c r="C60" s="14" t="s">
        <v>4</v>
      </c>
      <c r="D60" s="26">
        <v>1111</v>
      </c>
      <c r="E60" s="26">
        <v>47</v>
      </c>
      <c r="F60" s="15" t="e">
        <f>VLOOKUP($A60&amp;$B60&amp;$C60,#REF!,8,FALSE)</f>
        <v>#REF!</v>
      </c>
      <c r="G60" s="30">
        <f t="array" aca="1" ref="G60" ca="1">IF(C60="INSTALL",AVERAGE(SUMIF(INDIRECT(ADDRESS(ROW(),SMALL(IF(((WEEKDAY(J$4:P$4)&lt;&gt;7)*(WEEKDAY(J$4:P$4)&lt;&gt;1))&gt;0,COLUMN(J$4:P$4),""),{1,2,3,4,5}))),"&gt;0"))/E60, SUM(SUMIF(INDIRECT(ADDRESS(ROW(),SMALL(IF(((WEEKDAY(J$4:P$4)&lt;&gt;7)*(WEEKDAY(J$4:P$4)&lt;&gt;1))&gt;0,COLUMN(J$4:P$4),""),{1,2,3}))),"&gt;0"))/E60)</f>
        <v>0.1702127659574468</v>
      </c>
      <c r="H60" s="16">
        <v>47</v>
      </c>
      <c r="I60" s="32">
        <v>28</v>
      </c>
      <c r="J60" s="32"/>
      <c r="K60" s="31">
        <v>1</v>
      </c>
      <c r="L60" s="31">
        <v>6</v>
      </c>
      <c r="M60" s="32">
        <v>1</v>
      </c>
      <c r="N60" s="32"/>
      <c r="O60" s="32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>
        <v>83</v>
      </c>
      <c r="AZ60" s="20"/>
    </row>
    <row r="61" spans="1:52" x14ac:dyDescent="0.2">
      <c r="A61" s="6" t="s">
        <v>25</v>
      </c>
      <c r="B61" s="6" t="s">
        <v>35</v>
      </c>
      <c r="C61" s="6" t="s">
        <v>3</v>
      </c>
      <c r="D61" s="25">
        <v>593</v>
      </c>
      <c r="E61" s="25">
        <v>24</v>
      </c>
      <c r="F61" s="11" t="e">
        <f>VLOOKUP($A61&amp;$B61&amp;$C61,#REF!,8,FALSE)</f>
        <v>#REF!</v>
      </c>
      <c r="G61" s="29">
        <f t="array" aca="1" ref="G61" ca="1">IF(C61="INSTALL",AVERAGE(SUMIF(INDIRECT(ADDRESS(ROW(),SMALL(IF(((WEEKDAY(J$4:P$4)&lt;&gt;7)*(WEEKDAY(J$4:P$4)&lt;&gt;1))&gt;0,COLUMN(J$4:P$4),""),{1,2,3,4,5}))),"&gt;0"))/E61, SUM(SUMIF(INDIRECT(ADDRESS(ROW(),SMALL(IF(((WEEKDAY(J$4:P$4)&lt;&gt;7)*(WEEKDAY(J$4:P$4)&lt;&gt;1))&gt;0,COLUMN(J$4:P$4),""),{1,2,3}))),"&gt;0"))/E61)</f>
        <v>0.47500000000000003</v>
      </c>
      <c r="H61" s="7">
        <v>25</v>
      </c>
      <c r="I61" s="33">
        <v>1</v>
      </c>
      <c r="J61" s="33"/>
      <c r="K61" s="34">
        <v>17</v>
      </c>
      <c r="L61" s="34">
        <v>26</v>
      </c>
      <c r="M61" s="34">
        <v>7</v>
      </c>
      <c r="N61" s="33">
        <v>4</v>
      </c>
      <c r="O61" s="33">
        <v>3</v>
      </c>
      <c r="P61" s="8"/>
      <c r="Q61" s="8"/>
      <c r="R61" s="8">
        <v>3</v>
      </c>
      <c r="S61" s="7">
        <v>2</v>
      </c>
      <c r="T61" s="8">
        <v>1</v>
      </c>
      <c r="U61" s="8">
        <v>1</v>
      </c>
      <c r="V61" s="8">
        <v>4</v>
      </c>
      <c r="W61" s="8"/>
      <c r="X61" s="8"/>
      <c r="Y61" s="7"/>
      <c r="Z61" s="8"/>
      <c r="AA61" s="8">
        <v>2</v>
      </c>
      <c r="AB61" s="8"/>
      <c r="AC61" s="8">
        <v>1</v>
      </c>
      <c r="AD61" s="8"/>
      <c r="AE61" s="8"/>
      <c r="AF61" s="8"/>
      <c r="AG61" s="8"/>
      <c r="AH61" s="8"/>
      <c r="AI61" s="7">
        <v>4</v>
      </c>
      <c r="AJ61" s="8"/>
      <c r="AK61" s="8"/>
      <c r="AL61" s="8"/>
      <c r="AM61" s="8">
        <v>2</v>
      </c>
      <c r="AN61" s="8"/>
      <c r="AO61" s="8">
        <v>2</v>
      </c>
      <c r="AP61" s="8"/>
      <c r="AQ61" s="7"/>
      <c r="AR61" s="8"/>
      <c r="AS61" s="8"/>
      <c r="AT61" s="8"/>
      <c r="AU61" s="8">
        <v>2</v>
      </c>
      <c r="AV61" s="8"/>
      <c r="AW61" s="8"/>
      <c r="AX61" s="8"/>
      <c r="AY61" s="8">
        <v>107</v>
      </c>
    </row>
    <row r="62" spans="1:52" x14ac:dyDescent="0.2">
      <c r="A62" s="14" t="s">
        <v>25</v>
      </c>
      <c r="B62" s="14" t="s">
        <v>35</v>
      </c>
      <c r="C62" s="14" t="s">
        <v>4</v>
      </c>
      <c r="D62" s="26">
        <v>2009</v>
      </c>
      <c r="E62" s="26">
        <v>76</v>
      </c>
      <c r="F62" s="15" t="e">
        <f>VLOOKUP($A62&amp;$B62&amp;$C62,#REF!,8,FALSE)</f>
        <v>#REF!</v>
      </c>
      <c r="G62" s="30">
        <f t="array" aca="1" ref="G62" ca="1">IF(C62="INSTALL",AVERAGE(SUMIF(INDIRECT(ADDRESS(ROW(),SMALL(IF(((WEEKDAY(J$4:P$4)&lt;&gt;7)*(WEEKDAY(J$4:P$4)&lt;&gt;1))&gt;0,COLUMN(J$4:P$4),""),{1,2,3,4,5}))),"&gt;0"))/E62, SUM(SUMIF(INDIRECT(ADDRESS(ROW(),SMALL(IF(((WEEKDAY(J$4:P$4)&lt;&gt;7)*(WEEKDAY(J$4:P$4)&lt;&gt;1))&gt;0,COLUMN(J$4:P$4),""),{1,2,3}))),"&gt;0"))/E62)</f>
        <v>0.36842105263157893</v>
      </c>
      <c r="H62" s="16">
        <v>19</v>
      </c>
      <c r="I62" s="32">
        <v>1</v>
      </c>
      <c r="J62" s="32"/>
      <c r="K62" s="31">
        <v>13</v>
      </c>
      <c r="L62" s="31">
        <v>13</v>
      </c>
      <c r="M62" s="32">
        <v>2</v>
      </c>
      <c r="N62" s="32"/>
      <c r="O62" s="32">
        <v>1</v>
      </c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>
        <v>49</v>
      </c>
      <c r="AZ62" s="20"/>
    </row>
    <row r="63" spans="1:52" x14ac:dyDescent="0.2">
      <c r="A63" s="6" t="s">
        <v>25</v>
      </c>
      <c r="B63" s="6" t="s">
        <v>36</v>
      </c>
      <c r="C63" s="6" t="s">
        <v>3</v>
      </c>
      <c r="D63" s="25">
        <v>2332</v>
      </c>
      <c r="E63" s="25">
        <v>100</v>
      </c>
      <c r="F63" s="11" t="e">
        <f>VLOOKUP($A63&amp;$B63&amp;$C63,#REF!,8,FALSE)</f>
        <v>#REF!</v>
      </c>
      <c r="G63" s="29">
        <f t="array" aca="1" ref="G63" ca="1">IF(C63="INSTALL",AVERAGE(SUMIF(INDIRECT(ADDRESS(ROW(),SMALL(IF(((WEEKDAY(J$4:P$4)&lt;&gt;7)*(WEEKDAY(J$4:P$4)&lt;&gt;1))&gt;0,COLUMN(J$4:P$4),""),{1,2,3,4,5}))),"&gt;0"))/E63, SUM(SUMIF(INDIRECT(ADDRESS(ROW(),SMALL(IF(((WEEKDAY(J$4:P$4)&lt;&gt;7)*(WEEKDAY(J$4:P$4)&lt;&gt;1))&gt;0,COLUMN(J$4:P$4),""),{1,2,3}))),"&gt;0"))/E63)</f>
        <v>0.51800000000000002</v>
      </c>
      <c r="H63" s="7">
        <v>163</v>
      </c>
      <c r="I63" s="33">
        <v>2</v>
      </c>
      <c r="J63" s="33"/>
      <c r="K63" s="34">
        <v>123</v>
      </c>
      <c r="L63" s="34">
        <v>50</v>
      </c>
      <c r="M63" s="34">
        <v>45</v>
      </c>
      <c r="N63" s="33">
        <v>17</v>
      </c>
      <c r="O63" s="33">
        <v>24</v>
      </c>
      <c r="P63" s="8"/>
      <c r="Q63" s="8">
        <v>1</v>
      </c>
      <c r="R63" s="8">
        <v>23</v>
      </c>
      <c r="S63" s="7">
        <v>4</v>
      </c>
      <c r="T63" s="8">
        <v>14</v>
      </c>
      <c r="U63" s="8">
        <v>15</v>
      </c>
      <c r="V63" s="8">
        <v>14</v>
      </c>
      <c r="W63" s="8">
        <v>1</v>
      </c>
      <c r="X63" s="8"/>
      <c r="Y63" s="7">
        <v>18</v>
      </c>
      <c r="Z63" s="8">
        <v>2</v>
      </c>
      <c r="AA63" s="8">
        <v>15</v>
      </c>
      <c r="AB63" s="8">
        <v>24</v>
      </c>
      <c r="AC63" s="8">
        <v>32</v>
      </c>
      <c r="AD63" s="8">
        <v>3</v>
      </c>
      <c r="AE63" s="8">
        <v>1</v>
      </c>
      <c r="AF63" s="8">
        <v>8</v>
      </c>
      <c r="AG63" s="8">
        <v>6</v>
      </c>
      <c r="AH63" s="8">
        <v>27</v>
      </c>
      <c r="AI63" s="7">
        <v>16</v>
      </c>
      <c r="AJ63" s="8">
        <v>11</v>
      </c>
      <c r="AK63" s="8"/>
      <c r="AL63" s="8"/>
      <c r="AM63" s="8">
        <v>47</v>
      </c>
      <c r="AN63" s="8">
        <v>2</v>
      </c>
      <c r="AO63" s="8">
        <v>1</v>
      </c>
      <c r="AP63" s="8"/>
      <c r="AQ63" s="7"/>
      <c r="AR63" s="8"/>
      <c r="AS63" s="8"/>
      <c r="AT63" s="8">
        <v>1</v>
      </c>
      <c r="AU63" s="8"/>
      <c r="AV63" s="8"/>
      <c r="AW63" s="8"/>
      <c r="AX63" s="8"/>
      <c r="AY63" s="8">
        <v>710</v>
      </c>
    </row>
    <row r="64" spans="1:52" x14ac:dyDescent="0.2">
      <c r="A64" s="14" t="s">
        <v>25</v>
      </c>
      <c r="B64" s="14" t="s">
        <v>36</v>
      </c>
      <c r="C64" s="14" t="s">
        <v>4</v>
      </c>
      <c r="D64" s="26">
        <v>5065</v>
      </c>
      <c r="E64" s="26">
        <v>197</v>
      </c>
      <c r="F64" s="15" t="e">
        <f>VLOOKUP($A64&amp;$B64&amp;$C64,#REF!,8,FALSE)</f>
        <v>#REF!</v>
      </c>
      <c r="G64" s="30">
        <f t="array" aca="1" ref="G64" ca="1">IF(C64="INSTALL",AVERAGE(SUMIF(INDIRECT(ADDRESS(ROW(),SMALL(IF(((WEEKDAY(J$4:P$4)&lt;&gt;7)*(WEEKDAY(J$4:P$4)&lt;&gt;1))&gt;0,COLUMN(J$4:P$4),""),{1,2,3,4,5}))),"&gt;0"))/E64, SUM(SUMIF(INDIRECT(ADDRESS(ROW(),SMALL(IF(((WEEKDAY(J$4:P$4)&lt;&gt;7)*(WEEKDAY(J$4:P$4)&lt;&gt;1))&gt;0,COLUMN(J$4:P$4),""),{1,2,3}))),"&gt;0"))/E64)</f>
        <v>4.060913705583756E-2</v>
      </c>
      <c r="H64" s="16">
        <v>14</v>
      </c>
      <c r="I64" s="32">
        <v>2</v>
      </c>
      <c r="J64" s="32"/>
      <c r="K64" s="31">
        <v>2</v>
      </c>
      <c r="L64" s="31">
        <v>5</v>
      </c>
      <c r="M64" s="32">
        <v>1</v>
      </c>
      <c r="N64" s="32">
        <v>2</v>
      </c>
      <c r="O64" s="32">
        <v>1</v>
      </c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>
        <v>27</v>
      </c>
      <c r="AZ64" s="20"/>
    </row>
    <row r="65" spans="1:52" x14ac:dyDescent="0.2">
      <c r="A65" s="6" t="s">
        <v>25</v>
      </c>
      <c r="B65" s="6" t="s">
        <v>37</v>
      </c>
      <c r="C65" s="6" t="s">
        <v>3</v>
      </c>
      <c r="D65" s="25">
        <v>1045</v>
      </c>
      <c r="E65" s="25">
        <v>45</v>
      </c>
      <c r="F65" s="11" t="e">
        <f>VLOOKUP($A65&amp;$B65&amp;$C65,#REF!,8,FALSE)</f>
        <v>#REF!</v>
      </c>
      <c r="G65" s="29">
        <f t="array" aca="1" ref="G65" ca="1">IF(C65="INSTALL",AVERAGE(SUMIF(INDIRECT(ADDRESS(ROW(),SMALL(IF(((WEEKDAY(J$4:P$4)&lt;&gt;7)*(WEEKDAY(J$4:P$4)&lt;&gt;1))&gt;0,COLUMN(J$4:P$4),""),{1,2,3,4,5}))),"&gt;0"))/E65, SUM(SUMIF(INDIRECT(ADDRESS(ROW(),SMALL(IF(((WEEKDAY(J$4:P$4)&lt;&gt;7)*(WEEKDAY(J$4:P$4)&lt;&gt;1))&gt;0,COLUMN(J$4:P$4),""),{1,2,3}))),"&gt;0"))/E65)</f>
        <v>0.60888888888888881</v>
      </c>
      <c r="H65" s="7">
        <v>122</v>
      </c>
      <c r="I65" s="33">
        <v>82</v>
      </c>
      <c r="J65" s="33"/>
      <c r="K65" s="34">
        <v>10</v>
      </c>
      <c r="L65" s="34">
        <v>64</v>
      </c>
      <c r="M65" s="34">
        <v>21</v>
      </c>
      <c r="N65" s="33">
        <v>31</v>
      </c>
      <c r="O65" s="33">
        <v>11</v>
      </c>
      <c r="P65" s="8">
        <v>11</v>
      </c>
      <c r="Q65" s="8"/>
      <c r="R65" s="8">
        <v>5</v>
      </c>
      <c r="S65" s="7">
        <v>8</v>
      </c>
      <c r="T65" s="8">
        <v>7</v>
      </c>
      <c r="U65" s="8">
        <v>3</v>
      </c>
      <c r="V65" s="8">
        <v>6</v>
      </c>
      <c r="W65" s="8">
        <v>9</v>
      </c>
      <c r="X65" s="8"/>
      <c r="Y65" s="7">
        <v>4</v>
      </c>
      <c r="Z65" s="8">
        <v>6</v>
      </c>
      <c r="AA65" s="8">
        <v>1</v>
      </c>
      <c r="AB65" s="8">
        <v>2</v>
      </c>
      <c r="AC65" s="8">
        <v>9</v>
      </c>
      <c r="AD65" s="8">
        <v>6</v>
      </c>
      <c r="AE65" s="8"/>
      <c r="AF65" s="8"/>
      <c r="AG65" s="8"/>
      <c r="AH65" s="8"/>
      <c r="AI65" s="7">
        <v>10</v>
      </c>
      <c r="AJ65" s="8">
        <v>14</v>
      </c>
      <c r="AK65" s="8">
        <v>10</v>
      </c>
      <c r="AL65" s="8"/>
      <c r="AM65" s="8"/>
      <c r="AN65" s="8"/>
      <c r="AO65" s="8">
        <v>1</v>
      </c>
      <c r="AP65" s="8">
        <v>2</v>
      </c>
      <c r="AQ65" s="7"/>
      <c r="AR65" s="8"/>
      <c r="AS65" s="8"/>
      <c r="AT65" s="8">
        <v>1</v>
      </c>
      <c r="AU65" s="8">
        <v>1</v>
      </c>
      <c r="AV65" s="8">
        <v>1</v>
      </c>
      <c r="AW65" s="8"/>
      <c r="AX65" s="8"/>
      <c r="AY65" s="8">
        <v>458</v>
      </c>
    </row>
    <row r="66" spans="1:52" x14ac:dyDescent="0.2">
      <c r="A66" s="14" t="s">
        <v>25</v>
      </c>
      <c r="B66" s="14" t="s">
        <v>37</v>
      </c>
      <c r="C66" s="14" t="s">
        <v>4</v>
      </c>
      <c r="D66" s="26">
        <v>1827</v>
      </c>
      <c r="E66" s="26">
        <v>78</v>
      </c>
      <c r="F66" s="15" t="e">
        <f>VLOOKUP($A66&amp;$B66&amp;$C66,#REF!,8,FALSE)</f>
        <v>#REF!</v>
      </c>
      <c r="G66" s="30">
        <f t="array" aca="1" ref="G66" ca="1">IF(C66="INSTALL",AVERAGE(SUMIF(INDIRECT(ADDRESS(ROW(),SMALL(IF(((WEEKDAY(J$4:P$4)&lt;&gt;7)*(WEEKDAY(J$4:P$4)&lt;&gt;1))&gt;0,COLUMN(J$4:P$4),""),{1,2,3,4,5}))),"&gt;0"))/E66, SUM(SUMIF(INDIRECT(ADDRESS(ROW(),SMALL(IF(((WEEKDAY(J$4:P$4)&lt;&gt;7)*(WEEKDAY(J$4:P$4)&lt;&gt;1))&gt;0,COLUMN(J$4:P$4),""),{1,2,3}))),"&gt;0"))/E66)</f>
        <v>0.24358974358974358</v>
      </c>
      <c r="H66" s="16">
        <v>75</v>
      </c>
      <c r="I66" s="32">
        <v>32</v>
      </c>
      <c r="J66" s="32">
        <v>1</v>
      </c>
      <c r="K66" s="31">
        <v>1</v>
      </c>
      <c r="L66" s="31">
        <v>12</v>
      </c>
      <c r="M66" s="32">
        <v>6</v>
      </c>
      <c r="N66" s="32">
        <v>2</v>
      </c>
      <c r="O66" s="32">
        <v>1</v>
      </c>
      <c r="P66" s="17"/>
      <c r="Q66" s="17"/>
      <c r="R66" s="17"/>
      <c r="S66" s="17"/>
      <c r="T66" s="17"/>
      <c r="U66" s="17"/>
      <c r="V66" s="17">
        <v>1</v>
      </c>
      <c r="W66" s="17"/>
      <c r="X66" s="17"/>
      <c r="Y66" s="17"/>
      <c r="Z66" s="17"/>
      <c r="AA66" s="17"/>
      <c r="AB66" s="17">
        <v>1</v>
      </c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>
        <v>1</v>
      </c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>
        <v>133</v>
      </c>
      <c r="AZ66" s="20"/>
    </row>
    <row r="67" spans="1:52" x14ac:dyDescent="0.2">
      <c r="A67" s="6" t="s">
        <v>25</v>
      </c>
      <c r="B67" s="6" t="s">
        <v>38</v>
      </c>
      <c r="C67" s="6" t="s">
        <v>3</v>
      </c>
      <c r="D67" s="25">
        <v>54</v>
      </c>
      <c r="E67" s="25">
        <v>2</v>
      </c>
      <c r="F67" s="11" t="e">
        <f>VLOOKUP($A67&amp;$B67&amp;$C67,#REF!,8,FALSE)</f>
        <v>#REF!</v>
      </c>
      <c r="G67" s="29">
        <f t="array" aca="1" ref="G67" ca="1">IF(C67="INSTALL",AVERAGE(SUMIF(INDIRECT(ADDRESS(ROW(),SMALL(IF(((WEEKDAY(J$4:P$4)&lt;&gt;7)*(WEEKDAY(J$4:P$4)&lt;&gt;1))&gt;0,COLUMN(J$4:P$4),""),{1,2,3,4,5}))),"&gt;0"))/E67, SUM(SUMIF(INDIRECT(ADDRESS(ROW(),SMALL(IF(((WEEKDAY(J$4:P$4)&lt;&gt;7)*(WEEKDAY(J$4:P$4)&lt;&gt;1))&gt;0,COLUMN(J$4:P$4),""),{1,2,3}))),"&gt;0"))/E67)</f>
        <v>0.2</v>
      </c>
      <c r="H67" s="7">
        <v>7</v>
      </c>
      <c r="I67" s="33">
        <v>2</v>
      </c>
      <c r="J67" s="33"/>
      <c r="K67" s="34"/>
      <c r="L67" s="34"/>
      <c r="M67" s="34">
        <v>1</v>
      </c>
      <c r="N67" s="33">
        <v>1</v>
      </c>
      <c r="O67" s="33"/>
      <c r="P67" s="8"/>
      <c r="Q67" s="8"/>
      <c r="R67" s="8"/>
      <c r="S67" s="7">
        <v>1</v>
      </c>
      <c r="T67" s="8"/>
      <c r="U67" s="8">
        <v>1</v>
      </c>
      <c r="V67" s="8"/>
      <c r="W67" s="8"/>
      <c r="X67" s="8"/>
      <c r="Y67" s="7"/>
      <c r="Z67" s="8"/>
      <c r="AA67" s="8"/>
      <c r="AB67" s="8"/>
      <c r="AC67" s="8"/>
      <c r="AD67" s="8"/>
      <c r="AE67" s="8"/>
      <c r="AF67" s="8"/>
      <c r="AG67" s="8"/>
      <c r="AH67" s="8"/>
      <c r="AI67" s="7"/>
      <c r="AJ67" s="8"/>
      <c r="AK67" s="8"/>
      <c r="AL67" s="8"/>
      <c r="AM67" s="8"/>
      <c r="AN67" s="8">
        <v>1</v>
      </c>
      <c r="AO67" s="8">
        <v>1</v>
      </c>
      <c r="AP67" s="8"/>
      <c r="AQ67" s="7"/>
      <c r="AR67" s="8"/>
      <c r="AS67" s="8"/>
      <c r="AT67" s="8"/>
      <c r="AU67" s="8"/>
      <c r="AV67" s="8"/>
      <c r="AW67" s="8"/>
      <c r="AX67" s="8"/>
      <c r="AY67" s="8">
        <v>15</v>
      </c>
    </row>
    <row r="68" spans="1:52" x14ac:dyDescent="0.2">
      <c r="A68" s="14" t="s">
        <v>25</v>
      </c>
      <c r="B68" s="14" t="s">
        <v>38</v>
      </c>
      <c r="C68" s="14" t="s">
        <v>4</v>
      </c>
      <c r="D68" s="26">
        <v>110</v>
      </c>
      <c r="E68" s="26">
        <v>4</v>
      </c>
      <c r="F68" s="15" t="e">
        <f>VLOOKUP($A68&amp;$B68&amp;$C68,#REF!,8,FALSE)</f>
        <v>#REF!</v>
      </c>
      <c r="G68" s="30">
        <f t="array" aca="1" ref="G68" ca="1">IF(C68="INSTALL",AVERAGE(SUMIF(INDIRECT(ADDRESS(ROW(),SMALL(IF(((WEEKDAY(J$4:P$4)&lt;&gt;7)*(WEEKDAY(J$4:P$4)&lt;&gt;1))&gt;0,COLUMN(J$4:P$4),""),{1,2,3,4,5}))),"&gt;0"))/E68, SUM(SUMIF(INDIRECT(ADDRESS(ROW(),SMALL(IF(((WEEKDAY(J$4:P$4)&lt;&gt;7)*(WEEKDAY(J$4:P$4)&lt;&gt;1))&gt;0,COLUMN(J$4:P$4),""),{1,2,3}))),"&gt;0"))/E68)</f>
        <v>0</v>
      </c>
      <c r="H68" s="16">
        <v>8</v>
      </c>
      <c r="I68" s="32"/>
      <c r="J68" s="32"/>
      <c r="K68" s="31"/>
      <c r="L68" s="31"/>
      <c r="M68" s="32"/>
      <c r="N68" s="32"/>
      <c r="O68" s="32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>
        <v>8</v>
      </c>
      <c r="AZ68" s="20"/>
    </row>
    <row r="69" spans="1:52" x14ac:dyDescent="0.2">
      <c r="A69" s="6" t="s">
        <v>43</v>
      </c>
      <c r="B69" s="6" t="s">
        <v>39</v>
      </c>
      <c r="C69" s="6" t="s">
        <v>3</v>
      </c>
      <c r="D69" s="25">
        <v>18709</v>
      </c>
      <c r="E69" s="25">
        <v>733</v>
      </c>
      <c r="F69" s="11" t="e">
        <f>VLOOKUP($A69&amp;$B69&amp;$C69,#REF!,8,FALSE)</f>
        <v>#REF!</v>
      </c>
      <c r="G69" s="29">
        <f t="array" aca="1" ref="G69" ca="1">IF(C69="INSTALL",AVERAGE(SUMIF(INDIRECT(ADDRESS(ROW(),SMALL(IF(((WEEKDAY(J$4:P$4)&lt;&gt;7)*(WEEKDAY(J$4:P$4)&lt;&gt;1))&gt;0,COLUMN(J$4:P$4),""),{1,2,3,4,5}))),"&gt;0"))/E69, SUM(SUMIF(INDIRECT(ADDRESS(ROW(),SMALL(IF(((WEEKDAY(J$4:P$4)&lt;&gt;7)*(WEEKDAY(J$4:P$4)&lt;&gt;1))&gt;0,COLUMN(J$4:P$4),""),{1,2,3}))),"&gt;0"))/E69)</f>
        <v>0.60300136425648021</v>
      </c>
      <c r="H69" s="7">
        <v>1358</v>
      </c>
      <c r="I69" s="33">
        <v>529</v>
      </c>
      <c r="J69" s="33"/>
      <c r="K69" s="34">
        <v>1107</v>
      </c>
      <c r="L69" s="34">
        <v>596</v>
      </c>
      <c r="M69" s="34">
        <v>214</v>
      </c>
      <c r="N69" s="33">
        <v>129</v>
      </c>
      <c r="O69" s="33">
        <v>164</v>
      </c>
      <c r="P69" s="8">
        <v>77</v>
      </c>
      <c r="Q69" s="8">
        <v>1</v>
      </c>
      <c r="R69" s="8">
        <v>103</v>
      </c>
      <c r="S69" s="7">
        <v>46</v>
      </c>
      <c r="T69" s="8">
        <v>43</v>
      </c>
      <c r="U69" s="8">
        <v>42</v>
      </c>
      <c r="V69" s="8">
        <v>67</v>
      </c>
      <c r="W69" s="8">
        <v>39</v>
      </c>
      <c r="X69" s="8"/>
      <c r="Y69" s="7">
        <v>46</v>
      </c>
      <c r="Z69" s="8">
        <v>37</v>
      </c>
      <c r="AA69" s="8">
        <v>19</v>
      </c>
      <c r="AB69" s="8">
        <v>20</v>
      </c>
      <c r="AC69" s="8">
        <v>25</v>
      </c>
      <c r="AD69" s="8">
        <v>9</v>
      </c>
      <c r="AE69" s="8">
        <v>1</v>
      </c>
      <c r="AF69" s="8">
        <v>7</v>
      </c>
      <c r="AG69" s="8"/>
      <c r="AH69" s="8">
        <v>18</v>
      </c>
      <c r="AI69" s="7">
        <v>14</v>
      </c>
      <c r="AJ69" s="8">
        <v>16</v>
      </c>
      <c r="AK69" s="8">
        <v>5</v>
      </c>
      <c r="AL69" s="8"/>
      <c r="AM69" s="8">
        <v>11</v>
      </c>
      <c r="AN69" s="8"/>
      <c r="AO69" s="8">
        <v>15</v>
      </c>
      <c r="AP69" s="8">
        <v>5</v>
      </c>
      <c r="AQ69" s="7">
        <v>2</v>
      </c>
      <c r="AR69" s="8">
        <v>1</v>
      </c>
      <c r="AS69" s="8">
        <v>4</v>
      </c>
      <c r="AT69" s="8"/>
      <c r="AU69" s="8">
        <v>3</v>
      </c>
      <c r="AV69" s="8"/>
      <c r="AW69" s="8">
        <v>3</v>
      </c>
      <c r="AX69" s="8"/>
      <c r="AY69" s="8">
        <v>4776</v>
      </c>
    </row>
    <row r="70" spans="1:52" x14ac:dyDescent="0.2">
      <c r="A70" s="14" t="s">
        <v>43</v>
      </c>
      <c r="B70" s="14" t="s">
        <v>39</v>
      </c>
      <c r="C70" s="14" t="s">
        <v>4</v>
      </c>
      <c r="D70" s="26">
        <v>19734</v>
      </c>
      <c r="E70" s="26">
        <v>727</v>
      </c>
      <c r="F70" s="15" t="e">
        <f>VLOOKUP($A70&amp;$B70&amp;$C70,#REF!,8,FALSE)</f>
        <v>#REF!</v>
      </c>
      <c r="G70" s="30">
        <f t="array" aca="1" ref="G70" ca="1">IF(C70="INSTALL",AVERAGE(SUMIF(INDIRECT(ADDRESS(ROW(),SMALL(IF(((WEEKDAY(J$4:P$4)&lt;&gt;7)*(WEEKDAY(J$4:P$4)&lt;&gt;1))&gt;0,COLUMN(J$4:P$4),""),{1,2,3,4,5}))),"&gt;0"))/E70, SUM(SUMIF(INDIRECT(ADDRESS(ROW(),SMALL(IF(((WEEKDAY(J$4:P$4)&lt;&gt;7)*(WEEKDAY(J$4:P$4)&lt;&gt;1))&gt;0,COLUMN(J$4:P$4),""),{1,2,3}))),"&gt;0"))/E70)</f>
        <v>0.10866574965612105</v>
      </c>
      <c r="H70" s="16">
        <v>554</v>
      </c>
      <c r="I70" s="32">
        <v>156</v>
      </c>
      <c r="J70" s="32">
        <v>22</v>
      </c>
      <c r="K70" s="31">
        <v>51</v>
      </c>
      <c r="L70" s="31">
        <v>21</v>
      </c>
      <c r="M70" s="32">
        <v>7</v>
      </c>
      <c r="N70" s="32">
        <v>4</v>
      </c>
      <c r="O70" s="32">
        <v>4</v>
      </c>
      <c r="P70" s="17">
        <v>1</v>
      </c>
      <c r="Q70" s="17">
        <v>6</v>
      </c>
      <c r="R70" s="17"/>
      <c r="S70" s="17"/>
      <c r="T70" s="17">
        <v>2</v>
      </c>
      <c r="U70" s="17"/>
      <c r="V70" s="17">
        <v>1</v>
      </c>
      <c r="W70" s="17">
        <v>2</v>
      </c>
      <c r="X70" s="17">
        <v>1</v>
      </c>
      <c r="Y70" s="17"/>
      <c r="Z70" s="17"/>
      <c r="AA70" s="17">
        <v>2</v>
      </c>
      <c r="AB70" s="17"/>
      <c r="AC70" s="17"/>
      <c r="AD70" s="17"/>
      <c r="AE70" s="17"/>
      <c r="AF70" s="17"/>
      <c r="AG70" s="17"/>
      <c r="AH70" s="17">
        <v>1</v>
      </c>
      <c r="AI70" s="17"/>
      <c r="AJ70" s="17"/>
      <c r="AK70" s="17"/>
      <c r="AL70" s="17"/>
      <c r="AM70" s="17">
        <v>3</v>
      </c>
      <c r="AN70" s="17"/>
      <c r="AO70" s="17"/>
      <c r="AP70" s="17"/>
      <c r="AQ70" s="17"/>
      <c r="AR70" s="17"/>
      <c r="AS70" s="17"/>
      <c r="AT70" s="17">
        <v>1</v>
      </c>
      <c r="AU70" s="17"/>
      <c r="AV70" s="17"/>
      <c r="AW70" s="17"/>
      <c r="AX70" s="17"/>
      <c r="AY70" s="17">
        <v>839</v>
      </c>
      <c r="AZ70" s="20"/>
    </row>
    <row r="71" spans="1:52" x14ac:dyDescent="0.2">
      <c r="A71" s="6" t="s">
        <v>43</v>
      </c>
      <c r="B71" s="6" t="s">
        <v>23</v>
      </c>
      <c r="C71" s="6" t="s">
        <v>3</v>
      </c>
      <c r="D71" s="25">
        <v>12476</v>
      </c>
      <c r="E71" s="25">
        <v>494</v>
      </c>
      <c r="F71" s="11" t="e">
        <f>VLOOKUP($A71&amp;$B71&amp;$C71,#REF!,8,FALSE)</f>
        <v>#REF!</v>
      </c>
      <c r="G71" s="29">
        <f t="array" aca="1" ref="G71" ca="1">IF(C71="INSTALL",AVERAGE(SUMIF(INDIRECT(ADDRESS(ROW(),SMALL(IF(((WEEKDAY(J$4:P$4)&lt;&gt;7)*(WEEKDAY(J$4:P$4)&lt;&gt;1))&gt;0,COLUMN(J$4:P$4),""),{1,2,3,4,5}))),"&gt;0"))/E71, SUM(SUMIF(INDIRECT(ADDRESS(ROW(),SMALL(IF(((WEEKDAY(J$4:P$4)&lt;&gt;7)*(WEEKDAY(J$4:P$4)&lt;&gt;1))&gt;0,COLUMN(J$4:P$4),""),{1,2,3}))),"&gt;0"))/E71)</f>
        <v>0.59716599190283404</v>
      </c>
      <c r="H71" s="7">
        <v>774</v>
      </c>
      <c r="I71" s="33">
        <v>345</v>
      </c>
      <c r="J71" s="33"/>
      <c r="K71" s="34">
        <v>712</v>
      </c>
      <c r="L71" s="34">
        <v>344</v>
      </c>
      <c r="M71" s="34">
        <v>174</v>
      </c>
      <c r="N71" s="33">
        <v>123</v>
      </c>
      <c r="O71" s="33">
        <v>122</v>
      </c>
      <c r="P71" s="8">
        <v>47</v>
      </c>
      <c r="Q71" s="8">
        <v>1</v>
      </c>
      <c r="R71" s="8">
        <v>78</v>
      </c>
      <c r="S71" s="7">
        <v>32</v>
      </c>
      <c r="T71" s="8">
        <v>24</v>
      </c>
      <c r="U71" s="8">
        <v>26</v>
      </c>
      <c r="V71" s="8">
        <v>39</v>
      </c>
      <c r="W71" s="8">
        <v>104</v>
      </c>
      <c r="X71" s="8"/>
      <c r="Y71" s="7">
        <v>27</v>
      </c>
      <c r="Z71" s="8">
        <v>19</v>
      </c>
      <c r="AA71" s="8">
        <v>15</v>
      </c>
      <c r="AB71" s="8">
        <v>22</v>
      </c>
      <c r="AC71" s="8">
        <v>25</v>
      </c>
      <c r="AD71" s="8">
        <v>11</v>
      </c>
      <c r="AE71" s="8"/>
      <c r="AF71" s="8">
        <v>5</v>
      </c>
      <c r="AG71" s="8"/>
      <c r="AH71" s="8">
        <v>57</v>
      </c>
      <c r="AI71" s="7">
        <v>10</v>
      </c>
      <c r="AJ71" s="8">
        <v>7</v>
      </c>
      <c r="AK71" s="8">
        <v>3</v>
      </c>
      <c r="AL71" s="8"/>
      <c r="AM71" s="8">
        <v>14</v>
      </c>
      <c r="AN71" s="8"/>
      <c r="AO71" s="8">
        <v>6</v>
      </c>
      <c r="AP71" s="8">
        <v>2</v>
      </c>
      <c r="AQ71" s="7"/>
      <c r="AR71" s="8">
        <v>2</v>
      </c>
      <c r="AS71" s="8">
        <v>2</v>
      </c>
      <c r="AT71" s="8">
        <v>2</v>
      </c>
      <c r="AU71" s="8">
        <v>3</v>
      </c>
      <c r="AV71" s="8">
        <v>2</v>
      </c>
      <c r="AW71" s="8"/>
      <c r="AX71" s="8"/>
      <c r="AY71" s="8">
        <v>3179</v>
      </c>
    </row>
    <row r="72" spans="1:52" x14ac:dyDescent="0.2">
      <c r="A72" s="14" t="s">
        <v>43</v>
      </c>
      <c r="B72" s="14" t="s">
        <v>23</v>
      </c>
      <c r="C72" s="14" t="s">
        <v>4</v>
      </c>
      <c r="D72" s="26">
        <v>11903</v>
      </c>
      <c r="E72" s="26">
        <v>460</v>
      </c>
      <c r="F72" s="15" t="e">
        <f>VLOOKUP($A72&amp;$B72&amp;$C72,#REF!,8,FALSE)</f>
        <v>#REF!</v>
      </c>
      <c r="G72" s="30">
        <f t="array" aca="1" ref="G72" ca="1">IF(C72="INSTALL",AVERAGE(SUMIF(INDIRECT(ADDRESS(ROW(),SMALL(IF(((WEEKDAY(J$4:P$4)&lt;&gt;7)*(WEEKDAY(J$4:P$4)&lt;&gt;1))&gt;0,COLUMN(J$4:P$4),""),{1,2,3,4,5}))),"&gt;0"))/E72, SUM(SUMIF(INDIRECT(ADDRESS(ROW(),SMALL(IF(((WEEKDAY(J$4:P$4)&lt;&gt;7)*(WEEKDAY(J$4:P$4)&lt;&gt;1))&gt;0,COLUMN(J$4:P$4),""),{1,2,3}))),"&gt;0"))/E72)</f>
        <v>0.15869565217391304</v>
      </c>
      <c r="H72" s="16">
        <v>335</v>
      </c>
      <c r="I72" s="32">
        <v>81</v>
      </c>
      <c r="J72" s="32">
        <v>1</v>
      </c>
      <c r="K72" s="31">
        <v>42</v>
      </c>
      <c r="L72" s="31">
        <v>22</v>
      </c>
      <c r="M72" s="32">
        <v>9</v>
      </c>
      <c r="N72" s="32">
        <v>5</v>
      </c>
      <c r="O72" s="32">
        <v>6</v>
      </c>
      <c r="P72" s="17">
        <v>1</v>
      </c>
      <c r="Q72" s="17">
        <v>1</v>
      </c>
      <c r="R72" s="17"/>
      <c r="S72" s="17">
        <v>1</v>
      </c>
      <c r="T72" s="17"/>
      <c r="U72" s="17"/>
      <c r="V72" s="17">
        <v>1</v>
      </c>
      <c r="W72" s="17">
        <v>5</v>
      </c>
      <c r="X72" s="17">
        <v>2</v>
      </c>
      <c r="Y72" s="17"/>
      <c r="Z72" s="17"/>
      <c r="AA72" s="17"/>
      <c r="AB72" s="17">
        <v>1</v>
      </c>
      <c r="AC72" s="17">
        <v>4</v>
      </c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>
        <v>517</v>
      </c>
      <c r="AZ72" s="20"/>
    </row>
    <row r="73" spans="1:52" x14ac:dyDescent="0.2">
      <c r="A73" s="6" t="s">
        <v>43</v>
      </c>
      <c r="B73" s="6" t="s">
        <v>8</v>
      </c>
      <c r="C73" s="6" t="s">
        <v>3</v>
      </c>
      <c r="D73" s="25">
        <v>5100</v>
      </c>
      <c r="E73" s="25">
        <v>214</v>
      </c>
      <c r="F73" s="11" t="e">
        <f>VLOOKUP($A73&amp;$B73&amp;$C73,#REF!,8,FALSE)</f>
        <v>#REF!</v>
      </c>
      <c r="G73" s="29">
        <f t="array" aca="1" ref="G73" ca="1">IF(C73="INSTALL",AVERAGE(SUMIF(INDIRECT(ADDRESS(ROW(),SMALL(IF(((WEEKDAY(J$4:P$4)&lt;&gt;7)*(WEEKDAY(J$4:P$4)&lt;&gt;1))&gt;0,COLUMN(J$4:P$4),""),{1,2,3,4,5}))),"&gt;0"))/E73, SUM(SUMIF(INDIRECT(ADDRESS(ROW(),SMALL(IF(((WEEKDAY(J$4:P$4)&lt;&gt;7)*(WEEKDAY(J$4:P$4)&lt;&gt;1))&gt;0,COLUMN(J$4:P$4),""),{1,2,3}))),"&gt;0"))/E73)</f>
        <v>1.0233644859813085</v>
      </c>
      <c r="H73" s="7">
        <v>359</v>
      </c>
      <c r="I73" s="33">
        <v>37</v>
      </c>
      <c r="J73" s="33"/>
      <c r="K73" s="34">
        <v>349</v>
      </c>
      <c r="L73" s="34">
        <v>305</v>
      </c>
      <c r="M73" s="34">
        <v>223</v>
      </c>
      <c r="N73" s="33">
        <v>110</v>
      </c>
      <c r="O73" s="33">
        <v>108</v>
      </c>
      <c r="P73" s="8">
        <v>24</v>
      </c>
      <c r="Q73" s="8"/>
      <c r="R73" s="8">
        <v>78</v>
      </c>
      <c r="S73" s="7">
        <v>81</v>
      </c>
      <c r="T73" s="8">
        <v>56</v>
      </c>
      <c r="U73" s="8">
        <v>36</v>
      </c>
      <c r="V73" s="8">
        <v>31</v>
      </c>
      <c r="W73" s="8">
        <v>3</v>
      </c>
      <c r="X73" s="8"/>
      <c r="Y73" s="7">
        <v>29</v>
      </c>
      <c r="Z73" s="8">
        <v>26</v>
      </c>
      <c r="AA73" s="8">
        <v>23</v>
      </c>
      <c r="AB73" s="8">
        <v>20</v>
      </c>
      <c r="AC73" s="8">
        <v>22</v>
      </c>
      <c r="AD73" s="8">
        <v>4</v>
      </c>
      <c r="AE73" s="8"/>
      <c r="AF73" s="8">
        <v>18</v>
      </c>
      <c r="AG73" s="8"/>
      <c r="AH73" s="8">
        <v>12</v>
      </c>
      <c r="AI73" s="7">
        <v>11</v>
      </c>
      <c r="AJ73" s="8">
        <v>8</v>
      </c>
      <c r="AK73" s="8">
        <v>1</v>
      </c>
      <c r="AL73" s="8"/>
      <c r="AM73" s="8">
        <v>10</v>
      </c>
      <c r="AN73" s="8"/>
      <c r="AO73" s="8">
        <v>10</v>
      </c>
      <c r="AP73" s="8">
        <v>5</v>
      </c>
      <c r="AQ73" s="7">
        <v>4</v>
      </c>
      <c r="AR73" s="8">
        <v>1</v>
      </c>
      <c r="AS73" s="8">
        <v>4</v>
      </c>
      <c r="AT73" s="8">
        <v>1</v>
      </c>
      <c r="AU73" s="8">
        <v>4</v>
      </c>
      <c r="AV73" s="8">
        <v>3</v>
      </c>
      <c r="AW73" s="8">
        <v>2</v>
      </c>
      <c r="AX73" s="8">
        <v>1</v>
      </c>
      <c r="AY73" s="8">
        <v>2019</v>
      </c>
    </row>
    <row r="74" spans="1:52" x14ac:dyDescent="0.2">
      <c r="A74" s="14" t="s">
        <v>43</v>
      </c>
      <c r="B74" s="14" t="s">
        <v>8</v>
      </c>
      <c r="C74" s="14" t="s">
        <v>4</v>
      </c>
      <c r="D74" s="26">
        <v>6491</v>
      </c>
      <c r="E74" s="26">
        <v>243</v>
      </c>
      <c r="F74" s="15" t="e">
        <f>VLOOKUP($A74&amp;$B74&amp;$C74,#REF!,8,FALSE)</f>
        <v>#REF!</v>
      </c>
      <c r="G74" s="30">
        <f t="array" aca="1" ref="G74" ca="1">IF(C74="INSTALL",AVERAGE(SUMIF(INDIRECT(ADDRESS(ROW(),SMALL(IF(((WEEKDAY(J$4:P$4)&lt;&gt;7)*(WEEKDAY(J$4:P$4)&lt;&gt;1))&gt;0,COLUMN(J$4:P$4),""),{1,2,3,4,5}))),"&gt;0"))/E74, SUM(SUMIF(INDIRECT(ADDRESS(ROW(),SMALL(IF(((WEEKDAY(J$4:P$4)&lt;&gt;7)*(WEEKDAY(J$4:P$4)&lt;&gt;1))&gt;0,COLUMN(J$4:P$4),""),{1,2,3}))),"&gt;0"))/E74)</f>
        <v>0.23868312757201646</v>
      </c>
      <c r="H74" s="16">
        <v>222</v>
      </c>
      <c r="I74" s="32">
        <v>46</v>
      </c>
      <c r="J74" s="32">
        <v>2</v>
      </c>
      <c r="K74" s="31">
        <v>33</v>
      </c>
      <c r="L74" s="31">
        <v>18</v>
      </c>
      <c r="M74" s="32">
        <v>7</v>
      </c>
      <c r="N74" s="32">
        <v>1</v>
      </c>
      <c r="O74" s="32">
        <v>1</v>
      </c>
      <c r="P74" s="17"/>
      <c r="Q74" s="17"/>
      <c r="R74" s="17"/>
      <c r="S74" s="17"/>
      <c r="T74" s="17">
        <v>1</v>
      </c>
      <c r="U74" s="17"/>
      <c r="V74" s="17"/>
      <c r="W74" s="17"/>
      <c r="X74" s="17"/>
      <c r="Y74" s="17"/>
      <c r="Z74" s="17">
        <v>1</v>
      </c>
      <c r="AA74" s="17"/>
      <c r="AB74" s="17"/>
      <c r="AC74" s="17">
        <v>1</v>
      </c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>
        <v>1</v>
      </c>
      <c r="AR74" s="17"/>
      <c r="AS74" s="17"/>
      <c r="AT74" s="17"/>
      <c r="AU74" s="17"/>
      <c r="AV74" s="17"/>
      <c r="AW74" s="17"/>
      <c r="AX74" s="17"/>
      <c r="AY74" s="17">
        <v>334</v>
      </c>
      <c r="AZ74" s="20"/>
    </row>
    <row r="75" spans="1:52" x14ac:dyDescent="0.2">
      <c r="A75" s="6" t="s">
        <v>43</v>
      </c>
      <c r="B75" s="6" t="s">
        <v>9</v>
      </c>
      <c r="C75" s="6" t="s">
        <v>3</v>
      </c>
      <c r="D75" s="25">
        <v>5007</v>
      </c>
      <c r="E75" s="25">
        <v>209</v>
      </c>
      <c r="F75" s="11" t="e">
        <f>VLOOKUP($A75&amp;$B75&amp;$C75,#REF!,8,FALSE)</f>
        <v>#REF!</v>
      </c>
      <c r="G75" s="29">
        <f t="array" aca="1" ref="G75" ca="1">IF(C75="INSTALL",AVERAGE(SUMIF(INDIRECT(ADDRESS(ROW(),SMALL(IF(((WEEKDAY(J$4:P$4)&lt;&gt;7)*(WEEKDAY(J$4:P$4)&lt;&gt;1))&gt;0,COLUMN(J$4:P$4),""),{1,2,3,4,5}))),"&gt;0"))/E75, SUM(SUMIF(INDIRECT(ADDRESS(ROW(),SMALL(IF(((WEEKDAY(J$4:P$4)&lt;&gt;7)*(WEEKDAY(J$4:P$4)&lt;&gt;1))&gt;0,COLUMN(J$4:P$4),""),{1,2,3}))),"&gt;0"))/E75)</f>
        <v>0.9569377990430622</v>
      </c>
      <c r="H75" s="7">
        <v>334</v>
      </c>
      <c r="I75" s="33">
        <v>61</v>
      </c>
      <c r="J75" s="33"/>
      <c r="K75" s="34">
        <v>340</v>
      </c>
      <c r="L75" s="34">
        <v>303</v>
      </c>
      <c r="M75" s="34">
        <v>222</v>
      </c>
      <c r="N75" s="33">
        <v>75</v>
      </c>
      <c r="O75" s="33">
        <v>60</v>
      </c>
      <c r="P75" s="8">
        <v>6</v>
      </c>
      <c r="Q75" s="8"/>
      <c r="R75" s="8">
        <v>42</v>
      </c>
      <c r="S75" s="7">
        <v>20</v>
      </c>
      <c r="T75" s="8">
        <v>12</v>
      </c>
      <c r="U75" s="8">
        <v>12</v>
      </c>
      <c r="V75" s="8">
        <v>27</v>
      </c>
      <c r="W75" s="8">
        <v>8</v>
      </c>
      <c r="X75" s="8"/>
      <c r="Y75" s="7">
        <v>12</v>
      </c>
      <c r="Z75" s="8">
        <v>7</v>
      </c>
      <c r="AA75" s="8">
        <v>9</v>
      </c>
      <c r="AB75" s="8">
        <v>6</v>
      </c>
      <c r="AC75" s="8">
        <v>13</v>
      </c>
      <c r="AD75" s="8">
        <v>6</v>
      </c>
      <c r="AE75" s="8"/>
      <c r="AF75" s="8">
        <v>2</v>
      </c>
      <c r="AG75" s="8"/>
      <c r="AH75" s="8">
        <v>6</v>
      </c>
      <c r="AI75" s="7">
        <v>2</v>
      </c>
      <c r="AJ75" s="8">
        <v>3</v>
      </c>
      <c r="AK75" s="8">
        <v>3</v>
      </c>
      <c r="AL75" s="8"/>
      <c r="AM75" s="8">
        <v>1</v>
      </c>
      <c r="AN75" s="8"/>
      <c r="AO75" s="8">
        <v>2</v>
      </c>
      <c r="AP75" s="8">
        <v>2</v>
      </c>
      <c r="AQ75" s="7">
        <v>1</v>
      </c>
      <c r="AR75" s="8">
        <v>1</v>
      </c>
      <c r="AS75" s="8">
        <v>1</v>
      </c>
      <c r="AT75" s="8"/>
      <c r="AU75" s="8"/>
      <c r="AV75" s="8"/>
      <c r="AW75" s="8"/>
      <c r="AX75" s="8"/>
      <c r="AY75" s="8">
        <v>1599</v>
      </c>
    </row>
    <row r="76" spans="1:52" x14ac:dyDescent="0.2">
      <c r="A76" s="14" t="s">
        <v>43</v>
      </c>
      <c r="B76" s="14" t="s">
        <v>9</v>
      </c>
      <c r="C76" s="14" t="s">
        <v>4</v>
      </c>
      <c r="D76" s="26">
        <v>3596</v>
      </c>
      <c r="E76" s="26">
        <v>140</v>
      </c>
      <c r="F76" s="15" t="e">
        <f>VLOOKUP($A76&amp;$B76&amp;$C76,#REF!,8,FALSE)</f>
        <v>#REF!</v>
      </c>
      <c r="G76" s="30">
        <f t="array" aca="1" ref="G76" ca="1">IF(C76="INSTALL",AVERAGE(SUMIF(INDIRECT(ADDRESS(ROW(),SMALL(IF(((WEEKDAY(J$4:P$4)&lt;&gt;7)*(WEEKDAY(J$4:P$4)&lt;&gt;1))&gt;0,COLUMN(J$4:P$4),""),{1,2,3,4,5}))),"&gt;0"))/E76, SUM(SUMIF(INDIRECT(ADDRESS(ROW(),SMALL(IF(((WEEKDAY(J$4:P$4)&lt;&gt;7)*(WEEKDAY(J$4:P$4)&lt;&gt;1))&gt;0,COLUMN(J$4:P$4),""),{1,2,3}))),"&gt;0"))/E76)</f>
        <v>0.27142857142857141</v>
      </c>
      <c r="H76" s="16">
        <v>126</v>
      </c>
      <c r="I76" s="32">
        <v>28</v>
      </c>
      <c r="J76" s="32">
        <v>1</v>
      </c>
      <c r="K76" s="31">
        <v>26</v>
      </c>
      <c r="L76" s="31">
        <v>9</v>
      </c>
      <c r="M76" s="32">
        <v>3</v>
      </c>
      <c r="N76" s="32">
        <v>1</v>
      </c>
      <c r="O76" s="32">
        <v>1</v>
      </c>
      <c r="P76" s="17"/>
      <c r="Q76" s="17"/>
      <c r="R76" s="17"/>
      <c r="S76" s="17"/>
      <c r="T76" s="17"/>
      <c r="U76" s="17"/>
      <c r="V76" s="17">
        <v>2</v>
      </c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>
        <v>197</v>
      </c>
      <c r="AZ76" s="20"/>
    </row>
    <row r="77" spans="1:52" x14ac:dyDescent="0.2">
      <c r="A77" s="6" t="s">
        <v>43</v>
      </c>
      <c r="B77" s="6" t="s">
        <v>14</v>
      </c>
      <c r="C77" s="6" t="s">
        <v>3</v>
      </c>
      <c r="D77" s="25">
        <v>7755</v>
      </c>
      <c r="E77" s="25">
        <v>323</v>
      </c>
      <c r="F77" s="11" t="e">
        <f>VLOOKUP($A77&amp;$B77&amp;$C77,#REF!,8,FALSE)</f>
        <v>#REF!</v>
      </c>
      <c r="G77" s="29">
        <f t="array" aca="1" ref="G77" ca="1">IF(C77="INSTALL",AVERAGE(SUMIF(INDIRECT(ADDRESS(ROW(),SMALL(IF(((WEEKDAY(J$4:P$4)&lt;&gt;7)*(WEEKDAY(J$4:P$4)&lt;&gt;1))&gt;0,COLUMN(J$4:P$4),""),{1,2,3,4,5}))),"&gt;0"))/E77, SUM(SUMIF(INDIRECT(ADDRESS(ROW(),SMALL(IF(((WEEKDAY(J$4:P$4)&lt;&gt;7)*(WEEKDAY(J$4:P$4)&lt;&gt;1))&gt;0,COLUMN(J$4:P$4),""),{1,2,3}))),"&gt;0"))/E77)</f>
        <v>0.69411764705882351</v>
      </c>
      <c r="H77" s="7">
        <v>504</v>
      </c>
      <c r="I77" s="33">
        <v>85</v>
      </c>
      <c r="J77" s="33"/>
      <c r="K77" s="34">
        <v>492</v>
      </c>
      <c r="L77" s="34">
        <v>275</v>
      </c>
      <c r="M77" s="34">
        <v>143</v>
      </c>
      <c r="N77" s="33">
        <v>95</v>
      </c>
      <c r="O77" s="33">
        <v>116</v>
      </c>
      <c r="P77" s="8">
        <v>53</v>
      </c>
      <c r="Q77" s="8"/>
      <c r="R77" s="8">
        <v>44</v>
      </c>
      <c r="S77" s="7">
        <v>18</v>
      </c>
      <c r="T77" s="8">
        <v>29</v>
      </c>
      <c r="U77" s="8">
        <v>22</v>
      </c>
      <c r="V77" s="8">
        <v>38</v>
      </c>
      <c r="W77" s="8">
        <v>29</v>
      </c>
      <c r="X77" s="8"/>
      <c r="Y77" s="7">
        <v>27</v>
      </c>
      <c r="Z77" s="8">
        <v>21</v>
      </c>
      <c r="AA77" s="8">
        <v>9</v>
      </c>
      <c r="AB77" s="8">
        <v>8</v>
      </c>
      <c r="AC77" s="8">
        <v>15</v>
      </c>
      <c r="AD77" s="8">
        <v>2</v>
      </c>
      <c r="AE77" s="8"/>
      <c r="AF77" s="8">
        <v>5</v>
      </c>
      <c r="AG77" s="8"/>
      <c r="AH77" s="8">
        <v>1</v>
      </c>
      <c r="AI77" s="7">
        <v>12</v>
      </c>
      <c r="AJ77" s="8">
        <v>2</v>
      </c>
      <c r="AK77" s="8">
        <v>2</v>
      </c>
      <c r="AL77" s="8"/>
      <c r="AM77" s="8">
        <v>9</v>
      </c>
      <c r="AN77" s="8">
        <v>1</v>
      </c>
      <c r="AO77" s="8">
        <v>2</v>
      </c>
      <c r="AP77" s="8">
        <v>3</v>
      </c>
      <c r="AQ77" s="7">
        <v>3</v>
      </c>
      <c r="AR77" s="8">
        <v>1</v>
      </c>
      <c r="AS77" s="8">
        <v>1</v>
      </c>
      <c r="AT77" s="8">
        <v>1</v>
      </c>
      <c r="AU77" s="8"/>
      <c r="AV77" s="8">
        <v>5</v>
      </c>
      <c r="AW77" s="8">
        <v>4</v>
      </c>
      <c r="AX77" s="8">
        <v>1</v>
      </c>
      <c r="AY77" s="8">
        <v>2078</v>
      </c>
    </row>
    <row r="78" spans="1:52" x14ac:dyDescent="0.2">
      <c r="A78" s="14" t="s">
        <v>43</v>
      </c>
      <c r="B78" s="14" t="s">
        <v>14</v>
      </c>
      <c r="C78" s="14" t="s">
        <v>4</v>
      </c>
      <c r="D78" s="26">
        <v>8931</v>
      </c>
      <c r="E78" s="26">
        <v>347</v>
      </c>
      <c r="F78" s="15" t="e">
        <f>VLOOKUP($A78&amp;$B78&amp;$C78,#REF!,8,FALSE)</f>
        <v>#REF!</v>
      </c>
      <c r="G78" s="30">
        <f t="array" aca="1" ref="G78" ca="1">IF(C78="INSTALL",AVERAGE(SUMIF(INDIRECT(ADDRESS(ROW(),SMALL(IF(((WEEKDAY(J$4:P$4)&lt;&gt;7)*(WEEKDAY(J$4:P$4)&lt;&gt;1))&gt;0,COLUMN(J$4:P$4),""),{1,2,3,4,5}))),"&gt;0"))/E78, SUM(SUMIF(INDIRECT(ADDRESS(ROW(),SMALL(IF(((WEEKDAY(J$4:P$4)&lt;&gt;7)*(WEEKDAY(J$4:P$4)&lt;&gt;1))&gt;0,COLUMN(J$4:P$4),""),{1,2,3}))),"&gt;0"))/E78)</f>
        <v>0.10662824207492795</v>
      </c>
      <c r="H78" s="16">
        <v>262</v>
      </c>
      <c r="I78" s="32">
        <v>46</v>
      </c>
      <c r="J78" s="32">
        <v>9</v>
      </c>
      <c r="K78" s="31">
        <v>22</v>
      </c>
      <c r="L78" s="31">
        <v>9</v>
      </c>
      <c r="M78" s="32">
        <v>6</v>
      </c>
      <c r="N78" s="32">
        <v>2</v>
      </c>
      <c r="O78" s="32">
        <v>1</v>
      </c>
      <c r="P78" s="17">
        <v>1</v>
      </c>
      <c r="Q78" s="17"/>
      <c r="R78" s="17">
        <v>1</v>
      </c>
      <c r="S78" s="17"/>
      <c r="T78" s="17"/>
      <c r="U78" s="17"/>
      <c r="V78" s="17"/>
      <c r="W78" s="17">
        <v>1</v>
      </c>
      <c r="X78" s="17"/>
      <c r="Y78" s="17">
        <v>1</v>
      </c>
      <c r="Z78" s="17"/>
      <c r="AA78" s="17"/>
      <c r="AB78" s="17"/>
      <c r="AC78" s="17">
        <v>1</v>
      </c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>
        <v>362</v>
      </c>
      <c r="AZ78" s="20"/>
    </row>
    <row r="79" spans="1:52" x14ac:dyDescent="0.2">
      <c r="A79" s="6" t="s">
        <v>43</v>
      </c>
      <c r="B79" s="6" t="s">
        <v>29</v>
      </c>
      <c r="C79" s="6" t="s">
        <v>3</v>
      </c>
      <c r="D79" s="25">
        <v>983</v>
      </c>
      <c r="E79" s="25">
        <v>42</v>
      </c>
      <c r="F79" s="11" t="e">
        <f>VLOOKUP($A79&amp;$B79&amp;$C79,#REF!,8,FALSE)</f>
        <v>#REF!</v>
      </c>
      <c r="G79" s="29">
        <f t="array" aca="1" ref="G79" ca="1">IF(C79="INSTALL",AVERAGE(SUMIF(INDIRECT(ADDRESS(ROW(),SMALL(IF(((WEEKDAY(J$4:P$4)&lt;&gt;7)*(WEEKDAY(J$4:P$4)&lt;&gt;1))&gt;0,COLUMN(J$4:P$4),""),{1,2,3,4,5}))),"&gt;0"))/E79, SUM(SUMIF(INDIRECT(ADDRESS(ROW(),SMALL(IF(((WEEKDAY(J$4:P$4)&lt;&gt;7)*(WEEKDAY(J$4:P$4)&lt;&gt;1))&gt;0,COLUMN(J$4:P$4),""),{1,2,3}))),"&gt;0"))/E79)</f>
        <v>1.0380952380952382</v>
      </c>
      <c r="H79" s="7">
        <v>85</v>
      </c>
      <c r="I79" s="33"/>
      <c r="J79" s="33"/>
      <c r="K79" s="34">
        <v>67</v>
      </c>
      <c r="L79" s="34">
        <v>51</v>
      </c>
      <c r="M79" s="34">
        <v>33</v>
      </c>
      <c r="N79" s="33">
        <v>29</v>
      </c>
      <c r="O79" s="33">
        <v>38</v>
      </c>
      <c r="P79" s="8"/>
      <c r="Q79" s="8"/>
      <c r="R79" s="8">
        <v>24</v>
      </c>
      <c r="S79" s="7">
        <v>15</v>
      </c>
      <c r="T79" s="8">
        <v>8</v>
      </c>
      <c r="U79" s="8">
        <v>11</v>
      </c>
      <c r="V79" s="8">
        <v>10</v>
      </c>
      <c r="W79" s="8"/>
      <c r="X79" s="8"/>
      <c r="Y79" s="7">
        <v>7</v>
      </c>
      <c r="Z79" s="8">
        <v>4</v>
      </c>
      <c r="AA79" s="8"/>
      <c r="AB79" s="8">
        <v>2</v>
      </c>
      <c r="AC79" s="8">
        <v>2</v>
      </c>
      <c r="AD79" s="8"/>
      <c r="AE79" s="8"/>
      <c r="AF79" s="8">
        <v>2</v>
      </c>
      <c r="AG79" s="8"/>
      <c r="AH79" s="8">
        <v>4</v>
      </c>
      <c r="AI79" s="7"/>
      <c r="AJ79" s="8">
        <v>1</v>
      </c>
      <c r="AK79" s="8"/>
      <c r="AL79" s="8"/>
      <c r="AM79" s="8">
        <v>1</v>
      </c>
      <c r="AN79" s="8"/>
      <c r="AO79" s="8">
        <v>1</v>
      </c>
      <c r="AP79" s="8"/>
      <c r="AQ79" s="7">
        <v>1</v>
      </c>
      <c r="AR79" s="8"/>
      <c r="AS79" s="8"/>
      <c r="AT79" s="8">
        <v>11</v>
      </c>
      <c r="AU79" s="8">
        <v>13</v>
      </c>
      <c r="AV79" s="8"/>
      <c r="AW79" s="8">
        <v>1</v>
      </c>
      <c r="AX79" s="8"/>
      <c r="AY79" s="8">
        <v>421</v>
      </c>
    </row>
    <row r="80" spans="1:52" x14ac:dyDescent="0.2">
      <c r="A80" s="14" t="s">
        <v>43</v>
      </c>
      <c r="B80" s="14" t="s">
        <v>29</v>
      </c>
      <c r="C80" s="14" t="s">
        <v>4</v>
      </c>
      <c r="D80" s="26">
        <v>1185</v>
      </c>
      <c r="E80" s="26">
        <v>51</v>
      </c>
      <c r="F80" s="15" t="e">
        <f>VLOOKUP($A80&amp;$B80&amp;$C80,#REF!,8,FALSE)</f>
        <v>#REF!</v>
      </c>
      <c r="G80" s="30">
        <f t="array" aca="1" ref="G80" ca="1">IF(C80="INSTALL",AVERAGE(SUMIF(INDIRECT(ADDRESS(ROW(),SMALL(IF(((WEEKDAY(J$4:P$4)&lt;&gt;7)*(WEEKDAY(J$4:P$4)&lt;&gt;1))&gt;0,COLUMN(J$4:P$4),""),{1,2,3,4,5}))),"&gt;0"))/E80, SUM(SUMIF(INDIRECT(ADDRESS(ROW(),SMALL(IF(((WEEKDAY(J$4:P$4)&lt;&gt;7)*(WEEKDAY(J$4:P$4)&lt;&gt;1))&gt;0,COLUMN(J$4:P$4),""),{1,2,3}))),"&gt;0"))/E80)</f>
        <v>0.62745098039215685</v>
      </c>
      <c r="H80" s="16">
        <v>43</v>
      </c>
      <c r="I80" s="32"/>
      <c r="J80" s="32"/>
      <c r="K80" s="31">
        <v>18</v>
      </c>
      <c r="L80" s="31">
        <v>9</v>
      </c>
      <c r="M80" s="32">
        <v>5</v>
      </c>
      <c r="N80" s="32">
        <v>2</v>
      </c>
      <c r="O80" s="32"/>
      <c r="P80" s="17"/>
      <c r="Q80" s="17"/>
      <c r="R80" s="17"/>
      <c r="S80" s="17"/>
      <c r="T80" s="17"/>
      <c r="U80" s="17"/>
      <c r="V80" s="17"/>
      <c r="W80" s="17">
        <v>1</v>
      </c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>
        <v>78</v>
      </c>
      <c r="AZ80" s="20"/>
    </row>
    <row r="81" spans="1:52" x14ac:dyDescent="0.2">
      <c r="A81" s="6" t="s">
        <v>43</v>
      </c>
      <c r="B81" s="6" t="s">
        <v>40</v>
      </c>
      <c r="C81" s="6" t="s">
        <v>3</v>
      </c>
      <c r="D81" s="25">
        <v>466</v>
      </c>
      <c r="E81" s="25">
        <v>20</v>
      </c>
      <c r="F81" s="11" t="e">
        <f>VLOOKUP($A81&amp;$B81&amp;$C81,#REF!,8,FALSE)</f>
        <v>#REF!</v>
      </c>
      <c r="G81" s="29">
        <f t="array" aca="1" ref="G81" ca="1">IF(C81="INSTALL",AVERAGE(SUMIF(INDIRECT(ADDRESS(ROW(),SMALL(IF(((WEEKDAY(J$4:P$4)&lt;&gt;7)*(WEEKDAY(J$4:P$4)&lt;&gt;1))&gt;0,COLUMN(J$4:P$4),""),{1,2,3,4,5}))),"&gt;0"))/E81, SUM(SUMIF(INDIRECT(ADDRESS(ROW(),SMALL(IF(((WEEKDAY(J$4:P$4)&lt;&gt;7)*(WEEKDAY(J$4:P$4)&lt;&gt;1))&gt;0,COLUMN(J$4:P$4),""),{1,2,3}))),"&gt;0"))/E81)</f>
        <v>0.91999999999999993</v>
      </c>
      <c r="H81" s="7">
        <v>30</v>
      </c>
      <c r="I81" s="33"/>
      <c r="J81" s="33"/>
      <c r="K81" s="34">
        <v>34</v>
      </c>
      <c r="L81" s="34">
        <v>30</v>
      </c>
      <c r="M81" s="34">
        <v>12</v>
      </c>
      <c r="N81" s="33">
        <v>5</v>
      </c>
      <c r="O81" s="33">
        <v>11</v>
      </c>
      <c r="P81" s="8"/>
      <c r="Q81" s="8">
        <v>1</v>
      </c>
      <c r="R81" s="8">
        <v>6</v>
      </c>
      <c r="S81" s="7">
        <v>6</v>
      </c>
      <c r="T81" s="8">
        <v>3</v>
      </c>
      <c r="U81" s="8">
        <v>1</v>
      </c>
      <c r="V81" s="8">
        <v>2</v>
      </c>
      <c r="W81" s="8">
        <v>1</v>
      </c>
      <c r="X81" s="8"/>
      <c r="Y81" s="7"/>
      <c r="Z81" s="8">
        <v>3</v>
      </c>
      <c r="AA81" s="8">
        <v>1</v>
      </c>
      <c r="AB81" s="8">
        <v>3</v>
      </c>
      <c r="AC81" s="8">
        <v>2</v>
      </c>
      <c r="AD81" s="8"/>
      <c r="AE81" s="8"/>
      <c r="AF81" s="8">
        <v>1</v>
      </c>
      <c r="AG81" s="8"/>
      <c r="AH81" s="8"/>
      <c r="AI81" s="7">
        <v>1</v>
      </c>
      <c r="AJ81" s="8"/>
      <c r="AK81" s="8"/>
      <c r="AL81" s="8"/>
      <c r="AM81" s="8"/>
      <c r="AN81" s="8"/>
      <c r="AO81" s="8">
        <v>1</v>
      </c>
      <c r="AP81" s="8">
        <v>2</v>
      </c>
      <c r="AQ81" s="7">
        <v>1</v>
      </c>
      <c r="AR81" s="8"/>
      <c r="AS81" s="8"/>
      <c r="AT81" s="8"/>
      <c r="AU81" s="8"/>
      <c r="AV81" s="8"/>
      <c r="AW81" s="8"/>
      <c r="AX81" s="8"/>
      <c r="AY81" s="8">
        <v>157</v>
      </c>
    </row>
    <row r="82" spans="1:52" x14ac:dyDescent="0.2">
      <c r="A82" s="14" t="s">
        <v>43</v>
      </c>
      <c r="B82" s="14" t="s">
        <v>40</v>
      </c>
      <c r="C82" s="14" t="s">
        <v>4</v>
      </c>
      <c r="D82" s="26">
        <v>593</v>
      </c>
      <c r="E82" s="26">
        <v>24</v>
      </c>
      <c r="F82" s="15" t="e">
        <f>VLOOKUP($A82&amp;$B82&amp;$C82,#REF!,8,FALSE)</f>
        <v>#REF!</v>
      </c>
      <c r="G82" s="30">
        <f t="array" aca="1" ref="G82" ca="1">IF(C82="INSTALL",AVERAGE(SUMIF(INDIRECT(ADDRESS(ROW(),SMALL(IF(((WEEKDAY(J$4:P$4)&lt;&gt;7)*(WEEKDAY(J$4:P$4)&lt;&gt;1))&gt;0,COLUMN(J$4:P$4),""),{1,2,3,4,5}))),"&gt;0"))/E82, SUM(SUMIF(INDIRECT(ADDRESS(ROW(),SMALL(IF(((WEEKDAY(J$4:P$4)&lt;&gt;7)*(WEEKDAY(J$4:P$4)&lt;&gt;1))&gt;0,COLUMN(J$4:P$4),""),{1,2,3}))),"&gt;0"))/E82)</f>
        <v>0.41666666666666669</v>
      </c>
      <c r="H82" s="16">
        <v>16</v>
      </c>
      <c r="I82" s="32"/>
      <c r="J82" s="32"/>
      <c r="K82" s="31">
        <v>7</v>
      </c>
      <c r="L82" s="31">
        <v>3</v>
      </c>
      <c r="M82" s="32"/>
      <c r="N82" s="32"/>
      <c r="O82" s="32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>
        <v>26</v>
      </c>
      <c r="AZ82" s="20"/>
    </row>
    <row r="83" spans="1:52" x14ac:dyDescent="0.2">
      <c r="A83" s="6" t="s">
        <v>43</v>
      </c>
      <c r="B83" s="6" t="s">
        <v>31</v>
      </c>
      <c r="C83" s="6" t="s">
        <v>3</v>
      </c>
      <c r="D83" s="25">
        <v>2186</v>
      </c>
      <c r="E83" s="25">
        <v>88</v>
      </c>
      <c r="F83" s="11" t="e">
        <f>VLOOKUP($A83&amp;$B83&amp;$C83,#REF!,8,FALSE)</f>
        <v>#REF!</v>
      </c>
      <c r="G83" s="29">
        <f t="array" aca="1" ref="G83" ca="1">IF(C83="INSTALL",AVERAGE(SUMIF(INDIRECT(ADDRESS(ROW(),SMALL(IF(((WEEKDAY(J$4:P$4)&lt;&gt;7)*(WEEKDAY(J$4:P$4)&lt;&gt;1))&gt;0,COLUMN(J$4:P$4),""),{1,2,3,4,5}))),"&gt;0"))/E83, SUM(SUMIF(INDIRECT(ADDRESS(ROW(),SMALL(IF(((WEEKDAY(J$4:P$4)&lt;&gt;7)*(WEEKDAY(J$4:P$4)&lt;&gt;1))&gt;0,COLUMN(J$4:P$4),""),{1,2,3}))),"&gt;0"))/E83)</f>
        <v>0.95</v>
      </c>
      <c r="H83" s="7">
        <v>171</v>
      </c>
      <c r="I83" s="33">
        <v>40</v>
      </c>
      <c r="J83" s="33"/>
      <c r="K83" s="34">
        <v>157</v>
      </c>
      <c r="L83" s="34">
        <v>96</v>
      </c>
      <c r="M83" s="34">
        <v>66</v>
      </c>
      <c r="N83" s="33">
        <v>57</v>
      </c>
      <c r="O83" s="33">
        <v>42</v>
      </c>
      <c r="P83" s="8">
        <v>11</v>
      </c>
      <c r="Q83" s="8"/>
      <c r="R83" s="8">
        <v>18</v>
      </c>
      <c r="S83" s="7">
        <v>17</v>
      </c>
      <c r="T83" s="8">
        <v>3</v>
      </c>
      <c r="U83" s="8">
        <v>7</v>
      </c>
      <c r="V83" s="8">
        <v>4</v>
      </c>
      <c r="W83" s="8">
        <v>1</v>
      </c>
      <c r="X83" s="8">
        <v>1</v>
      </c>
      <c r="Y83" s="7">
        <v>11</v>
      </c>
      <c r="Z83" s="8">
        <v>7</v>
      </c>
      <c r="AA83" s="8">
        <v>2</v>
      </c>
      <c r="AB83" s="8">
        <v>5</v>
      </c>
      <c r="AC83" s="8">
        <v>3</v>
      </c>
      <c r="AD83" s="8">
        <v>1</v>
      </c>
      <c r="AE83" s="8"/>
      <c r="AF83" s="8">
        <v>2</v>
      </c>
      <c r="AG83" s="8"/>
      <c r="AH83" s="8">
        <v>3</v>
      </c>
      <c r="AI83" s="7">
        <v>3</v>
      </c>
      <c r="AJ83" s="8">
        <v>1</v>
      </c>
      <c r="AK83" s="8"/>
      <c r="AL83" s="8"/>
      <c r="AM83" s="8">
        <v>4</v>
      </c>
      <c r="AN83" s="8">
        <v>1</v>
      </c>
      <c r="AO83" s="8">
        <v>1</v>
      </c>
      <c r="AP83" s="8"/>
      <c r="AQ83" s="7"/>
      <c r="AR83" s="8"/>
      <c r="AS83" s="8"/>
      <c r="AT83" s="8">
        <v>1</v>
      </c>
      <c r="AU83" s="8">
        <v>1</v>
      </c>
      <c r="AV83" s="8"/>
      <c r="AW83" s="8"/>
      <c r="AX83" s="8"/>
      <c r="AY83" s="8">
        <v>737</v>
      </c>
    </row>
    <row r="84" spans="1:52" x14ac:dyDescent="0.2">
      <c r="A84" s="14" t="s">
        <v>43</v>
      </c>
      <c r="B84" s="14" t="s">
        <v>31</v>
      </c>
      <c r="C84" s="14" t="s">
        <v>4</v>
      </c>
      <c r="D84" s="26">
        <v>2358</v>
      </c>
      <c r="E84" s="26">
        <v>90</v>
      </c>
      <c r="F84" s="15" t="e">
        <f>VLOOKUP($A84&amp;$B84&amp;$C84,#REF!,8,FALSE)</f>
        <v>#REF!</v>
      </c>
      <c r="G84" s="30">
        <f t="array" aca="1" ref="G84" ca="1">IF(C84="INSTALL",AVERAGE(SUMIF(INDIRECT(ADDRESS(ROW(),SMALL(IF(((WEEKDAY(J$4:P$4)&lt;&gt;7)*(WEEKDAY(J$4:P$4)&lt;&gt;1))&gt;0,COLUMN(J$4:P$4),""),{1,2,3,4,5}))),"&gt;0"))/E84, SUM(SUMIF(INDIRECT(ADDRESS(ROW(),SMALL(IF(((WEEKDAY(J$4:P$4)&lt;&gt;7)*(WEEKDAY(J$4:P$4)&lt;&gt;1))&gt;0,COLUMN(J$4:P$4),""),{1,2,3}))),"&gt;0"))/E84)</f>
        <v>0.14444444444444443</v>
      </c>
      <c r="H84" s="16">
        <v>93</v>
      </c>
      <c r="I84" s="32">
        <v>15</v>
      </c>
      <c r="J84" s="32">
        <v>5</v>
      </c>
      <c r="K84" s="31">
        <v>10</v>
      </c>
      <c r="L84" s="31">
        <v>2</v>
      </c>
      <c r="M84" s="32">
        <v>1</v>
      </c>
      <c r="N84" s="32"/>
      <c r="O84" s="32">
        <v>1</v>
      </c>
      <c r="P84" s="17"/>
      <c r="Q84" s="17"/>
      <c r="R84" s="17">
        <v>1</v>
      </c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>
        <v>128</v>
      </c>
      <c r="AZ84" s="20"/>
    </row>
    <row r="85" spans="1:52" x14ac:dyDescent="0.2">
      <c r="A85" s="6" t="s">
        <v>43</v>
      </c>
      <c r="B85" s="6" t="s">
        <v>32</v>
      </c>
      <c r="C85" s="6" t="s">
        <v>3</v>
      </c>
      <c r="D85" s="25">
        <v>4368</v>
      </c>
      <c r="E85" s="25">
        <v>184</v>
      </c>
      <c r="F85" s="11" t="e">
        <f>VLOOKUP($A85&amp;$B85&amp;$C85,#REF!,8,FALSE)</f>
        <v>#REF!</v>
      </c>
      <c r="G85" s="29">
        <f t="array" aca="1" ref="G85" ca="1">IF(C85="INSTALL",AVERAGE(SUMIF(INDIRECT(ADDRESS(ROW(),SMALL(IF(((WEEKDAY(J$4:P$4)&lt;&gt;7)*(WEEKDAY(J$4:P$4)&lt;&gt;1))&gt;0,COLUMN(J$4:P$4),""),{1,2,3,4,5}))),"&gt;0"))/E85, SUM(SUMIF(INDIRECT(ADDRESS(ROW(),SMALL(IF(((WEEKDAY(J$4:P$4)&lt;&gt;7)*(WEEKDAY(J$4:P$4)&lt;&gt;1))&gt;0,COLUMN(J$4:P$4),""),{1,2,3}))),"&gt;0"))/E85)</f>
        <v>0.87282608695652175</v>
      </c>
      <c r="H85" s="7">
        <v>259</v>
      </c>
      <c r="I85" s="33">
        <v>23</v>
      </c>
      <c r="J85" s="33"/>
      <c r="K85" s="34">
        <v>293</v>
      </c>
      <c r="L85" s="34">
        <v>272</v>
      </c>
      <c r="M85" s="34">
        <v>104</v>
      </c>
      <c r="N85" s="33">
        <v>64</v>
      </c>
      <c r="O85" s="33">
        <v>70</v>
      </c>
      <c r="P85" s="8">
        <v>11</v>
      </c>
      <c r="Q85" s="8"/>
      <c r="R85" s="8">
        <v>34</v>
      </c>
      <c r="S85" s="7">
        <v>22</v>
      </c>
      <c r="T85" s="8">
        <v>17</v>
      </c>
      <c r="U85" s="8">
        <v>9</v>
      </c>
      <c r="V85" s="8">
        <v>18</v>
      </c>
      <c r="W85" s="8">
        <v>8</v>
      </c>
      <c r="X85" s="8"/>
      <c r="Y85" s="7">
        <v>10</v>
      </c>
      <c r="Z85" s="8">
        <v>7</v>
      </c>
      <c r="AA85" s="8">
        <v>9</v>
      </c>
      <c r="AB85" s="8">
        <v>5</v>
      </c>
      <c r="AC85" s="8">
        <v>6</v>
      </c>
      <c r="AD85" s="8">
        <v>2</v>
      </c>
      <c r="AE85" s="8"/>
      <c r="AF85" s="8">
        <v>2</v>
      </c>
      <c r="AG85" s="8"/>
      <c r="AH85" s="8">
        <v>1</v>
      </c>
      <c r="AI85" s="7">
        <v>6</v>
      </c>
      <c r="AJ85" s="8">
        <v>3</v>
      </c>
      <c r="AK85" s="8">
        <v>1</v>
      </c>
      <c r="AL85" s="8"/>
      <c r="AM85" s="8">
        <v>4</v>
      </c>
      <c r="AN85" s="8"/>
      <c r="AO85" s="8">
        <v>1</v>
      </c>
      <c r="AP85" s="8"/>
      <c r="AQ85" s="7">
        <v>1</v>
      </c>
      <c r="AR85" s="8"/>
      <c r="AS85" s="8"/>
      <c r="AT85" s="8"/>
      <c r="AU85" s="8"/>
      <c r="AV85" s="8"/>
      <c r="AW85" s="8">
        <v>3</v>
      </c>
      <c r="AX85" s="8"/>
      <c r="AY85" s="8">
        <v>1265</v>
      </c>
    </row>
    <row r="86" spans="1:52" x14ac:dyDescent="0.2">
      <c r="A86" s="14" t="s">
        <v>43</v>
      </c>
      <c r="B86" s="14" t="s">
        <v>32</v>
      </c>
      <c r="C86" s="14" t="s">
        <v>4</v>
      </c>
      <c r="D86" s="26">
        <v>6337</v>
      </c>
      <c r="E86" s="26">
        <v>238</v>
      </c>
      <c r="F86" s="15" t="e">
        <f>VLOOKUP($A86&amp;$B86&amp;$C86,#REF!,8,FALSE)</f>
        <v>#REF!</v>
      </c>
      <c r="G86" s="30">
        <f t="array" aca="1" ref="G86" ca="1">IF(C86="INSTALL",AVERAGE(SUMIF(INDIRECT(ADDRESS(ROW(),SMALL(IF(((WEEKDAY(J$4:P$4)&lt;&gt;7)*(WEEKDAY(J$4:P$4)&lt;&gt;1))&gt;0,COLUMN(J$4:P$4),""),{1,2,3,4,5}))),"&gt;0"))/E86, SUM(SUMIF(INDIRECT(ADDRESS(ROW(),SMALL(IF(((WEEKDAY(J$4:P$4)&lt;&gt;7)*(WEEKDAY(J$4:P$4)&lt;&gt;1))&gt;0,COLUMN(J$4:P$4),""),{1,2,3}))),"&gt;0"))/E86)</f>
        <v>9.2436974789915971E-2</v>
      </c>
      <c r="H86" s="16">
        <v>132</v>
      </c>
      <c r="I86" s="32">
        <v>38</v>
      </c>
      <c r="J86" s="32">
        <v>4</v>
      </c>
      <c r="K86" s="31">
        <v>15</v>
      </c>
      <c r="L86" s="31">
        <v>5</v>
      </c>
      <c r="M86" s="32">
        <v>2</v>
      </c>
      <c r="N86" s="32">
        <v>1</v>
      </c>
      <c r="O86" s="32">
        <v>1</v>
      </c>
      <c r="P86" s="17">
        <v>1</v>
      </c>
      <c r="Q86" s="17"/>
      <c r="R86" s="17">
        <v>3</v>
      </c>
      <c r="S86" s="17">
        <v>1</v>
      </c>
      <c r="T86" s="17"/>
      <c r="U86" s="17"/>
      <c r="V86" s="17">
        <v>1</v>
      </c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>
        <v>1</v>
      </c>
      <c r="AP86" s="17"/>
      <c r="AQ86" s="17"/>
      <c r="AR86" s="17"/>
      <c r="AS86" s="17"/>
      <c r="AT86" s="17"/>
      <c r="AU86" s="17"/>
      <c r="AV86" s="17"/>
      <c r="AW86" s="17"/>
      <c r="AX86" s="17"/>
      <c r="AY86" s="17">
        <v>205</v>
      </c>
      <c r="AZ86" s="20"/>
    </row>
    <row r="87" spans="1:52" x14ac:dyDescent="0.2">
      <c r="A87" s="6" t="s">
        <v>43</v>
      </c>
      <c r="B87" s="6" t="s">
        <v>34</v>
      </c>
      <c r="C87" s="6" t="s">
        <v>3</v>
      </c>
      <c r="D87" s="25">
        <v>5383</v>
      </c>
      <c r="E87" s="25">
        <v>223</v>
      </c>
      <c r="F87" s="11" t="e">
        <f>VLOOKUP($A87&amp;$B87&amp;$C87,#REF!,8,FALSE)</f>
        <v>#REF!</v>
      </c>
      <c r="G87" s="29">
        <f t="array" aca="1" ref="G87" ca="1">IF(C87="INSTALL",AVERAGE(SUMIF(INDIRECT(ADDRESS(ROW(),SMALL(IF(((WEEKDAY(J$4:P$4)&lt;&gt;7)*(WEEKDAY(J$4:P$4)&lt;&gt;1))&gt;0,COLUMN(J$4:P$4),""),{1,2,3,4,5}))),"&gt;0"))/E87, SUM(SUMIF(INDIRECT(ADDRESS(ROW(),SMALL(IF(((WEEKDAY(J$4:P$4)&lt;&gt;7)*(WEEKDAY(J$4:P$4)&lt;&gt;1))&gt;0,COLUMN(J$4:P$4),""),{1,2,3}))),"&gt;0"))/E87)</f>
        <v>0.87443946188340804</v>
      </c>
      <c r="H87" s="7">
        <v>409</v>
      </c>
      <c r="I87" s="33">
        <v>38</v>
      </c>
      <c r="J87" s="33"/>
      <c r="K87" s="34">
        <v>388</v>
      </c>
      <c r="L87" s="34">
        <v>229</v>
      </c>
      <c r="M87" s="34">
        <v>136</v>
      </c>
      <c r="N87" s="33">
        <v>111</v>
      </c>
      <c r="O87" s="33">
        <v>111</v>
      </c>
      <c r="P87" s="8">
        <v>17</v>
      </c>
      <c r="Q87" s="8"/>
      <c r="R87" s="8">
        <v>72</v>
      </c>
      <c r="S87" s="7">
        <v>21</v>
      </c>
      <c r="T87" s="8">
        <v>17</v>
      </c>
      <c r="U87" s="8">
        <v>22</v>
      </c>
      <c r="V87" s="8">
        <v>29</v>
      </c>
      <c r="W87" s="8">
        <v>7</v>
      </c>
      <c r="X87" s="8"/>
      <c r="Y87" s="7">
        <v>20</v>
      </c>
      <c r="Z87" s="8">
        <v>6</v>
      </c>
      <c r="AA87" s="8">
        <v>23</v>
      </c>
      <c r="AB87" s="8">
        <v>8</v>
      </c>
      <c r="AC87" s="8">
        <v>9</v>
      </c>
      <c r="AD87" s="8">
        <v>3</v>
      </c>
      <c r="AE87" s="8"/>
      <c r="AF87" s="8"/>
      <c r="AG87" s="8"/>
      <c r="AH87" s="8">
        <v>8</v>
      </c>
      <c r="AI87" s="7">
        <v>4</v>
      </c>
      <c r="AJ87" s="8">
        <v>6</v>
      </c>
      <c r="AK87" s="8"/>
      <c r="AL87" s="8"/>
      <c r="AM87" s="8">
        <v>3</v>
      </c>
      <c r="AN87" s="8"/>
      <c r="AO87" s="8">
        <v>1</v>
      </c>
      <c r="AP87" s="8"/>
      <c r="AQ87" s="7">
        <v>11</v>
      </c>
      <c r="AR87" s="8"/>
      <c r="AS87" s="8"/>
      <c r="AT87" s="8"/>
      <c r="AU87" s="8"/>
      <c r="AV87" s="8"/>
      <c r="AW87" s="8"/>
      <c r="AX87" s="8"/>
      <c r="AY87" s="8">
        <v>1709</v>
      </c>
    </row>
    <row r="88" spans="1:52" x14ac:dyDescent="0.2">
      <c r="A88" s="14" t="s">
        <v>43</v>
      </c>
      <c r="B88" s="14" t="s">
        <v>34</v>
      </c>
      <c r="C88" s="14" t="s">
        <v>4</v>
      </c>
      <c r="D88" s="26">
        <v>5495</v>
      </c>
      <c r="E88" s="26">
        <v>211</v>
      </c>
      <c r="F88" s="15" t="e">
        <f>VLOOKUP($A88&amp;$B88&amp;$C88,#REF!,8,FALSE)</f>
        <v>#REF!</v>
      </c>
      <c r="G88" s="30">
        <f t="array" aca="1" ref="G88" ca="1">IF(C88="INSTALL",AVERAGE(SUMIF(INDIRECT(ADDRESS(ROW(),SMALL(IF(((WEEKDAY(J$4:P$4)&lt;&gt;7)*(WEEKDAY(J$4:P$4)&lt;&gt;1))&gt;0,COLUMN(J$4:P$4),""),{1,2,3,4,5}))),"&gt;0"))/E88, SUM(SUMIF(INDIRECT(ADDRESS(ROW(),SMALL(IF(((WEEKDAY(J$4:P$4)&lt;&gt;7)*(WEEKDAY(J$4:P$4)&lt;&gt;1))&gt;0,COLUMN(J$4:P$4),""),{1,2,3}))),"&gt;0"))/E88)</f>
        <v>0.27014218009478674</v>
      </c>
      <c r="H88" s="16">
        <v>207</v>
      </c>
      <c r="I88" s="32">
        <v>42</v>
      </c>
      <c r="J88" s="32">
        <v>9</v>
      </c>
      <c r="K88" s="31">
        <v>41</v>
      </c>
      <c r="L88" s="31">
        <v>11</v>
      </c>
      <c r="M88" s="32">
        <v>5</v>
      </c>
      <c r="N88" s="32">
        <v>2</v>
      </c>
      <c r="O88" s="32"/>
      <c r="P88" s="17"/>
      <c r="Q88" s="17"/>
      <c r="R88" s="17"/>
      <c r="S88" s="17"/>
      <c r="T88" s="17"/>
      <c r="U88" s="17"/>
      <c r="V88" s="17"/>
      <c r="W88" s="17"/>
      <c r="X88" s="17">
        <v>1</v>
      </c>
      <c r="Y88" s="17"/>
      <c r="Z88" s="17"/>
      <c r="AA88" s="17"/>
      <c r="AB88" s="17">
        <v>1</v>
      </c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>
        <v>319</v>
      </c>
      <c r="AZ88" s="20"/>
    </row>
    <row r="89" spans="1:52" x14ac:dyDescent="0.2">
      <c r="A89" s="6" t="s">
        <v>43</v>
      </c>
      <c r="B89" s="6" t="s">
        <v>41</v>
      </c>
      <c r="C89" s="6" t="s">
        <v>3</v>
      </c>
      <c r="D89" s="25">
        <v>588</v>
      </c>
      <c r="E89" s="25">
        <v>24</v>
      </c>
      <c r="F89" s="11" t="e">
        <f>VLOOKUP($A89&amp;$B89&amp;$C89,#REF!,8,FALSE)</f>
        <v>#REF!</v>
      </c>
      <c r="G89" s="29">
        <f t="array" aca="1" ref="G89" ca="1">IF(C89="INSTALL",AVERAGE(SUMIF(INDIRECT(ADDRESS(ROW(),SMALL(IF(((WEEKDAY(J$4:P$4)&lt;&gt;7)*(WEEKDAY(J$4:P$4)&lt;&gt;1))&gt;0,COLUMN(J$4:P$4),""),{1,2,3,4,5}))),"&gt;0"))/E89, SUM(SUMIF(INDIRECT(ADDRESS(ROW(),SMALL(IF(((WEEKDAY(J$4:P$4)&lt;&gt;7)*(WEEKDAY(J$4:P$4)&lt;&gt;1))&gt;0,COLUMN(J$4:P$4),""),{1,2,3}))),"&gt;0"))/E89)</f>
        <v>1.0833333333333333</v>
      </c>
      <c r="H89" s="7">
        <v>54</v>
      </c>
      <c r="I89" s="33">
        <v>3</v>
      </c>
      <c r="J89" s="33"/>
      <c r="K89" s="34">
        <v>41</v>
      </c>
      <c r="L89" s="34">
        <v>27</v>
      </c>
      <c r="M89" s="34">
        <v>31</v>
      </c>
      <c r="N89" s="33">
        <v>18</v>
      </c>
      <c r="O89" s="33">
        <v>13</v>
      </c>
      <c r="P89" s="8">
        <v>2</v>
      </c>
      <c r="Q89" s="8"/>
      <c r="R89" s="8">
        <v>5</v>
      </c>
      <c r="S89" s="7">
        <v>13</v>
      </c>
      <c r="T89" s="8">
        <v>12</v>
      </c>
      <c r="U89" s="8">
        <v>9</v>
      </c>
      <c r="V89" s="8">
        <v>1</v>
      </c>
      <c r="W89" s="8"/>
      <c r="X89" s="8"/>
      <c r="Y89" s="7">
        <v>1</v>
      </c>
      <c r="Z89" s="8">
        <v>2</v>
      </c>
      <c r="AA89" s="8"/>
      <c r="AB89" s="8">
        <v>3</v>
      </c>
      <c r="AC89" s="8">
        <v>2</v>
      </c>
      <c r="AD89" s="8"/>
      <c r="AE89" s="8"/>
      <c r="AF89" s="8"/>
      <c r="AG89" s="8"/>
      <c r="AH89" s="8">
        <v>1</v>
      </c>
      <c r="AI89" s="7">
        <v>1</v>
      </c>
      <c r="AJ89" s="8">
        <v>1</v>
      </c>
      <c r="AK89" s="8"/>
      <c r="AL89" s="8"/>
      <c r="AM89" s="8">
        <v>2</v>
      </c>
      <c r="AN89" s="8"/>
      <c r="AO89" s="8"/>
      <c r="AP89" s="8">
        <v>1</v>
      </c>
      <c r="AQ89" s="7"/>
      <c r="AR89" s="8"/>
      <c r="AS89" s="8"/>
      <c r="AT89" s="8"/>
      <c r="AU89" s="8">
        <v>1</v>
      </c>
      <c r="AV89" s="8"/>
      <c r="AW89" s="8"/>
      <c r="AX89" s="8"/>
      <c r="AY89" s="8">
        <v>244</v>
      </c>
    </row>
    <row r="90" spans="1:52" x14ac:dyDescent="0.2">
      <c r="A90" s="14" t="s">
        <v>43</v>
      </c>
      <c r="B90" s="14" t="s">
        <v>41</v>
      </c>
      <c r="C90" s="14" t="s">
        <v>4</v>
      </c>
      <c r="D90" s="26">
        <v>684</v>
      </c>
      <c r="E90" s="26">
        <v>27</v>
      </c>
      <c r="F90" s="15" t="e">
        <f>VLOOKUP($A90&amp;$B90&amp;$C90,#REF!,8,FALSE)</f>
        <v>#REF!</v>
      </c>
      <c r="G90" s="30">
        <f t="array" aca="1" ref="G90" ca="1">IF(C90="INSTALL",AVERAGE(SUMIF(INDIRECT(ADDRESS(ROW(),SMALL(IF(((WEEKDAY(J$4:P$4)&lt;&gt;7)*(WEEKDAY(J$4:P$4)&lt;&gt;1))&gt;0,COLUMN(J$4:P$4),""),{1,2,3,4,5}))),"&gt;0"))/E90, SUM(SUMIF(INDIRECT(ADDRESS(ROW(),SMALL(IF(((WEEKDAY(J$4:P$4)&lt;&gt;7)*(WEEKDAY(J$4:P$4)&lt;&gt;1))&gt;0,COLUMN(J$4:P$4),""),{1,2,3}))),"&gt;0"))/E90)</f>
        <v>1.1111111111111112</v>
      </c>
      <c r="H90" s="16">
        <v>26</v>
      </c>
      <c r="I90" s="32">
        <v>5</v>
      </c>
      <c r="J90" s="32">
        <v>1</v>
      </c>
      <c r="K90" s="31">
        <v>21</v>
      </c>
      <c r="L90" s="31">
        <v>6</v>
      </c>
      <c r="M90" s="32">
        <v>3</v>
      </c>
      <c r="N90" s="32">
        <v>2</v>
      </c>
      <c r="O90" s="32">
        <v>1</v>
      </c>
      <c r="P90" s="17"/>
      <c r="Q90" s="17"/>
      <c r="R90" s="17">
        <v>2</v>
      </c>
      <c r="S90" s="17"/>
      <c r="T90" s="17"/>
      <c r="U90" s="17"/>
      <c r="V90" s="17"/>
      <c r="W90" s="17">
        <v>1</v>
      </c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>
        <v>1</v>
      </c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>
        <v>69</v>
      </c>
      <c r="AZ90" s="20"/>
    </row>
    <row r="91" spans="1:52" x14ac:dyDescent="0.2">
      <c r="A91" s="6" t="s">
        <v>43</v>
      </c>
      <c r="B91" s="6" t="s">
        <v>42</v>
      </c>
      <c r="C91" s="6" t="s">
        <v>3</v>
      </c>
      <c r="D91" s="25">
        <v>4734</v>
      </c>
      <c r="E91" s="25">
        <v>194</v>
      </c>
      <c r="F91" s="11" t="e">
        <f>VLOOKUP($A91&amp;$B91&amp;$C91,#REF!,8,FALSE)</f>
        <v>#REF!</v>
      </c>
      <c r="G91" s="29">
        <f t="array" aca="1" ref="G91" ca="1">IF(C91="INSTALL",AVERAGE(SUMIF(INDIRECT(ADDRESS(ROW(),SMALL(IF(((WEEKDAY(J$4:P$4)&lt;&gt;7)*(WEEKDAY(J$4:P$4)&lt;&gt;1))&gt;0,COLUMN(J$4:P$4),""),{1,2,3,4,5}))),"&gt;0"))/E91, SUM(SUMIF(INDIRECT(ADDRESS(ROW(),SMALL(IF(((WEEKDAY(J$4:P$4)&lt;&gt;7)*(WEEKDAY(J$4:P$4)&lt;&gt;1))&gt;0,COLUMN(J$4:P$4),""),{1,2,3}))),"&gt;0"))/E91)</f>
        <v>0.58453608247422684</v>
      </c>
      <c r="H91" s="7">
        <v>341</v>
      </c>
      <c r="I91" s="33">
        <v>67</v>
      </c>
      <c r="J91" s="33"/>
      <c r="K91" s="34">
        <v>306</v>
      </c>
      <c r="L91" s="34">
        <v>134</v>
      </c>
      <c r="M91" s="34">
        <v>52</v>
      </c>
      <c r="N91" s="33">
        <v>40</v>
      </c>
      <c r="O91" s="33">
        <v>35</v>
      </c>
      <c r="P91" s="8">
        <v>12</v>
      </c>
      <c r="Q91" s="8"/>
      <c r="R91" s="8">
        <v>24</v>
      </c>
      <c r="S91" s="7">
        <v>10</v>
      </c>
      <c r="T91" s="8">
        <v>10</v>
      </c>
      <c r="U91" s="8">
        <v>5</v>
      </c>
      <c r="V91" s="8">
        <v>13</v>
      </c>
      <c r="W91" s="8">
        <v>7</v>
      </c>
      <c r="X91" s="8"/>
      <c r="Y91" s="7">
        <v>9</v>
      </c>
      <c r="Z91" s="8">
        <v>2</v>
      </c>
      <c r="AA91" s="8">
        <v>7</v>
      </c>
      <c r="AB91" s="8">
        <v>3</v>
      </c>
      <c r="AC91" s="8">
        <v>7</v>
      </c>
      <c r="AD91" s="8">
        <v>2</v>
      </c>
      <c r="AE91" s="8"/>
      <c r="AF91" s="8">
        <v>2</v>
      </c>
      <c r="AG91" s="8"/>
      <c r="AH91" s="8">
        <v>5</v>
      </c>
      <c r="AI91" s="7">
        <v>2</v>
      </c>
      <c r="AJ91" s="8">
        <v>2</v>
      </c>
      <c r="AK91" s="8">
        <v>3</v>
      </c>
      <c r="AL91" s="8"/>
      <c r="AM91" s="8">
        <v>6</v>
      </c>
      <c r="AN91" s="8"/>
      <c r="AO91" s="8">
        <v>3</v>
      </c>
      <c r="AP91" s="8"/>
      <c r="AQ91" s="7">
        <v>4</v>
      </c>
      <c r="AR91" s="8"/>
      <c r="AS91" s="8"/>
      <c r="AT91" s="8">
        <v>1</v>
      </c>
      <c r="AU91" s="8"/>
      <c r="AV91" s="8"/>
      <c r="AW91" s="8"/>
      <c r="AX91" s="8"/>
      <c r="AY91" s="8">
        <v>1114</v>
      </c>
    </row>
    <row r="92" spans="1:52" x14ac:dyDescent="0.2">
      <c r="A92" s="14" t="s">
        <v>43</v>
      </c>
      <c r="B92" s="14" t="s">
        <v>42</v>
      </c>
      <c r="C92" s="14" t="s">
        <v>4</v>
      </c>
      <c r="D92" s="26">
        <v>4091</v>
      </c>
      <c r="E92" s="26">
        <v>155</v>
      </c>
      <c r="F92" s="15" t="e">
        <f>VLOOKUP($A92&amp;$B92&amp;$C92,#REF!,8,FALSE)</f>
        <v>#REF!</v>
      </c>
      <c r="G92" s="30">
        <f t="array" aca="1" ref="G92" ca="1">IF(C92="INSTALL",AVERAGE(SUMIF(INDIRECT(ADDRESS(ROW(),SMALL(IF(((WEEKDAY(J$4:P$4)&lt;&gt;7)*(WEEKDAY(J$4:P$4)&lt;&gt;1))&gt;0,COLUMN(J$4:P$4),""),{1,2,3,4,5}))),"&gt;0"))/E92, SUM(SUMIF(INDIRECT(ADDRESS(ROW(),SMALL(IF(((WEEKDAY(J$4:P$4)&lt;&gt;7)*(WEEKDAY(J$4:P$4)&lt;&gt;1))&gt;0,COLUMN(J$4:P$4),""),{1,2,3}))),"&gt;0"))/E92)</f>
        <v>9.0322580645161285E-2</v>
      </c>
      <c r="H92" s="16">
        <v>212</v>
      </c>
      <c r="I92" s="32">
        <v>37</v>
      </c>
      <c r="J92" s="32"/>
      <c r="K92" s="31">
        <v>8</v>
      </c>
      <c r="L92" s="31">
        <v>3</v>
      </c>
      <c r="M92" s="32">
        <v>3</v>
      </c>
      <c r="N92" s="32"/>
      <c r="O92" s="32">
        <v>3</v>
      </c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>
        <v>1</v>
      </c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>
        <v>267</v>
      </c>
      <c r="AZ92" s="20"/>
    </row>
    <row r="93" spans="1:52" x14ac:dyDescent="0.2">
      <c r="A93" s="6" t="s">
        <v>43</v>
      </c>
      <c r="B93" s="6" t="s">
        <v>37</v>
      </c>
      <c r="C93" s="6" t="s">
        <v>3</v>
      </c>
      <c r="D93" s="25">
        <v>7836</v>
      </c>
      <c r="E93" s="25">
        <v>324</v>
      </c>
      <c r="F93" s="11" t="e">
        <f>VLOOKUP($A93&amp;$B93&amp;$C93,#REF!,8,FALSE)</f>
        <v>#REF!</v>
      </c>
      <c r="G93" s="29">
        <f t="array" aca="1" ref="G93" ca="1">IF(C93="INSTALL",AVERAGE(SUMIF(INDIRECT(ADDRESS(ROW(),SMALL(IF(((WEEKDAY(J$4:P$4)&lt;&gt;7)*(WEEKDAY(J$4:P$4)&lt;&gt;1))&gt;0,COLUMN(J$4:P$4),""),{1,2,3,4,5}))),"&gt;0"))/E93, SUM(SUMIF(INDIRECT(ADDRESS(ROW(),SMALL(IF(((WEEKDAY(J$4:P$4)&lt;&gt;7)*(WEEKDAY(J$4:P$4)&lt;&gt;1))&gt;0,COLUMN(J$4:P$4),""),{1,2,3}))),"&gt;0"))/E93)</f>
        <v>0.79876543209876549</v>
      </c>
      <c r="H93" s="7">
        <v>619</v>
      </c>
      <c r="I93" s="33">
        <v>78</v>
      </c>
      <c r="J93" s="33">
        <v>1</v>
      </c>
      <c r="K93" s="34">
        <v>609</v>
      </c>
      <c r="L93" s="34">
        <v>318</v>
      </c>
      <c r="M93" s="34">
        <v>161</v>
      </c>
      <c r="N93" s="33">
        <v>97</v>
      </c>
      <c r="O93" s="33">
        <v>109</v>
      </c>
      <c r="P93" s="8">
        <v>23</v>
      </c>
      <c r="Q93" s="8"/>
      <c r="R93" s="8">
        <v>60</v>
      </c>
      <c r="S93" s="7">
        <v>39</v>
      </c>
      <c r="T93" s="8">
        <v>36</v>
      </c>
      <c r="U93" s="8">
        <v>16</v>
      </c>
      <c r="V93" s="8">
        <v>24</v>
      </c>
      <c r="W93" s="8">
        <v>4</v>
      </c>
      <c r="X93" s="8"/>
      <c r="Y93" s="7">
        <v>21</v>
      </c>
      <c r="Z93" s="8">
        <v>5</v>
      </c>
      <c r="AA93" s="8">
        <v>7</v>
      </c>
      <c r="AB93" s="8">
        <v>9</v>
      </c>
      <c r="AC93" s="8">
        <v>11</v>
      </c>
      <c r="AD93" s="8"/>
      <c r="AE93" s="8"/>
      <c r="AF93" s="8">
        <v>6</v>
      </c>
      <c r="AG93" s="8"/>
      <c r="AH93" s="8">
        <v>3</v>
      </c>
      <c r="AI93" s="7">
        <v>5</v>
      </c>
      <c r="AJ93" s="8">
        <v>8</v>
      </c>
      <c r="AK93" s="8">
        <v>2</v>
      </c>
      <c r="AL93" s="8">
        <v>1</v>
      </c>
      <c r="AM93" s="8">
        <v>12</v>
      </c>
      <c r="AN93" s="8"/>
      <c r="AO93" s="8">
        <v>4</v>
      </c>
      <c r="AP93" s="8">
        <v>4</v>
      </c>
      <c r="AQ93" s="7">
        <v>3</v>
      </c>
      <c r="AR93" s="8"/>
      <c r="AS93" s="8">
        <v>1</v>
      </c>
      <c r="AT93" s="8">
        <v>3</v>
      </c>
      <c r="AU93" s="8"/>
      <c r="AV93" s="8">
        <v>2</v>
      </c>
      <c r="AW93" s="8">
        <v>3</v>
      </c>
      <c r="AX93" s="8"/>
      <c r="AY93" s="8">
        <v>2304</v>
      </c>
    </row>
    <row r="94" spans="1:52" x14ac:dyDescent="0.2">
      <c r="A94" s="14" t="s">
        <v>43</v>
      </c>
      <c r="B94" s="14" t="s">
        <v>37</v>
      </c>
      <c r="C94" s="14" t="s">
        <v>4</v>
      </c>
      <c r="D94" s="26">
        <v>9204</v>
      </c>
      <c r="E94" s="26">
        <v>352</v>
      </c>
      <c r="F94" s="15" t="e">
        <f>VLOOKUP($A94&amp;$B94&amp;$C94,#REF!,8,FALSE)</f>
        <v>#REF!</v>
      </c>
      <c r="G94" s="30">
        <f t="array" aca="1" ref="G94" ca="1">IF(C94="INSTALL",AVERAGE(SUMIF(INDIRECT(ADDRESS(ROW(),SMALL(IF(((WEEKDAY(J$4:P$4)&lt;&gt;7)*(WEEKDAY(J$4:P$4)&lt;&gt;1))&gt;0,COLUMN(J$4:P$4),""),{1,2,3,4,5}))),"&gt;0"))/E94, SUM(SUMIF(INDIRECT(ADDRESS(ROW(),SMALL(IF(((WEEKDAY(J$4:P$4)&lt;&gt;7)*(WEEKDAY(J$4:P$4)&lt;&gt;1))&gt;0,COLUMN(J$4:P$4),""),{1,2,3}))),"&gt;0"))/E94)</f>
        <v>0.22727272727272727</v>
      </c>
      <c r="H94" s="16">
        <v>367</v>
      </c>
      <c r="I94" s="32">
        <v>109</v>
      </c>
      <c r="J94" s="32">
        <v>5</v>
      </c>
      <c r="K94" s="31">
        <v>63</v>
      </c>
      <c r="L94" s="31">
        <v>11</v>
      </c>
      <c r="M94" s="32">
        <v>6</v>
      </c>
      <c r="N94" s="32">
        <v>2</v>
      </c>
      <c r="O94" s="32">
        <v>4</v>
      </c>
      <c r="P94" s="17"/>
      <c r="Q94" s="17"/>
      <c r="R94" s="17">
        <v>2</v>
      </c>
      <c r="S94" s="17">
        <v>1</v>
      </c>
      <c r="T94" s="17"/>
      <c r="U94" s="17"/>
      <c r="V94" s="17"/>
      <c r="W94" s="17">
        <v>1</v>
      </c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>
        <v>571</v>
      </c>
      <c r="AZ94" s="20"/>
    </row>
    <row r="95" spans="1:52" x14ac:dyDescent="0.2">
      <c r="A95" s="6" t="s">
        <v>43</v>
      </c>
      <c r="B95" s="6" t="s">
        <v>38</v>
      </c>
      <c r="C95" s="6" t="s">
        <v>3</v>
      </c>
      <c r="D95" s="25">
        <v>656</v>
      </c>
      <c r="E95" s="25">
        <v>28</v>
      </c>
      <c r="F95" s="11" t="e">
        <f>VLOOKUP($A95&amp;$B95&amp;$C95,#REF!,8,FALSE)</f>
        <v>#REF!</v>
      </c>
      <c r="G95" s="29">
        <f t="array" aca="1" ref="G95" ca="1">IF(C95="INSTALL",AVERAGE(SUMIF(INDIRECT(ADDRESS(ROW(),SMALL(IF(((WEEKDAY(J$4:P$4)&lt;&gt;7)*(WEEKDAY(J$4:P$4)&lt;&gt;1))&gt;0,COLUMN(J$4:P$4),""),{1,2,3,4,5}))),"&gt;0"))/E95, SUM(SUMIF(INDIRECT(ADDRESS(ROW(),SMALL(IF(((WEEKDAY(J$4:P$4)&lt;&gt;7)*(WEEKDAY(J$4:P$4)&lt;&gt;1))&gt;0,COLUMN(J$4:P$4),""),{1,2,3}))),"&gt;0"))/E95)</f>
        <v>0.7142857142857143</v>
      </c>
      <c r="H95" s="7">
        <v>52</v>
      </c>
      <c r="I95" s="33"/>
      <c r="J95" s="33"/>
      <c r="K95" s="34">
        <v>52</v>
      </c>
      <c r="L95" s="34">
        <v>29</v>
      </c>
      <c r="M95" s="34">
        <v>7</v>
      </c>
      <c r="N95" s="33">
        <v>7</v>
      </c>
      <c r="O95" s="33">
        <v>5</v>
      </c>
      <c r="P95" s="8"/>
      <c r="Q95" s="8"/>
      <c r="R95" s="8">
        <v>4</v>
      </c>
      <c r="S95" s="7">
        <v>2</v>
      </c>
      <c r="T95" s="8">
        <v>2</v>
      </c>
      <c r="U95" s="8">
        <v>1</v>
      </c>
      <c r="V95" s="8">
        <v>1</v>
      </c>
      <c r="W95" s="8"/>
      <c r="X95" s="8"/>
      <c r="Y95" s="7">
        <v>1</v>
      </c>
      <c r="Z95" s="8"/>
      <c r="AA95" s="8">
        <v>3</v>
      </c>
      <c r="AB95" s="8"/>
      <c r="AC95" s="8">
        <v>1</v>
      </c>
      <c r="AD95" s="8"/>
      <c r="AE95" s="8"/>
      <c r="AF95" s="8"/>
      <c r="AG95" s="8"/>
      <c r="AH95" s="8">
        <v>1</v>
      </c>
      <c r="AI95" s="7">
        <v>1</v>
      </c>
      <c r="AJ95" s="8">
        <v>1</v>
      </c>
      <c r="AK95" s="8"/>
      <c r="AL95" s="8"/>
      <c r="AM95" s="8"/>
      <c r="AN95" s="8"/>
      <c r="AO95" s="8"/>
      <c r="AP95" s="8"/>
      <c r="AQ95" s="7"/>
      <c r="AR95" s="8"/>
      <c r="AS95" s="8"/>
      <c r="AT95" s="8"/>
      <c r="AU95" s="8"/>
      <c r="AV95" s="8"/>
      <c r="AW95" s="8"/>
      <c r="AX95" s="8"/>
      <c r="AY95" s="8">
        <v>170</v>
      </c>
    </row>
    <row r="96" spans="1:52" x14ac:dyDescent="0.2">
      <c r="A96" s="14" t="s">
        <v>43</v>
      </c>
      <c r="B96" s="14" t="s">
        <v>38</v>
      </c>
      <c r="C96" s="14" t="s">
        <v>4</v>
      </c>
      <c r="D96" s="26">
        <v>984</v>
      </c>
      <c r="E96" s="26">
        <v>39</v>
      </c>
      <c r="F96" s="15"/>
      <c r="G96" s="30">
        <f t="array" aca="1" ref="G96" ca="1">IF(C96="INSTALL",AVERAGE(SUMIF(INDIRECT(ADDRESS(ROW(),SMALL(IF(((WEEKDAY(J$4:P$4)&lt;&gt;7)*(WEEKDAY(J$4:P$4)&lt;&gt;1))&gt;0,COLUMN(J$4:P$4),""),{1,2,3,4,5}))),"&gt;0"))/E96, SUM(SUMIF(INDIRECT(ADDRESS(ROW(),SMALL(IF(((WEEKDAY(J$4:P$4)&lt;&gt;7)*(WEEKDAY(J$4:P$4)&lt;&gt;1))&gt;0,COLUMN(J$4:P$4),""),{1,2,3}))),"&gt;0"))/E96)</f>
        <v>7.6923076923076927E-2</v>
      </c>
      <c r="H96" s="16">
        <v>39</v>
      </c>
      <c r="I96" s="32">
        <v>7</v>
      </c>
      <c r="J96" s="32"/>
      <c r="K96" s="31">
        <v>3</v>
      </c>
      <c r="L96" s="31"/>
      <c r="M96" s="32"/>
      <c r="N96" s="32">
        <v>1</v>
      </c>
      <c r="O96" s="32">
        <v>2</v>
      </c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>
        <v>1</v>
      </c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>
        <v>53</v>
      </c>
      <c r="AZ96" s="20"/>
    </row>
    <row r="97" spans="1:52" x14ac:dyDescent="0.2">
      <c r="A97" s="14"/>
      <c r="B97" s="14"/>
      <c r="C97" s="14"/>
      <c r="D97" s="26"/>
      <c r="E97" s="26"/>
      <c r="F97" s="15"/>
      <c r="G97" s="29"/>
      <c r="H97" s="16"/>
      <c r="I97" s="16"/>
      <c r="J97" s="16"/>
      <c r="K97" s="16"/>
      <c r="L97" s="16"/>
      <c r="M97" s="16"/>
      <c r="N97" s="16"/>
      <c r="O97" s="16"/>
      <c r="P97" s="16"/>
      <c r="Q97" s="17"/>
      <c r="R97" s="16"/>
      <c r="S97" s="16"/>
      <c r="T97" s="16"/>
      <c r="U97" s="16"/>
      <c r="V97" s="17"/>
      <c r="W97" s="16"/>
      <c r="X97" s="17"/>
      <c r="Y97" s="17"/>
      <c r="Z97" s="17"/>
      <c r="AA97" s="17"/>
      <c r="AB97" s="16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6"/>
      <c r="AQ97" s="17"/>
      <c r="AR97" s="17"/>
      <c r="AS97" s="17"/>
      <c r="AT97" s="17"/>
      <c r="AU97" s="17"/>
      <c r="AV97" s="17"/>
      <c r="AW97" s="17"/>
      <c r="AX97" s="17"/>
      <c r="AY97" s="17"/>
      <c r="AZ97" s="20"/>
    </row>
    <row r="98" spans="1:52" x14ac:dyDescent="0.2">
      <c r="A98" s="6" t="s">
        <v>51</v>
      </c>
      <c r="B98" s="6"/>
      <c r="C98" s="6"/>
      <c r="D98" s="25"/>
      <c r="E98" s="25"/>
      <c r="F98" s="11"/>
      <c r="G98" s="30"/>
      <c r="H98" s="7"/>
      <c r="I98" s="8"/>
      <c r="J98" s="8"/>
      <c r="K98" s="7"/>
      <c r="L98" s="7"/>
      <c r="M98" s="7"/>
      <c r="N98" s="7"/>
      <c r="O98" s="7"/>
      <c r="P98" s="8"/>
      <c r="Q98" s="8"/>
      <c r="R98" s="8"/>
      <c r="S98" s="7"/>
      <c r="T98" s="7"/>
      <c r="U98" s="7"/>
      <c r="V98" s="7"/>
      <c r="W98" s="8"/>
      <c r="X98" s="8"/>
      <c r="Y98" s="8"/>
      <c r="Z98" s="7"/>
      <c r="AA98" s="8"/>
      <c r="AB98" s="7"/>
      <c r="AC98" s="8"/>
      <c r="AD98" s="8"/>
      <c r="AE98" s="8"/>
      <c r="AF98" s="8"/>
      <c r="AG98" s="7"/>
      <c r="AH98" s="8"/>
      <c r="AI98" s="8"/>
      <c r="AJ98" s="8"/>
      <c r="AK98" s="8"/>
      <c r="AL98" s="8"/>
      <c r="AM98" s="7"/>
      <c r="AN98" s="8"/>
      <c r="AO98" s="8"/>
      <c r="AP98" s="8"/>
      <c r="AQ98" s="8"/>
      <c r="AR98" s="8"/>
      <c r="AS98" s="8"/>
      <c r="AT98" s="7"/>
      <c r="AU98" s="7"/>
      <c r="AV98" s="8"/>
      <c r="AW98" s="8"/>
      <c r="AX98" s="8"/>
      <c r="AY98" s="8"/>
    </row>
    <row r="99" spans="1:52" x14ac:dyDescent="0.2">
      <c r="A99" s="1" t="s">
        <v>52</v>
      </c>
    </row>
    <row r="100" spans="1:52" x14ac:dyDescent="0.2">
      <c r="A100" s="1" t="s">
        <v>53</v>
      </c>
    </row>
    <row r="101" spans="1:52" x14ac:dyDescent="0.2">
      <c r="A101" s="1" t="s">
        <v>54</v>
      </c>
    </row>
    <row r="102" spans="1:52" x14ac:dyDescent="0.2">
      <c r="A102" s="1" t="s">
        <v>55</v>
      </c>
    </row>
  </sheetData>
  <mergeCells count="1">
    <mergeCell ref="A2:AZ2"/>
  </mergeCells>
  <pageMargins left="0.2" right="0.1" top="0.2" bottom="0.2" header="0.3" footer="0.3"/>
  <pageSetup paperSize="5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BACKLOG</vt:lpstr>
      <vt:lpstr>BACKLOG!Print_Titles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Sayre, Brad R</dc:creator>
  <cp:lastModifiedBy>CenturyLink Employee</cp:lastModifiedBy>
  <cp:lastPrinted>2018-08-23T22:07:56Z</cp:lastPrinted>
  <dcterms:created xsi:type="dcterms:W3CDTF">2018-08-22T16:54:58Z</dcterms:created>
  <dcterms:modified xsi:type="dcterms:W3CDTF">2018-11-30T15:54:44Z</dcterms:modified>
</cp:coreProperties>
</file>