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7755" activeTab="6"/>
  </bookViews>
  <sheets>
    <sheet name="Localities" sheetId="9" r:id="rId1"/>
    <sheet name="Data" sheetId="6" r:id="rId2"/>
    <sheet name="Ques" sheetId="8" r:id="rId3"/>
    <sheet name="Sum" sheetId="1" state="hidden" r:id="rId4"/>
    <sheet name="Dem_Sup" sheetId="5" state="hidden" r:id="rId5"/>
    <sheet name="Sheet1" sheetId="3" state="hidden" r:id="rId6"/>
    <sheet name="conditional formating farmula" sheetId="10" r:id="rId7"/>
  </sheets>
  <definedNames>
    <definedName name="_xlnm._FilterDatabase" localSheetId="1" hidden="1">Data!$A$1:$O$1635</definedName>
    <definedName name="_xlnm._FilterDatabase" localSheetId="0" hidden="1">Localities!$A$1:$D$1876</definedName>
  </definedNames>
  <calcPr calcId="145621"/>
</workbook>
</file>

<file path=xl/calcChain.xml><?xml version="1.0" encoding="utf-8"?>
<calcChain xmlns="http://schemas.openxmlformats.org/spreadsheetml/2006/main">
  <c r="C1" i="10" l="1"/>
  <c r="B3" i="10"/>
  <c r="B9" i="10"/>
  <c r="A8" i="10"/>
  <c r="E5" i="10"/>
  <c r="N2" i="6" l="1"/>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1002" i="6"/>
  <c r="N1003" i="6"/>
  <c r="N1004" i="6"/>
  <c r="N1005" i="6"/>
  <c r="N1006" i="6"/>
  <c r="N1007" i="6"/>
  <c r="N1008" i="6"/>
  <c r="N1009" i="6"/>
  <c r="N1010" i="6"/>
  <c r="N1011" i="6"/>
  <c r="N1012" i="6"/>
  <c r="N1013" i="6"/>
  <c r="N1014" i="6"/>
  <c r="N1015" i="6"/>
  <c r="N1016" i="6"/>
  <c r="N1017" i="6"/>
  <c r="N1018" i="6"/>
  <c r="N1019" i="6"/>
  <c r="N1020" i="6"/>
  <c r="N1021" i="6"/>
  <c r="N1022" i="6"/>
  <c r="N1023" i="6"/>
  <c r="N1024" i="6"/>
  <c r="N1025" i="6"/>
  <c r="N1026" i="6"/>
  <c r="N1027" i="6"/>
  <c r="N1028" i="6"/>
  <c r="N1029" i="6"/>
  <c r="N1030" i="6"/>
  <c r="N1031" i="6"/>
  <c r="N1032" i="6"/>
  <c r="N1033" i="6"/>
  <c r="N1034" i="6"/>
  <c r="N1035" i="6"/>
  <c r="N1036" i="6"/>
  <c r="N1037" i="6"/>
  <c r="N1038" i="6"/>
  <c r="N1039" i="6"/>
  <c r="N1040" i="6"/>
  <c r="N1041" i="6"/>
  <c r="N1042" i="6"/>
  <c r="N1043" i="6"/>
  <c r="N1044" i="6"/>
  <c r="N1045" i="6"/>
  <c r="N1046" i="6"/>
  <c r="N1047" i="6"/>
  <c r="N1048" i="6"/>
  <c r="N1049" i="6"/>
  <c r="N1050" i="6"/>
  <c r="N1051" i="6"/>
  <c r="N1052" i="6"/>
  <c r="N1053" i="6"/>
  <c r="N1054" i="6"/>
  <c r="N1055" i="6"/>
  <c r="N1056" i="6"/>
  <c r="N1057" i="6"/>
  <c r="N1058" i="6"/>
  <c r="N1059" i="6"/>
  <c r="N1060" i="6"/>
  <c r="N1061" i="6"/>
  <c r="N1062" i="6"/>
  <c r="N1063" i="6"/>
  <c r="N1064" i="6"/>
  <c r="N1065" i="6"/>
  <c r="N1066" i="6"/>
  <c r="N1067" i="6"/>
  <c r="N1068" i="6"/>
  <c r="N1069" i="6"/>
  <c r="N1070" i="6"/>
  <c r="N1071" i="6"/>
  <c r="N1072" i="6"/>
  <c r="N1073" i="6"/>
  <c r="N1074" i="6"/>
  <c r="N1075" i="6"/>
  <c r="N1076" i="6"/>
  <c r="N1077" i="6"/>
  <c r="N1078" i="6"/>
  <c r="N1079" i="6"/>
  <c r="N1080" i="6"/>
  <c r="N1081" i="6"/>
  <c r="N1082" i="6"/>
  <c r="N1083" i="6"/>
  <c r="N1084" i="6"/>
  <c r="N1085" i="6"/>
  <c r="N1086" i="6"/>
  <c r="N1087" i="6"/>
  <c r="N1088" i="6"/>
  <c r="N1089" i="6"/>
  <c r="N1090" i="6"/>
  <c r="N1091" i="6"/>
  <c r="N1092" i="6"/>
  <c r="N1093" i="6"/>
  <c r="N1094" i="6"/>
  <c r="N1095" i="6"/>
  <c r="N1096" i="6"/>
  <c r="N1097" i="6"/>
  <c r="N1098" i="6"/>
  <c r="N1099" i="6"/>
  <c r="N1100" i="6"/>
  <c r="N1101" i="6"/>
  <c r="N1102" i="6"/>
  <c r="N1103" i="6"/>
  <c r="N1104" i="6"/>
  <c r="N1105" i="6"/>
  <c r="N1106" i="6"/>
  <c r="N1107" i="6"/>
  <c r="N1108" i="6"/>
  <c r="N1109" i="6"/>
  <c r="N1110" i="6"/>
  <c r="N1111" i="6"/>
  <c r="N1112" i="6"/>
  <c r="N1113" i="6"/>
  <c r="N1114" i="6"/>
  <c r="N1115" i="6"/>
  <c r="N1116" i="6"/>
  <c r="N1117" i="6"/>
  <c r="N1118" i="6"/>
  <c r="N1119" i="6"/>
  <c r="N1120" i="6"/>
  <c r="N1121" i="6"/>
  <c r="N1122" i="6"/>
  <c r="N1123" i="6"/>
  <c r="N1124" i="6"/>
  <c r="N1125" i="6"/>
  <c r="N1126" i="6"/>
  <c r="N1127" i="6"/>
  <c r="N1128" i="6"/>
  <c r="N1129" i="6"/>
  <c r="N1130" i="6"/>
  <c r="N1131" i="6"/>
  <c r="N1132" i="6"/>
  <c r="N1133" i="6"/>
  <c r="N1134" i="6"/>
  <c r="N1135" i="6"/>
  <c r="N1136" i="6"/>
  <c r="N1137" i="6"/>
  <c r="N1138" i="6"/>
  <c r="N1139" i="6"/>
  <c r="N1140" i="6"/>
  <c r="N1141" i="6"/>
  <c r="N1142" i="6"/>
  <c r="N1143" i="6"/>
  <c r="N1144" i="6"/>
  <c r="N1145" i="6"/>
  <c r="N1146" i="6"/>
  <c r="N1147" i="6"/>
  <c r="N1148" i="6"/>
  <c r="N1149" i="6"/>
  <c r="N1150" i="6"/>
  <c r="N1151" i="6"/>
  <c r="N1152" i="6"/>
  <c r="N1153" i="6"/>
  <c r="N1154" i="6"/>
  <c r="N1155" i="6"/>
  <c r="N1156" i="6"/>
  <c r="N1157" i="6"/>
  <c r="N1158" i="6"/>
  <c r="N1159" i="6"/>
  <c r="N1160" i="6"/>
  <c r="N1161" i="6"/>
  <c r="N1162" i="6"/>
  <c r="N1163" i="6"/>
  <c r="N1164" i="6"/>
  <c r="N1165" i="6"/>
  <c r="N1166" i="6"/>
  <c r="N1167" i="6"/>
  <c r="N1168" i="6"/>
  <c r="N1169" i="6"/>
  <c r="N1170" i="6"/>
  <c r="N1171" i="6"/>
  <c r="N1172" i="6"/>
  <c r="N1173" i="6"/>
  <c r="N1174" i="6"/>
  <c r="N1175" i="6"/>
  <c r="N1176" i="6"/>
  <c r="N1177" i="6"/>
  <c r="N1178" i="6"/>
  <c r="N1179" i="6"/>
  <c r="N1180" i="6"/>
  <c r="N1181" i="6"/>
  <c r="N1182" i="6"/>
  <c r="N1183" i="6"/>
  <c r="N1184" i="6"/>
  <c r="N1185" i="6"/>
  <c r="N1186" i="6"/>
  <c r="N1187" i="6"/>
  <c r="N1188" i="6"/>
  <c r="N1189" i="6"/>
  <c r="N1190" i="6"/>
  <c r="N1191" i="6"/>
  <c r="N1192" i="6"/>
  <c r="N1193" i="6"/>
  <c r="N1194" i="6"/>
  <c r="N1195" i="6"/>
  <c r="N1196" i="6"/>
  <c r="N1197" i="6"/>
  <c r="N1198" i="6"/>
  <c r="N1199" i="6"/>
  <c r="N1200" i="6"/>
  <c r="N1201" i="6"/>
  <c r="N1202" i="6"/>
  <c r="N1203" i="6"/>
  <c r="N1204" i="6"/>
  <c r="N1205" i="6"/>
  <c r="N1206" i="6"/>
  <c r="N1207" i="6"/>
  <c r="N1208" i="6"/>
  <c r="N1209" i="6"/>
  <c r="N1210" i="6"/>
  <c r="N1211" i="6"/>
  <c r="N1212" i="6"/>
  <c r="N1213" i="6"/>
  <c r="N1214" i="6"/>
  <c r="N1215" i="6"/>
  <c r="N1216" i="6"/>
  <c r="N1217" i="6"/>
  <c r="N1218" i="6"/>
  <c r="N1219" i="6"/>
  <c r="N1220" i="6"/>
  <c r="N1221" i="6"/>
  <c r="N1222" i="6"/>
  <c r="N1223" i="6"/>
  <c r="N1224" i="6"/>
  <c r="N1225" i="6"/>
  <c r="N1226" i="6"/>
  <c r="N1227" i="6"/>
  <c r="N1228" i="6"/>
  <c r="N1229" i="6"/>
  <c r="N1230" i="6"/>
  <c r="N1231" i="6"/>
  <c r="N1232" i="6"/>
  <c r="N1233" i="6"/>
  <c r="N1234" i="6"/>
  <c r="N1235" i="6"/>
  <c r="N1236" i="6"/>
  <c r="N1237" i="6"/>
  <c r="N1238" i="6"/>
  <c r="N1239" i="6"/>
  <c r="N1240" i="6"/>
  <c r="N1241" i="6"/>
  <c r="N1242" i="6"/>
  <c r="N1243" i="6"/>
  <c r="N1244" i="6"/>
  <c r="N1245" i="6"/>
  <c r="N1246" i="6"/>
  <c r="N1247" i="6"/>
  <c r="N1248" i="6"/>
  <c r="N1249" i="6"/>
  <c r="N1250" i="6"/>
  <c r="N1251" i="6"/>
  <c r="N1252" i="6"/>
  <c r="N1253" i="6"/>
  <c r="N1254" i="6"/>
  <c r="N1255" i="6"/>
  <c r="N1256" i="6"/>
  <c r="N1257" i="6"/>
  <c r="N1258" i="6"/>
  <c r="N1259" i="6"/>
  <c r="N1260" i="6"/>
  <c r="N1261" i="6"/>
  <c r="N1262" i="6"/>
  <c r="N1263" i="6"/>
  <c r="N1264" i="6"/>
  <c r="N1265" i="6"/>
  <c r="N1266" i="6"/>
  <c r="N1267" i="6"/>
  <c r="N1268" i="6"/>
  <c r="N1269" i="6"/>
  <c r="N1270" i="6"/>
  <c r="N1271" i="6"/>
  <c r="N1272" i="6"/>
  <c r="N1273" i="6"/>
  <c r="N1274" i="6"/>
  <c r="N1275" i="6"/>
  <c r="N1276" i="6"/>
  <c r="N1277" i="6"/>
  <c r="N1278" i="6"/>
  <c r="N1279" i="6"/>
  <c r="N1280" i="6"/>
  <c r="N1281" i="6"/>
  <c r="N1282" i="6"/>
  <c r="N1283" i="6"/>
  <c r="N1284" i="6"/>
  <c r="N1285" i="6"/>
  <c r="N1286" i="6"/>
  <c r="N1287" i="6"/>
  <c r="N1288" i="6"/>
  <c r="N1289" i="6"/>
  <c r="N1290" i="6"/>
  <c r="N1291" i="6"/>
  <c r="N1292" i="6"/>
  <c r="N1293" i="6"/>
  <c r="N1294" i="6"/>
  <c r="N1295" i="6"/>
  <c r="N1296" i="6"/>
  <c r="N1297" i="6"/>
  <c r="N1298" i="6"/>
  <c r="N1299" i="6"/>
  <c r="N1300" i="6"/>
  <c r="N1301" i="6"/>
  <c r="N1302" i="6"/>
  <c r="N1303" i="6"/>
  <c r="N1304" i="6"/>
  <c r="N1305" i="6"/>
  <c r="N1306" i="6"/>
  <c r="N1307" i="6"/>
  <c r="N1308" i="6"/>
  <c r="N1309" i="6"/>
  <c r="N1310" i="6"/>
  <c r="N1311" i="6"/>
  <c r="N1312" i="6"/>
  <c r="N1313" i="6"/>
  <c r="N1314" i="6"/>
  <c r="N1315" i="6"/>
  <c r="N1316" i="6"/>
  <c r="N1317" i="6"/>
  <c r="N1318" i="6"/>
  <c r="N1319" i="6"/>
  <c r="N1320" i="6"/>
  <c r="N1321" i="6"/>
  <c r="N1322" i="6"/>
  <c r="N1323" i="6"/>
  <c r="N1324" i="6"/>
  <c r="N1325" i="6"/>
  <c r="N1326" i="6"/>
  <c r="N1327" i="6"/>
  <c r="N1328" i="6"/>
  <c r="N1329" i="6"/>
  <c r="N1330" i="6"/>
  <c r="N1331" i="6"/>
  <c r="N1332" i="6"/>
  <c r="N1333" i="6"/>
  <c r="N1334" i="6"/>
  <c r="N1335" i="6"/>
  <c r="N1336" i="6"/>
  <c r="N1337" i="6"/>
  <c r="N1338" i="6"/>
  <c r="N1339" i="6"/>
  <c r="N1340" i="6"/>
  <c r="N1341" i="6"/>
  <c r="N1342" i="6"/>
  <c r="N1343" i="6"/>
  <c r="N1344" i="6"/>
  <c r="N1345" i="6"/>
  <c r="N1346" i="6"/>
  <c r="N1347" i="6"/>
  <c r="N1348" i="6"/>
  <c r="N1349" i="6"/>
  <c r="N1350" i="6"/>
  <c r="N1351" i="6"/>
  <c r="N1352" i="6"/>
  <c r="N1353" i="6"/>
  <c r="N1354" i="6"/>
  <c r="N1355" i="6"/>
  <c r="N1356" i="6"/>
  <c r="N1357" i="6"/>
  <c r="N1358" i="6"/>
  <c r="N1359" i="6"/>
  <c r="N1360" i="6"/>
  <c r="N1361" i="6"/>
  <c r="N1362" i="6"/>
  <c r="N1363" i="6"/>
  <c r="N1364" i="6"/>
  <c r="N1365" i="6"/>
  <c r="N1366" i="6"/>
  <c r="N1367" i="6"/>
  <c r="N1368" i="6"/>
  <c r="N1369" i="6"/>
  <c r="N1370" i="6"/>
  <c r="N1371" i="6"/>
  <c r="N1372" i="6"/>
  <c r="N1373" i="6"/>
  <c r="N1374" i="6"/>
  <c r="N1375" i="6"/>
  <c r="N1376" i="6"/>
  <c r="N1377" i="6"/>
  <c r="N1378" i="6"/>
  <c r="N1379" i="6"/>
  <c r="N1380" i="6"/>
  <c r="N1381" i="6"/>
  <c r="N1382" i="6"/>
  <c r="N1383" i="6"/>
  <c r="N1384" i="6"/>
  <c r="N1385" i="6"/>
  <c r="N1386" i="6"/>
  <c r="N1387" i="6"/>
  <c r="N1388" i="6"/>
  <c r="N1389" i="6"/>
  <c r="N1390" i="6"/>
  <c r="N1391" i="6"/>
  <c r="N1392" i="6"/>
  <c r="N1393" i="6"/>
  <c r="N1394" i="6"/>
  <c r="N1395" i="6"/>
  <c r="N1396" i="6"/>
  <c r="N1397" i="6"/>
  <c r="N1398" i="6"/>
  <c r="N1399" i="6"/>
  <c r="N1400" i="6"/>
  <c r="N1401" i="6"/>
  <c r="N1402" i="6"/>
  <c r="N1403" i="6"/>
  <c r="N1404" i="6"/>
  <c r="N1405" i="6"/>
  <c r="N1406" i="6"/>
  <c r="N1407" i="6"/>
  <c r="N1408" i="6"/>
  <c r="N1409" i="6"/>
  <c r="N1410" i="6"/>
  <c r="N1411" i="6"/>
  <c r="N1412" i="6"/>
  <c r="N1413" i="6"/>
  <c r="N1414" i="6"/>
  <c r="N1415" i="6"/>
  <c r="N1416" i="6"/>
  <c r="N1417" i="6"/>
  <c r="N1418" i="6"/>
  <c r="N1419" i="6"/>
  <c r="N1420" i="6"/>
  <c r="N1421" i="6"/>
  <c r="N1422" i="6"/>
  <c r="N1423" i="6"/>
  <c r="N1424" i="6"/>
  <c r="N1425" i="6"/>
  <c r="N1426" i="6"/>
  <c r="N1427" i="6"/>
  <c r="N1428" i="6"/>
  <c r="N1429" i="6"/>
  <c r="N1430" i="6"/>
  <c r="N1431" i="6"/>
  <c r="N1432" i="6"/>
  <c r="N1433" i="6"/>
  <c r="N1434" i="6"/>
  <c r="N1435" i="6"/>
  <c r="N1436" i="6"/>
  <c r="N1437" i="6"/>
  <c r="N1438" i="6"/>
  <c r="N1439" i="6"/>
  <c r="N1440" i="6"/>
  <c r="N1441" i="6"/>
  <c r="N1442" i="6"/>
  <c r="N1443" i="6"/>
  <c r="N1444" i="6"/>
  <c r="N1445" i="6"/>
  <c r="N1446" i="6"/>
  <c r="N1447" i="6"/>
  <c r="N1448" i="6"/>
  <c r="N1449" i="6"/>
  <c r="N1450" i="6"/>
  <c r="N1451" i="6"/>
  <c r="N1452" i="6"/>
  <c r="N1453" i="6"/>
  <c r="N1454" i="6"/>
  <c r="N1455" i="6"/>
  <c r="N1456" i="6"/>
  <c r="N1457" i="6"/>
  <c r="N1458" i="6"/>
  <c r="N1459" i="6"/>
  <c r="N1460" i="6"/>
  <c r="N1461" i="6"/>
  <c r="N1462" i="6"/>
  <c r="N1463" i="6"/>
  <c r="N1464" i="6"/>
  <c r="N1465" i="6"/>
  <c r="N1466" i="6"/>
  <c r="N1467" i="6"/>
  <c r="N1468" i="6"/>
  <c r="N1469" i="6"/>
  <c r="N1470" i="6"/>
  <c r="N1471" i="6"/>
  <c r="N1472" i="6"/>
  <c r="N1473" i="6"/>
  <c r="N1474" i="6"/>
  <c r="N1475" i="6"/>
  <c r="N1476" i="6"/>
  <c r="N1477" i="6"/>
  <c r="N1478" i="6"/>
  <c r="N1479" i="6"/>
  <c r="N1480" i="6"/>
  <c r="N1481" i="6"/>
  <c r="N1482" i="6"/>
  <c r="N1483" i="6"/>
  <c r="N1484" i="6"/>
  <c r="N1485" i="6"/>
  <c r="N1486" i="6"/>
  <c r="N1487" i="6"/>
  <c r="N1488" i="6"/>
  <c r="N1489" i="6"/>
  <c r="N1490" i="6"/>
  <c r="N1491" i="6"/>
  <c r="N1492" i="6"/>
  <c r="N1493" i="6"/>
  <c r="N1494" i="6"/>
  <c r="N1495" i="6"/>
  <c r="N1496" i="6"/>
  <c r="N1497" i="6"/>
  <c r="N1498" i="6"/>
  <c r="N1499" i="6"/>
  <c r="N1500" i="6"/>
  <c r="N1501" i="6"/>
  <c r="N1502" i="6"/>
  <c r="N1503" i="6"/>
  <c r="N1504" i="6"/>
  <c r="N1505" i="6"/>
  <c r="N1506" i="6"/>
  <c r="N1507" i="6"/>
  <c r="N1508" i="6"/>
  <c r="N1509" i="6"/>
  <c r="N1510" i="6"/>
  <c r="N1511" i="6"/>
  <c r="N1512" i="6"/>
  <c r="N1513" i="6"/>
  <c r="N1514" i="6"/>
  <c r="N1515" i="6"/>
  <c r="N1516" i="6"/>
  <c r="N1517" i="6"/>
  <c r="N1518" i="6"/>
  <c r="N1519" i="6"/>
  <c r="N1520" i="6"/>
  <c r="N1521" i="6"/>
  <c r="N1522" i="6"/>
  <c r="N1523" i="6"/>
  <c r="N1524" i="6"/>
  <c r="N1525" i="6"/>
  <c r="N1526" i="6"/>
  <c r="N1527" i="6"/>
  <c r="N1528" i="6"/>
  <c r="N1529" i="6"/>
  <c r="N1530" i="6"/>
  <c r="N1531" i="6"/>
  <c r="N1532" i="6"/>
  <c r="N1533" i="6"/>
  <c r="N1534" i="6"/>
  <c r="N1535" i="6"/>
  <c r="N1536" i="6"/>
  <c r="N1537" i="6"/>
  <c r="N1538" i="6"/>
  <c r="N1539" i="6"/>
  <c r="N1540" i="6"/>
  <c r="N1541" i="6"/>
  <c r="N1542" i="6"/>
  <c r="N1543" i="6"/>
  <c r="N1544" i="6"/>
  <c r="N1545" i="6"/>
  <c r="N1546" i="6"/>
  <c r="N1547" i="6"/>
  <c r="N1548" i="6"/>
  <c r="N1549" i="6"/>
  <c r="N1550" i="6"/>
  <c r="N1551" i="6"/>
  <c r="N1552" i="6"/>
  <c r="N1553" i="6"/>
  <c r="N1554" i="6"/>
  <c r="N1555" i="6"/>
  <c r="N1556" i="6"/>
  <c r="N1557" i="6"/>
  <c r="N1558" i="6"/>
  <c r="N1559" i="6"/>
  <c r="N1560" i="6"/>
  <c r="N1561" i="6"/>
  <c r="N1562" i="6"/>
  <c r="N1563" i="6"/>
  <c r="N1564" i="6"/>
  <c r="N1565" i="6"/>
  <c r="N1566" i="6"/>
  <c r="N1567" i="6"/>
  <c r="N1568" i="6"/>
  <c r="N1569" i="6"/>
  <c r="N1570" i="6"/>
  <c r="N1571" i="6"/>
  <c r="N1572" i="6"/>
  <c r="N1573" i="6"/>
  <c r="N1574" i="6"/>
  <c r="N1575" i="6"/>
  <c r="N1576" i="6"/>
  <c r="N1577" i="6"/>
  <c r="N1578" i="6"/>
  <c r="N1579" i="6"/>
  <c r="N1580" i="6"/>
  <c r="N1581" i="6"/>
  <c r="N1582" i="6"/>
  <c r="N1583" i="6"/>
  <c r="N1584" i="6"/>
  <c r="N1585" i="6"/>
  <c r="N1586" i="6"/>
  <c r="N1587" i="6"/>
  <c r="N1588" i="6"/>
  <c r="N1589" i="6"/>
  <c r="N1590" i="6"/>
  <c r="N1591" i="6"/>
  <c r="N1592" i="6"/>
  <c r="N1593" i="6"/>
  <c r="N1594" i="6"/>
  <c r="N1595" i="6"/>
  <c r="N1596" i="6"/>
  <c r="N1597" i="6"/>
  <c r="N1598" i="6"/>
  <c r="N1599" i="6"/>
  <c r="N1600" i="6"/>
  <c r="N1601" i="6"/>
  <c r="N1602" i="6"/>
  <c r="N1603" i="6"/>
  <c r="N1604" i="6"/>
  <c r="N1605" i="6"/>
  <c r="N1606" i="6"/>
  <c r="N1607" i="6"/>
  <c r="N1608" i="6"/>
  <c r="N1609" i="6"/>
  <c r="N1610" i="6"/>
  <c r="N1611" i="6"/>
  <c r="N1612" i="6"/>
  <c r="N1613" i="6"/>
  <c r="N1614" i="6"/>
  <c r="N1615" i="6"/>
  <c r="N1616" i="6"/>
  <c r="N1617" i="6"/>
  <c r="N1618" i="6"/>
  <c r="N1619" i="6"/>
  <c r="N1620" i="6"/>
  <c r="N1621" i="6"/>
  <c r="N1622" i="6"/>
  <c r="N1623" i="6"/>
  <c r="N1624" i="6"/>
  <c r="N1625" i="6"/>
  <c r="N1626" i="6"/>
  <c r="N1627" i="6"/>
  <c r="N1628" i="6"/>
  <c r="N1629" i="6"/>
  <c r="N1630" i="6"/>
  <c r="N1631" i="6"/>
  <c r="N1632" i="6"/>
  <c r="N1633" i="6"/>
  <c r="N1634" i="6"/>
  <c r="N1635" i="6"/>
  <c r="A27" i="1" l="1"/>
  <c r="A26" i="1"/>
  <c r="A25" i="1"/>
  <c r="A24" i="1"/>
  <c r="A41" i="1"/>
  <c r="A40" i="1"/>
  <c r="AA46" i="5" l="1"/>
  <c r="AA45" i="5"/>
  <c r="AA44" i="5"/>
  <c r="AA43" i="5"/>
  <c r="AA42" i="5"/>
  <c r="AA41" i="5"/>
  <c r="AA40" i="5"/>
  <c r="AA39" i="5"/>
  <c r="AA38" i="5"/>
  <c r="AA37" i="5"/>
  <c r="AA36" i="5"/>
  <c r="AA35" i="5"/>
  <c r="AA34" i="5"/>
  <c r="AA33" i="5"/>
  <c r="AA32" i="5"/>
  <c r="AA31" i="5"/>
  <c r="AA30" i="5"/>
  <c r="AA29" i="5"/>
  <c r="AA28" i="5"/>
  <c r="AA27" i="5"/>
  <c r="AA26" i="5"/>
  <c r="AA23" i="5"/>
  <c r="AA22" i="5"/>
  <c r="AA21" i="5"/>
  <c r="AA20" i="5"/>
  <c r="AA19" i="5"/>
  <c r="AA18" i="5"/>
  <c r="AA17" i="5"/>
  <c r="AA16" i="5"/>
  <c r="AA15" i="5"/>
  <c r="AA14" i="5"/>
  <c r="AA13" i="5"/>
  <c r="AA12" i="5"/>
  <c r="AA11" i="5"/>
  <c r="AA10" i="5"/>
  <c r="AA9" i="5"/>
  <c r="AA8" i="5"/>
  <c r="AA7" i="5"/>
  <c r="AA6" i="5"/>
  <c r="AA5" i="5"/>
  <c r="AA4" i="5"/>
  <c r="AA3" i="5"/>
  <c r="A9" i="1"/>
  <c r="A10" i="1"/>
  <c r="A11" i="1"/>
  <c r="A12" i="1"/>
</calcChain>
</file>

<file path=xl/sharedStrings.xml><?xml version="1.0" encoding="utf-8"?>
<sst xmlns="http://schemas.openxmlformats.org/spreadsheetml/2006/main" count="12000" uniqueCount="3728">
  <si>
    <t>Sum of the commissions for property values greater than the value in C2.</t>
  </si>
  <si>
    <t>Sum of the commissions for property values equal to 300,000.</t>
  </si>
  <si>
    <t>Sum of the property values over 160,000.</t>
  </si>
  <si>
    <t>Sum of the commissions for property values over 160,000.</t>
  </si>
  <si>
    <t>Result</t>
  </si>
  <si>
    <t>Description</t>
  </si>
  <si>
    <t>Formula</t>
  </si>
  <si>
    <t>Data</t>
  </si>
  <si>
    <t>Commission</t>
  </si>
  <si>
    <t>Property Value</t>
  </si>
  <si>
    <t>C</t>
  </si>
  <si>
    <t>B</t>
  </si>
  <si>
    <t>A</t>
  </si>
  <si>
    <t>Sum of the sales of all foods that do not have a category specified.</t>
  </si>
  <si>
    <t>Sum of the sales of all foods that end in "es" (Tomatoes, Oranges, and Apples).</t>
  </si>
  <si>
    <t>Sum of the sales of all foods in the "Vegetables" category.</t>
  </si>
  <si>
    <t>Sum of the sales of all foods in the "Fruits" category.</t>
  </si>
  <si>
    <t>Apples</t>
  </si>
  <si>
    <t>Fruits</t>
  </si>
  <si>
    <t>Carrots</t>
  </si>
  <si>
    <t>Vegetables</t>
  </si>
  <si>
    <t>Butter</t>
  </si>
  <si>
    <t>Oranges</t>
  </si>
  <si>
    <t>Celery</t>
  </si>
  <si>
    <t>Tomatoes</t>
  </si>
  <si>
    <t>Sales</t>
  </si>
  <si>
    <t>Food</t>
  </si>
  <si>
    <t>Category</t>
  </si>
  <si>
    <r>
      <t>What are two </t>
    </r>
    <r>
      <rPr>
        <u/>
        <sz val="11"/>
        <rFont val="Verdana"/>
        <family val="2"/>
      </rPr>
      <t>functions</t>
    </r>
    <r>
      <rPr>
        <sz val="11"/>
        <rFont val="Verdana"/>
        <family val="2"/>
      </rPr>
      <t> in </t>
    </r>
    <r>
      <rPr>
        <u/>
        <sz val="11"/>
        <rFont val="Verdana"/>
        <family val="2"/>
      </rPr>
      <t>Excel</t>
    </r>
    <r>
      <rPr>
        <sz val="11"/>
        <rFont val="Verdana"/>
        <family val="2"/>
      </rPr>
      <t> that </t>
    </r>
    <r>
      <rPr>
        <u/>
        <sz val="11"/>
        <rFont val="Verdana"/>
        <family val="2"/>
      </rPr>
      <t>allow</t>
    </r>
    <r>
      <rPr>
        <sz val="11"/>
        <rFont val="Verdana"/>
        <family val="2"/>
      </rPr>
      <t> the </t>
    </r>
    <r>
      <rPr>
        <u/>
        <sz val="11"/>
        <rFont val="Verdana"/>
        <family val="2"/>
      </rPr>
      <t>total</t>
    </r>
    <r>
      <rPr>
        <sz val="11"/>
        <rFont val="Verdana"/>
        <family val="2"/>
      </rPr>
      <t> of one cell to be </t>
    </r>
    <r>
      <rPr>
        <u/>
        <sz val="11"/>
        <rFont val="Verdana"/>
        <family val="2"/>
      </rPr>
      <t>dependent</t>
    </r>
    <r>
      <rPr>
        <sz val="11"/>
        <rFont val="Verdana"/>
        <family val="2"/>
      </rPr>
      <t> on the </t>
    </r>
    <r>
      <rPr>
        <u/>
        <sz val="11"/>
        <rFont val="Verdana"/>
        <family val="2"/>
      </rPr>
      <t>value</t>
    </r>
    <r>
      <rPr>
        <sz val="11"/>
        <rFont val="Verdana"/>
        <family val="2"/>
      </rPr>
      <t> of another cell?</t>
    </r>
  </si>
  <si>
    <t>c) What spreadsheet functions would you use to pull data from a PivotTable? (Primarily, you're looking for her to mention the GETPIVOTDATA function. But it wouldn't hurt if she also mentions INDEX-MATCH)</t>
  </si>
  <si>
    <t>b) What are the relative merits of using SUMIF vs array formulas vs SUMPRODUCT? When would you use one technique rather than the other? (If your candidate doesn't also mention the SUMIFS function, he's not expert in working with data in Excel 2007 or 2010. If he can discuss array formulas, he's at least an intermediate user. If he can discuss SUMPRODUCT with confidence, he knows quite a lot about working with lists of data in Excel.)</t>
  </si>
  <si>
    <t>a) What are the relative merits of using VLOOKUP vs INDEX-MATCH? When would you use one technique rather than the other? (This is sort of a trick question. If the candidate knows about INDEX-MATCH, she'll have little good to say about VLOOKUP.)</t>
  </si>
  <si>
    <t>Supply</t>
  </si>
  <si>
    <t>Median</t>
  </si>
  <si>
    <t>Zone</t>
  </si>
  <si>
    <t>Airport Terminal 1</t>
  </si>
  <si>
    <t>Delhi Airport and Nearby</t>
  </si>
  <si>
    <t>Chanakya Puri</t>
  </si>
  <si>
    <t>CP India Gate Area</t>
  </si>
  <si>
    <t>Dwarka Sector 22</t>
  </si>
  <si>
    <t>Dwarka Area</t>
  </si>
  <si>
    <t>East Of Kailash</t>
  </si>
  <si>
    <t>Lajpat Nagar South Ext Area</t>
  </si>
  <si>
    <t>Gurgaon Dlf Phase 3</t>
  </si>
  <si>
    <t>GGN Huda Iifco  DLF and nearby Area</t>
  </si>
  <si>
    <t>Gurgaon Sector 14</t>
  </si>
  <si>
    <t>GGN Sector 5 10 80 to 95 and IMT Manesar Nearby Ar</t>
  </si>
  <si>
    <t>Gurgaon Sector 23</t>
  </si>
  <si>
    <t>GGN Palam Ashok  and Udyog Vihar Area</t>
  </si>
  <si>
    <t>Hari Nagar</t>
  </si>
  <si>
    <t>Janak vikas tilak  and subhash nagar oR  JVTS area</t>
  </si>
  <si>
    <t>Hazrat Nizamuddin Railway Station</t>
  </si>
  <si>
    <t>Okhla Nizamuddin Sarita Vihar or SON  Area</t>
  </si>
  <si>
    <t>Indirapuram, Ghaziabad</t>
  </si>
  <si>
    <t>GHZ Indirapuram Vaishali Vasundhara and Pratap Vih</t>
  </si>
  <si>
    <t>Karol Bagh</t>
  </si>
  <si>
    <t>Karol Bagh Area</t>
  </si>
  <si>
    <t>Laxmi Nagar</t>
  </si>
  <si>
    <t>Laxmi Nagar Preet and Anand Vihar or LAP Area</t>
  </si>
  <si>
    <t>Malviya Nagar</t>
  </si>
  <si>
    <t>Kalkaji Alaknanda Malviya Nagar or KAM Area</t>
  </si>
  <si>
    <t>New Delhi Railway Station</t>
  </si>
  <si>
    <t>Pahadganj Purani nai Dilli Raiway station and ISBT</t>
  </si>
  <si>
    <t>Noida Sector 50</t>
  </si>
  <si>
    <t xml:space="preserve">Noida Sector 1 to 55 </t>
  </si>
  <si>
    <t>Noida Sector 62</t>
  </si>
  <si>
    <t>Noida Sector 61 62 and nearby Areas</t>
  </si>
  <si>
    <t>Pitampura</t>
  </si>
  <si>
    <t>Delhi University and Nearby Area</t>
  </si>
  <si>
    <t>Safdarjung Enclave</t>
  </si>
  <si>
    <t>Munirka RK Puram Mehrauli Vasantkunj Hauzkhas or C</t>
  </si>
  <si>
    <t>Saket</t>
  </si>
  <si>
    <t>Saket  Sainik Farm and Chatarpur or SSC  Area</t>
  </si>
  <si>
    <t>Sohna Road</t>
  </si>
  <si>
    <t>GGN Sector 30 to 74  Susant lok Areas</t>
  </si>
  <si>
    <t>Grand Total</t>
  </si>
  <si>
    <t>Demand</t>
  </si>
  <si>
    <t>Sup - Dem Gap</t>
  </si>
  <si>
    <t>pickup_date</t>
  </si>
  <si>
    <t>pickup_time</t>
  </si>
  <si>
    <t>pickup_datetime</t>
  </si>
  <si>
    <t>NULL</t>
  </si>
  <si>
    <t>at</t>
  </si>
  <si>
    <t>done</t>
  </si>
  <si>
    <t>8h80km</t>
  </si>
  <si>
    <t>phone</t>
  </si>
  <si>
    <t>Delhi</t>
  </si>
  <si>
    <t>p2p</t>
  </si>
  <si>
    <t>rt</t>
  </si>
  <si>
    <t>Noida Sector 1</t>
  </si>
  <si>
    <t>Geeta Colony</t>
  </si>
  <si>
    <t>TFS-PP-C107649</t>
  </si>
  <si>
    <t>cancelled</t>
  </si>
  <si>
    <t>Janpath</t>
  </si>
  <si>
    <t>TFS-PP-C111879</t>
  </si>
  <si>
    <t>Gurgaon Sector 12</t>
  </si>
  <si>
    <t>Rana Pratap Bagh</t>
  </si>
  <si>
    <t>TFS-PP-C118446</t>
  </si>
  <si>
    <t>4h40km</t>
  </si>
  <si>
    <t>Noida Sector 10</t>
  </si>
  <si>
    <t>Ito</t>
  </si>
  <si>
    <t>TFS-PP-C123199</t>
  </si>
  <si>
    <t>Old Delhi Railway Station</t>
  </si>
  <si>
    <t>TFS-PP-C128987</t>
  </si>
  <si>
    <t>at-km</t>
  </si>
  <si>
    <t>customer-not-responding</t>
  </si>
  <si>
    <t>Ip Extension</t>
  </si>
  <si>
    <t>Sarai Rohilla Railway Station</t>
  </si>
  <si>
    <t>TFS-AT-C130048</t>
  </si>
  <si>
    <t>cancelled-issue</t>
  </si>
  <si>
    <t>Ashok Vihar Phase 1</t>
  </si>
  <si>
    <t>Anand Vihar</t>
  </si>
  <si>
    <t>TFS-PP-C130230</t>
  </si>
  <si>
    <t>Kalkaji</t>
  </si>
  <si>
    <t>Airport Terminal 3</t>
  </si>
  <si>
    <t>TFS-IN-C131017</t>
  </si>
  <si>
    <t>Greater Noida Stadium</t>
  </si>
  <si>
    <t>Dwarka Sector 19</t>
  </si>
  <si>
    <t>TFS-PP-C131523</t>
  </si>
  <si>
    <t>Yamuna Vihar</t>
  </si>
  <si>
    <t>Nehru Place</t>
  </si>
  <si>
    <t>TFS-IN-C131872</t>
  </si>
  <si>
    <t>Rajouri Garden</t>
  </si>
  <si>
    <t>TFS-IC-C135840</t>
  </si>
  <si>
    <t>Noida Sector 82</t>
  </si>
  <si>
    <t>TFS-PP-C137857</t>
  </si>
  <si>
    <t>Gurgaon Dlf Phase 5</t>
  </si>
  <si>
    <t>TFS-PP-C140133</t>
  </si>
  <si>
    <t>Kaushambhi</t>
  </si>
  <si>
    <t>TFS-PP-C148818</t>
  </si>
  <si>
    <t>Vikas Marg, Swasthya Vihar, New Delhi</t>
  </si>
  <si>
    <t>TFS-PP-C149310</t>
  </si>
  <si>
    <t>West Patel Nagar</t>
  </si>
  <si>
    <t>Surajkund</t>
  </si>
  <si>
    <t>TFS-PP-C151077</t>
  </si>
  <si>
    <t>Faridabad Sector 19</t>
  </si>
  <si>
    <t>TFS-PP-C166805</t>
  </si>
  <si>
    <t>TFS-IN-C170832</t>
  </si>
  <si>
    <t>Gurgaon Sector 21</t>
  </si>
  <si>
    <t>Gurgaon Sector 31</t>
  </si>
  <si>
    <t>TFS-PP-C171228</t>
  </si>
  <si>
    <t>Mayur Vihar Phase 1</t>
  </si>
  <si>
    <t>TFS-PP-C173035</t>
  </si>
  <si>
    <t>Rohini Sector 7</t>
  </si>
  <si>
    <t>Vasant Kunj Block B</t>
  </si>
  <si>
    <t>TFS-PP-C183193</t>
  </si>
  <si>
    <t>Indrapuram, Ghaziabad</t>
  </si>
  <si>
    <t>TFS-PP-C185086</t>
  </si>
  <si>
    <t>Noida Sector 61</t>
  </si>
  <si>
    <t>TFS-PP-C188491</t>
  </si>
  <si>
    <t>Noida Sector 19</t>
  </si>
  <si>
    <t>TFS-RT-C188727</t>
  </si>
  <si>
    <t>Palam Colony</t>
  </si>
  <si>
    <t>TFS-PP-C193595</t>
  </si>
  <si>
    <t>Gagan Vihar</t>
  </si>
  <si>
    <t>TFS-PP-C195210</t>
  </si>
  <si>
    <t>Kingsway Camp</t>
  </si>
  <si>
    <t>TFS-PP-C197138</t>
  </si>
  <si>
    <t>Rani Bagh</t>
  </si>
  <si>
    <t>TFS-PP-C199692</t>
  </si>
  <si>
    <t>Vikaspuri H Block</t>
  </si>
  <si>
    <t>TFS-IC-C205883</t>
  </si>
  <si>
    <t>Gurgaon Dlf Phase 4</t>
  </si>
  <si>
    <t>TFS-RT-C208039</t>
  </si>
  <si>
    <t>Indrapuram</t>
  </si>
  <si>
    <t>TFS-PP-C209845</t>
  </si>
  <si>
    <t>Green Park</t>
  </si>
  <si>
    <t>Mahavir Enclave</t>
  </si>
  <si>
    <t>TFS-PP-C217463</t>
  </si>
  <si>
    <t>Gurgaon Sector 50</t>
  </si>
  <si>
    <t>TFS-PP-C217915</t>
  </si>
  <si>
    <t>New Delhi</t>
  </si>
  <si>
    <t>TFS-AT-C218711</t>
  </si>
  <si>
    <t>online</t>
  </si>
  <si>
    <t>TFS-AT-C219023</t>
  </si>
  <si>
    <t>TFS-IC-C219839</t>
  </si>
  <si>
    <t>vaishali</t>
  </si>
  <si>
    <t>TFS-RT-C220186</t>
  </si>
  <si>
    <t>Noida Sector 51</t>
  </si>
  <si>
    <t>crossing rupublik</t>
  </si>
  <si>
    <t>TFS-AT-C222516</t>
  </si>
  <si>
    <t>Faridabad Sector 7</t>
  </si>
  <si>
    <t>TFS-AT-C223708</t>
  </si>
  <si>
    <t>Peeragarhi</t>
  </si>
  <si>
    <t>TFS-RT-C229913</t>
  </si>
  <si>
    <t>Ansals Chiranjiv Vihar</t>
  </si>
  <si>
    <t>Shahdra</t>
  </si>
  <si>
    <t>TFS-PP-C230617</t>
  </si>
  <si>
    <t>New Friends Colony</t>
  </si>
  <si>
    <t>Imperial Hotel</t>
  </si>
  <si>
    <t>TFS-PP-GJDE</t>
  </si>
  <si>
    <t>Leave blank if not sure right now? We will take it later.</t>
  </si>
  <si>
    <t>TFS-AT-C232442</t>
  </si>
  <si>
    <t>TFS-PP-C234880</t>
  </si>
  <si>
    <t>Gujrawala Town</t>
  </si>
  <si>
    <t>Sansad Bhawan</t>
  </si>
  <si>
    <t>TFS-PP-C235002</t>
  </si>
  <si>
    <t>Rml Hospital</t>
  </si>
  <si>
    <t>TFS-PP-C235453</t>
  </si>
  <si>
    <t>Gurgaon Sector 52</t>
  </si>
  <si>
    <t>Dhaula Kuan</t>
  </si>
  <si>
    <t>TFS-PP-C237924</t>
  </si>
  <si>
    <t>Patel Nagar_Ghaziabad</t>
  </si>
  <si>
    <t>TFS-PP-C239036</t>
  </si>
  <si>
    <t>Gurgaon Sector 53</t>
  </si>
  <si>
    <t>TFS-AT-C239805</t>
  </si>
  <si>
    <t>Defence Colony</t>
  </si>
  <si>
    <t>Cyberr City</t>
  </si>
  <si>
    <t>TFS-PP-C240631</t>
  </si>
  <si>
    <t>Connaught Place</t>
  </si>
  <si>
    <t>TFS-AT-C241370</t>
  </si>
  <si>
    <t>done-issue</t>
  </si>
  <si>
    <t>TFS-AT-C247090</t>
  </si>
  <si>
    <t>Address (Optional)</t>
  </si>
  <si>
    <t>TFS-AT-C247108</t>
  </si>
  <si>
    <t>pending</t>
  </si>
  <si>
    <t>TFS-IN-C251245</t>
  </si>
  <si>
    <t>H.No.331, Sector 21/C, Faridabad</t>
  </si>
  <si>
    <t>TFS-AT-C252144</t>
  </si>
  <si>
    <t>Noida Sector 30</t>
  </si>
  <si>
    <t>TFS-RT-C255634</t>
  </si>
  <si>
    <t>Tilak Nagar</t>
  </si>
  <si>
    <t>TFS-PP-C256784</t>
  </si>
  <si>
    <t>Vasant Kunj Block A</t>
  </si>
  <si>
    <t>South City-2</t>
  </si>
  <si>
    <t>TFS-PP-C257230</t>
  </si>
  <si>
    <t>Gurgaon Sector 43_Gurgaon Dlf Phase 5</t>
  </si>
  <si>
    <t>TFS-PP-C259381</t>
  </si>
  <si>
    <t>Dilshad Garden</t>
  </si>
  <si>
    <t>Dwarka Sector 9</t>
  </si>
  <si>
    <t>TFS-PP-C261576</t>
  </si>
  <si>
    <t>Katwaria Sarai</t>
  </si>
  <si>
    <t>TFS-PP-C262611</t>
  </si>
  <si>
    <t>Rajendra Nagar_Shalimar Garden</t>
  </si>
  <si>
    <t>TFS-IC-C264223</t>
  </si>
  <si>
    <t>os</t>
  </si>
  <si>
    <t>TFS-PP-C264305</t>
  </si>
  <si>
    <t>Moti Nagar</t>
  </si>
  <si>
    <t>TFS-PP-C265046</t>
  </si>
  <si>
    <t>TFS-AT-C267527</t>
  </si>
  <si>
    <t>TFS-AT-C267895</t>
  </si>
  <si>
    <t>PITAMPURA</t>
  </si>
  <si>
    <t>TFS-RT-C272460</t>
  </si>
  <si>
    <t>TFS-PP-C272753</t>
  </si>
  <si>
    <t>TFS-AT-C273540</t>
  </si>
  <si>
    <t>Chirag Delhi</t>
  </si>
  <si>
    <t>TFS-IN-GAQJ</t>
  </si>
  <si>
    <t>Sector 127 Noida</t>
  </si>
  <si>
    <t>TFS-AT-C274835</t>
  </si>
  <si>
    <t>asqaa</t>
  </si>
  <si>
    <t>TFS-AT-C279664</t>
  </si>
  <si>
    <t>TFS-PP-C279821</t>
  </si>
  <si>
    <t>gurgoan</t>
  </si>
  <si>
    <t>TFS-AT-C283545</t>
  </si>
  <si>
    <t>Adarsh Nagar</t>
  </si>
  <si>
    <t>Ndrs Ajmeri Gate</t>
  </si>
  <si>
    <t>TFS-PP-C283897</t>
  </si>
  <si>
    <t>Gurgaon Sector 7</t>
  </si>
  <si>
    <t>TFS-AT-C284597</t>
  </si>
  <si>
    <t>Sir Ganga Ram Hospital, Old Rajender Nagar</t>
  </si>
  <si>
    <t>TFS-PP-C285128</t>
  </si>
  <si>
    <t>TFS-PP-C287465</t>
  </si>
  <si>
    <t>TFS-AT-C290041</t>
  </si>
  <si>
    <t>Vijay Nagar_Maurice Nagar</t>
  </si>
  <si>
    <t>New Rajendra Nagar</t>
  </si>
  <si>
    <t>TFS-PP-C291498</t>
  </si>
  <si>
    <t>Ndrs Paharganj</t>
  </si>
  <si>
    <t>TFS-AT-C291536</t>
  </si>
  <si>
    <t>Greater Kailash 2</t>
  </si>
  <si>
    <t>dwarka sector 3</t>
  </si>
  <si>
    <t>TFS-PP-C292015</t>
  </si>
  <si>
    <t>Rajendra Nagar, Ghaziabad</t>
  </si>
  <si>
    <t>TFS-PP-C292865</t>
  </si>
  <si>
    <t>TFS-PP-C293165</t>
  </si>
  <si>
    <t>Vasant Kunj Block D</t>
  </si>
  <si>
    <t>TFS-AT-C294108</t>
  </si>
  <si>
    <t>Rohini Sector 21</t>
  </si>
  <si>
    <t>TFS-AT-C294444</t>
  </si>
  <si>
    <t>Vaishali</t>
  </si>
  <si>
    <t>TFS-AT-C297313</t>
  </si>
  <si>
    <t>Vaishali, Ghaziabad</t>
  </si>
  <si>
    <t>TFS-AT-C297314</t>
  </si>
  <si>
    <t>TFS-AT-C300250</t>
  </si>
  <si>
    <t>Dwarka Sector 6</t>
  </si>
  <si>
    <t>TFS-PP-C301713</t>
  </si>
  <si>
    <t>TFS-AT-C303821</t>
  </si>
  <si>
    <t>Noida Sector 25</t>
  </si>
  <si>
    <t>TFS-PP-C303939</t>
  </si>
  <si>
    <t>TFS-AT-C305614</t>
  </si>
  <si>
    <t>TFS-AT-C305615</t>
  </si>
  <si>
    <t>Saraswati Vihar_Rani Bagh</t>
  </si>
  <si>
    <t>TFS-RT-C306704</t>
  </si>
  <si>
    <t>Pandav Nagar</t>
  </si>
  <si>
    <t>TFS-PP-C307846</t>
  </si>
  <si>
    <t>Chattarpur Extension</t>
  </si>
  <si>
    <t>TFS-RT-C308669</t>
  </si>
  <si>
    <t>TFS-RT-C311752</t>
  </si>
  <si>
    <t>Hargobind Enclave</t>
  </si>
  <si>
    <t>TFS-AT-C312162</t>
  </si>
  <si>
    <t>TFS-AT-GTBW</t>
  </si>
  <si>
    <t>TFS-AT-C314504</t>
  </si>
  <si>
    <t>TFS-AT-C316755</t>
  </si>
  <si>
    <t>Govinpuram</t>
  </si>
  <si>
    <t>TFS-PP-C318389</t>
  </si>
  <si>
    <t>Mukherjee Nagar</t>
  </si>
  <si>
    <t>TFS-AT-C319164</t>
  </si>
  <si>
    <t>TFS-AT-C324582</t>
  </si>
  <si>
    <t>243, mmt</t>
  </si>
  <si>
    <t>TFS-AT-C326603</t>
  </si>
  <si>
    <t>TFS-AT-C328014</t>
  </si>
  <si>
    <t>cancelled-duplicate</t>
  </si>
  <si>
    <t>TFS-AT-C328472</t>
  </si>
  <si>
    <t>TFS-PP-C329779</t>
  </si>
  <si>
    <t>Rohini Sector 13</t>
  </si>
  <si>
    <t>TFS-AT-C329891</t>
  </si>
  <si>
    <t>Greater Kailash 3</t>
  </si>
  <si>
    <t>TFS-AT-C330552</t>
  </si>
  <si>
    <t>TFS-AT-C330553</t>
  </si>
  <si>
    <t>TFS-AT-C330584</t>
  </si>
  <si>
    <t>TFS-AT-C330585</t>
  </si>
  <si>
    <t>Dwarka Sector 11</t>
  </si>
  <si>
    <t>TFS-AT-C330739</t>
  </si>
  <si>
    <t>TFS-PP-C331227</t>
  </si>
  <si>
    <t>Ghaziabad Ispat Ltd</t>
  </si>
  <si>
    <t>TFS-AT-C331888</t>
  </si>
  <si>
    <t>crossing republik ghaziabad</t>
  </si>
  <si>
    <t>TFS-AT-C331889</t>
  </si>
  <si>
    <t>TFS-AT-C332170</t>
  </si>
  <si>
    <t>TFS-AT-C334427</t>
  </si>
  <si>
    <t>TFS-PP-C334584</t>
  </si>
  <si>
    <t>TFS-AT-C334998</t>
  </si>
  <si>
    <t>Janakpuri C Block</t>
  </si>
  <si>
    <t>TFS-AT-C335495</t>
  </si>
  <si>
    <t>Cr Park</t>
  </si>
  <si>
    <t>TFS-AT-C336545</t>
  </si>
  <si>
    <t>Ghaziabad railway station</t>
  </si>
  <si>
    <t>TFS-AT-C337215</t>
  </si>
  <si>
    <t>Vikaspuri A Block</t>
  </si>
  <si>
    <t>TFS-AT-C339531</t>
  </si>
  <si>
    <t>Krishna nagar</t>
  </si>
  <si>
    <t>TFS-AT-C340056</t>
  </si>
  <si>
    <t>Noida Sector 18</t>
  </si>
  <si>
    <t>TFS-AT-C341078</t>
  </si>
  <si>
    <t>Noida Sector 93</t>
  </si>
  <si>
    <t>TFS-AT-C341417</t>
  </si>
  <si>
    <t>Vidhan Sabha</t>
  </si>
  <si>
    <t>TFS-AT-C342033</t>
  </si>
  <si>
    <t>TFS-AT-C342626</t>
  </si>
  <si>
    <t>TFS-AT-C342627</t>
  </si>
  <si>
    <t>TFS-AT-C343306</t>
  </si>
  <si>
    <t>Andrews Ganj</t>
  </si>
  <si>
    <t>TFS-AT-C343450</t>
  </si>
  <si>
    <t>TFS-AT-C343451</t>
  </si>
  <si>
    <t>TFS-AT-C344046</t>
  </si>
  <si>
    <t>TFS-AT-C346025</t>
  </si>
  <si>
    <t>TFS-AT-C346955</t>
  </si>
  <si>
    <t>TFS-AT-C347080</t>
  </si>
  <si>
    <t>TFS-AT-C347713</t>
  </si>
  <si>
    <t>TFS-AT-C347714</t>
  </si>
  <si>
    <t>Maruti Udyog</t>
  </si>
  <si>
    <t>TFS-AT-C349629</t>
  </si>
  <si>
    <t>TFS-PP-C355219</t>
  </si>
  <si>
    <t>Paschim Vihar</t>
  </si>
  <si>
    <t>TFS-AT-C356345</t>
  </si>
  <si>
    <t>TFS-AT-C356564</t>
  </si>
  <si>
    <t>new delhi railway station</t>
  </si>
  <si>
    <t>TFS-AT-C356565</t>
  </si>
  <si>
    <t>TFS-AT-C357118</t>
  </si>
  <si>
    <t>TFS-AT-C357119</t>
  </si>
  <si>
    <t>Gurgaon Sector  56</t>
  </si>
  <si>
    <t>TFS-AT-C358036</t>
  </si>
  <si>
    <t>Udyog Vihar Phase 4</t>
  </si>
  <si>
    <t>TFS-AT-C358038</t>
  </si>
  <si>
    <t>TFS-AT-C358039</t>
  </si>
  <si>
    <t>TFS-AT-C358331</t>
  </si>
  <si>
    <t>Isbt Kashmiri Gate</t>
  </si>
  <si>
    <t>TFS-AT-C364013</t>
  </si>
  <si>
    <t>Ashok Vihar Phase 4</t>
  </si>
  <si>
    <t>TFS-PP-C364100</t>
  </si>
  <si>
    <t>Noida Sector 16</t>
  </si>
  <si>
    <t>TFS-PP-C365320</t>
  </si>
  <si>
    <t>TFS-AT-C367996</t>
  </si>
  <si>
    <t>TFS-AT-C368452</t>
  </si>
  <si>
    <t>Bahadurgarh</t>
  </si>
  <si>
    <t>TFS-IC-C368456</t>
  </si>
  <si>
    <t>TFS-AT-C373983</t>
  </si>
  <si>
    <t>TFS-AT-C378081</t>
  </si>
  <si>
    <t>TFS-AT-C379446</t>
  </si>
  <si>
    <t xml:space="preserve">bawana </t>
  </si>
  <si>
    <t>TFS-AT-C379449</t>
  </si>
  <si>
    <t>Alaknanda</t>
  </si>
  <si>
    <t>TFS-AT-C379557</t>
  </si>
  <si>
    <t>TFS-AT-C379558</t>
  </si>
  <si>
    <t>TFS-AT-C380445</t>
  </si>
  <si>
    <t xml:space="preserve">sarvapriya vihar </t>
  </si>
  <si>
    <t>TFS-AT-C382099</t>
  </si>
  <si>
    <t>TFS-AT-C382101</t>
  </si>
  <si>
    <t>TFS-AT-C382103</t>
  </si>
  <si>
    <t>Sarvapriya Vihar</t>
  </si>
  <si>
    <t>TFS-AT-C382104</t>
  </si>
  <si>
    <t>TFS-AT-C382105</t>
  </si>
  <si>
    <t>Hauz Khas</t>
  </si>
  <si>
    <t>TFS-AT-C382106</t>
  </si>
  <si>
    <t>TFS-AT-C382107</t>
  </si>
  <si>
    <t>TFS-AT-C382108</t>
  </si>
  <si>
    <t>TFS-AT-C382980</t>
  </si>
  <si>
    <t>TFS-AT-C383240</t>
  </si>
  <si>
    <t>Vijay Nagar_Pratap Vihar</t>
  </si>
  <si>
    <t>TFS-AT-C383507</t>
  </si>
  <si>
    <t>Gurgaon Sector 15 II</t>
  </si>
  <si>
    <t>TFS-AT-C384579</t>
  </si>
  <si>
    <t>South City 1</t>
  </si>
  <si>
    <t>TFS-IN-C385448</t>
  </si>
  <si>
    <t>TFS-AT-C385452</t>
  </si>
  <si>
    <t>Vishnu Garden_Tilak Nagar</t>
  </si>
  <si>
    <t>TFS-PP-C386486</t>
  </si>
  <si>
    <t>TFS-AT-C388226</t>
  </si>
  <si>
    <t>TFS-AT-C388229</t>
  </si>
  <si>
    <t>krishna nagar</t>
  </si>
  <si>
    <t>TFS-AT-C390037</t>
  </si>
  <si>
    <t>Krishna Nagar, New Delhi</t>
  </si>
  <si>
    <t>TFS-AT-C390038</t>
  </si>
  <si>
    <t>Noida Sector 20</t>
  </si>
  <si>
    <t>TFS-AT-C390054</t>
  </si>
  <si>
    <t>Sushant Lok C Block</t>
  </si>
  <si>
    <t>TFS-PP-C390140</t>
  </si>
  <si>
    <t>TFS-AT-C390941</t>
  </si>
  <si>
    <t>TFS-AT-C391100</t>
  </si>
  <si>
    <t>TFS-PP-GWAD</t>
  </si>
  <si>
    <t>TFS-PP-C392335</t>
  </si>
  <si>
    <t>Shankar Vihar</t>
  </si>
  <si>
    <t>TFS-AT-C393112</t>
  </si>
  <si>
    <t>TFS-AT-C393113</t>
  </si>
  <si>
    <t>TFS-AT-C393634</t>
  </si>
  <si>
    <t>Pul Prehladpur</t>
  </si>
  <si>
    <t>TFS-AT-C394166</t>
  </si>
  <si>
    <t>Gurgaon Sector 47</t>
  </si>
  <si>
    <t>TFS-PP-C394904</t>
  </si>
  <si>
    <t>Faridabad Sector 31</t>
  </si>
  <si>
    <t>TFS-PP-C395250</t>
  </si>
  <si>
    <t>TFS-AT-C395562</t>
  </si>
  <si>
    <t>Gurgaon Sector 57</t>
  </si>
  <si>
    <t>TFS-AT-C397612</t>
  </si>
  <si>
    <t>Charmswood Village</t>
  </si>
  <si>
    <t>TFS-AT-C398404</t>
  </si>
  <si>
    <t>Gurgaon Sector 32</t>
  </si>
  <si>
    <t>TFS-AT-C398640</t>
  </si>
  <si>
    <t>Lohiya Nagar</t>
  </si>
  <si>
    <t>TFS-PP-C399165</t>
  </si>
  <si>
    <t>TFS-AT-C400141</t>
  </si>
  <si>
    <t>Munirka Village</t>
  </si>
  <si>
    <t>TFS-AT-C400180</t>
  </si>
  <si>
    <t>Ashok Vihar Phase 2</t>
  </si>
  <si>
    <t>TFS-AT-C400314</t>
  </si>
  <si>
    <t>Siddharth Extension</t>
  </si>
  <si>
    <t>TFS-AT-C400933</t>
  </si>
  <si>
    <t>TFS-AT-C400938</t>
  </si>
  <si>
    <t>Rohini Sector 15</t>
  </si>
  <si>
    <t>TFS-AT-C402130</t>
  </si>
  <si>
    <t>Gurgaon Sector 54</t>
  </si>
  <si>
    <t>TFS-PP-C402371</t>
  </si>
  <si>
    <t>Sushant Lok A</t>
  </si>
  <si>
    <t>TFS-AT-C403877</t>
  </si>
  <si>
    <t>TFS-PP-C404031</t>
  </si>
  <si>
    <t>TFS-AT-C404564</t>
  </si>
  <si>
    <t>Raj Nagar Ghaziabad</t>
  </si>
  <si>
    <t>TFS-PP-C405618</t>
  </si>
  <si>
    <t>TFS-AT-C405959</t>
  </si>
  <si>
    <t>TFS-AT-C405960</t>
  </si>
  <si>
    <t>TFS-AT-C407457</t>
  </si>
  <si>
    <t>TFS-AT-C408258</t>
  </si>
  <si>
    <t>TFS-AT-C409584</t>
  </si>
  <si>
    <t>TFS-AT-C410174</t>
  </si>
  <si>
    <t>TFS-AT-C410982</t>
  </si>
  <si>
    <t>TFS-AT-C410983</t>
  </si>
  <si>
    <t>TFS-AT-C411515</t>
  </si>
  <si>
    <t>Rohini Sector 5</t>
  </si>
  <si>
    <t>TFS-AT-C412440</t>
  </si>
  <si>
    <t>TFS-AT-C413805</t>
  </si>
  <si>
    <t>TFS-AT-C414064</t>
  </si>
  <si>
    <t>TFS-AT-C415055</t>
  </si>
  <si>
    <t>TFS-AT-C415660</t>
  </si>
  <si>
    <t>TFS-AT-C415941</t>
  </si>
  <si>
    <t>TFS-AT-C416663</t>
  </si>
  <si>
    <t>TFS-AT-C416796</t>
  </si>
  <si>
    <t>Rohini Sector 9</t>
  </si>
  <si>
    <t>TFS-AT-C416831</t>
  </si>
  <si>
    <t>TFS-AT-C418503</t>
  </si>
  <si>
    <t>Dwarka Sector 10</t>
  </si>
  <si>
    <t>TFS-AT-C418703</t>
  </si>
  <si>
    <t>TFS-AT-C419373</t>
  </si>
  <si>
    <t>TFS-AT-C420054</t>
  </si>
  <si>
    <t>TFS-AT-C421267</t>
  </si>
  <si>
    <t>TFS-AT-C421429</t>
  </si>
  <si>
    <t>TFS-AT-C421430</t>
  </si>
  <si>
    <t>TFS-AT-C422304</t>
  </si>
  <si>
    <t>Gurgaon Dlf Phase 2</t>
  </si>
  <si>
    <t>TFS-AT-C422602</t>
  </si>
  <si>
    <t>Nizamuddin West</t>
  </si>
  <si>
    <t>TFS-AT-C422676</t>
  </si>
  <si>
    <t>Nizammuddin West</t>
  </si>
  <si>
    <t>TFS-AT-C422677</t>
  </si>
  <si>
    <t>TFS-AT-C422744</t>
  </si>
  <si>
    <t>Civil Lines Gurgaon</t>
  </si>
  <si>
    <t>TFS-IC-C422758</t>
  </si>
  <si>
    <t>TFS-PP-C422888</t>
  </si>
  <si>
    <t>Sheikh Sarai</t>
  </si>
  <si>
    <t>TFS-AT-GZPV</t>
  </si>
  <si>
    <t>TFS-AT-C424020</t>
  </si>
  <si>
    <t>TFS-PP-C424162</t>
  </si>
  <si>
    <t>app</t>
  </si>
  <si>
    <t>TFS-AT-C424832</t>
  </si>
  <si>
    <t>TFS-RT-C424898</t>
  </si>
  <si>
    <t>Gurgaon Sector 22</t>
  </si>
  <si>
    <t>TFS-AT-C424907</t>
  </si>
  <si>
    <t>TFS-AT-C425249</t>
  </si>
  <si>
    <t>TFS-AT-C425759</t>
  </si>
  <si>
    <t>TFS-AT-C426512</t>
  </si>
  <si>
    <t>TFS-AT-C426915</t>
  </si>
  <si>
    <t>TFS-AT-C427457</t>
  </si>
  <si>
    <t>TFS-AT-C427515</t>
  </si>
  <si>
    <t>TFS-AT-C428627</t>
  </si>
  <si>
    <t>212-C, MIG Flats (DDA, 512), Rajouri Garden, New Delhi</t>
  </si>
  <si>
    <t>TFS-AT-C428628</t>
  </si>
  <si>
    <t>TFS-AT-C428639</t>
  </si>
  <si>
    <t>TFS-AT-C429315</t>
  </si>
  <si>
    <t>TFS-AT-C429316</t>
  </si>
  <si>
    <t>TFS-AT-C429781</t>
  </si>
  <si>
    <t>TFS-AT-C430008</t>
  </si>
  <si>
    <t>Noida sector 126</t>
  </si>
  <si>
    <t>TFS-IN-C430201</t>
  </si>
  <si>
    <t>TFS-AT-C430351</t>
  </si>
  <si>
    <t>TFS-AT-C432495</t>
  </si>
  <si>
    <t>TFS-AT-C432764</t>
  </si>
  <si>
    <t>Jnu Campus</t>
  </si>
  <si>
    <t>TFS-AT-C433088</t>
  </si>
  <si>
    <t>TFS-AT-C433714</t>
  </si>
  <si>
    <t>Pratap Nagar</t>
  </si>
  <si>
    <t>Old Rajender Nagar</t>
  </si>
  <si>
    <t>TFS-PP-C434328</t>
  </si>
  <si>
    <t>TFS-AT-C435478</t>
  </si>
  <si>
    <t>Gurgaon Sector 40</t>
  </si>
  <si>
    <t>TFS-AT-C435764</t>
  </si>
  <si>
    <t>TFS-PP-C436926</t>
  </si>
  <si>
    <t>Dwarka Sector 7</t>
  </si>
  <si>
    <t>TFS-IN-C438156</t>
  </si>
  <si>
    <t>TFS-AT-C438313</t>
  </si>
  <si>
    <t>Knowledge Park IV, Greater Noida</t>
  </si>
  <si>
    <t>TFS-PP-C438544</t>
  </si>
  <si>
    <t>TFS-AT-C440171</t>
  </si>
  <si>
    <t>TFS-AT-C440326</t>
  </si>
  <si>
    <t>TFS-AT-C440535</t>
  </si>
  <si>
    <t>TFS-AT-C440756</t>
  </si>
  <si>
    <t>TFS-AT-C441428</t>
  </si>
  <si>
    <t>TFS-AT-C441458</t>
  </si>
  <si>
    <t>Dwarka Sector 4</t>
  </si>
  <si>
    <t>TFS-AT-C442558</t>
  </si>
  <si>
    <t>Vivek Vihar</t>
  </si>
  <si>
    <t>TFS-AT-C443509</t>
  </si>
  <si>
    <t>TFS-AT-C443708</t>
  </si>
  <si>
    <t>TFS-AT-C443709</t>
  </si>
  <si>
    <t>TFS-AT-C445424</t>
  </si>
  <si>
    <t>Dayanand Colony</t>
  </si>
  <si>
    <t>Saraswati Vihar_Gurgaon</t>
  </si>
  <si>
    <t>TFS-PP-C445997</t>
  </si>
  <si>
    <t>TFS-AT-C447278</t>
  </si>
  <si>
    <t>Akshardham Metro Station</t>
  </si>
  <si>
    <t>TFS-IN-C447559</t>
  </si>
  <si>
    <t>TFS-AT-C447587</t>
  </si>
  <si>
    <t>Noida Sector 63</t>
  </si>
  <si>
    <t>TFS-AT-C447802</t>
  </si>
  <si>
    <t>Palam Village</t>
  </si>
  <si>
    <t>TFS-AT-C447803</t>
  </si>
  <si>
    <t>Lawrence Road</t>
  </si>
  <si>
    <t>TFS-AT-C447818</t>
  </si>
  <si>
    <t>TFS-AT-C447819</t>
  </si>
  <si>
    <t>TFS-AT-C447827</t>
  </si>
  <si>
    <t>Shipra Suncity</t>
  </si>
  <si>
    <t>TFS-AT-C447843</t>
  </si>
  <si>
    <t>B-2 SECTOR 50 NOIDA</t>
  </si>
  <si>
    <t>TFS-AT-C447899</t>
  </si>
  <si>
    <t>Najafgarh</t>
  </si>
  <si>
    <t>TFS-AT-C449078</t>
  </si>
  <si>
    <t>TFS-AT-C449594</t>
  </si>
  <si>
    <t>TFS-AT-C449902</t>
  </si>
  <si>
    <t>TFS-AT-C450384</t>
  </si>
  <si>
    <t>Shalimar Bagh</t>
  </si>
  <si>
    <t>TFS-AT-C450385</t>
  </si>
  <si>
    <t>TFS-AT-C450540</t>
  </si>
  <si>
    <t>TFS-AT-C450846</t>
  </si>
  <si>
    <t>India Gate</t>
  </si>
  <si>
    <t>TFS-PP-C451537</t>
  </si>
  <si>
    <t>TFS-PP-C451817</t>
  </si>
  <si>
    <t>Karkarduma</t>
  </si>
  <si>
    <t>TFS-PP-C452361</t>
  </si>
  <si>
    <t>Mayur Vihar Phase 3</t>
  </si>
  <si>
    <t>TFS-AT-C452487</t>
  </si>
  <si>
    <t>Patparganj</t>
  </si>
  <si>
    <t>TFS-AT-C454109</t>
  </si>
  <si>
    <t>TFS-AT-C455572</t>
  </si>
  <si>
    <t>Dwarka Sector 3</t>
  </si>
  <si>
    <t>TFS-AT-C455946</t>
  </si>
  <si>
    <t>TFS-AT-C455948</t>
  </si>
  <si>
    <t>TFS-AT-C456160</t>
  </si>
  <si>
    <t>Greater Kailash 1</t>
  </si>
  <si>
    <t>TFS-AT-C456301</t>
  </si>
  <si>
    <t>TFS-AT-C456543</t>
  </si>
  <si>
    <t>TFS-AT-C456994</t>
  </si>
  <si>
    <t>Gurgaon Sector 55</t>
  </si>
  <si>
    <t>TFS-PP-HAUR</t>
  </si>
  <si>
    <t>Noida Sector 15</t>
  </si>
  <si>
    <t>TFS-AT-C458078</t>
  </si>
  <si>
    <t>TFS-PP-C459587</t>
  </si>
  <si>
    <t>Gnoida Pari Chowk</t>
  </si>
  <si>
    <t>TFS-AT-C459817</t>
  </si>
  <si>
    <t>TFS-AT-C459818</t>
  </si>
  <si>
    <t>TFS-AT-C461088</t>
  </si>
  <si>
    <t>TFS-AT-C461493</t>
  </si>
  <si>
    <t>Dundahera</t>
  </si>
  <si>
    <t>TFS-PP-C462207</t>
  </si>
  <si>
    <t>Dwarka Sector 13</t>
  </si>
  <si>
    <t>TFS-PP-C462515</t>
  </si>
  <si>
    <t>Faridabad sector 86</t>
  </si>
  <si>
    <t>TFS-AT-C462693</t>
  </si>
  <si>
    <t>Gurgaon Sector 33</t>
  </si>
  <si>
    <t>TFS-AT-C462980</t>
  </si>
  <si>
    <t>TFS-AT-C463789</t>
  </si>
  <si>
    <t>TFS-AT-C463957</t>
  </si>
  <si>
    <t>TFS-AT-C464119</t>
  </si>
  <si>
    <t>TFS-AT-C464232</t>
  </si>
  <si>
    <t>Pushp Vihar</t>
  </si>
  <si>
    <t>TFS-AT-C464250</t>
  </si>
  <si>
    <t>TFS-AT-C464327</t>
  </si>
  <si>
    <t>Uttam Nagar</t>
  </si>
  <si>
    <t>Sahibabad</t>
  </si>
  <si>
    <t>TFS-PP-C464596</t>
  </si>
  <si>
    <t>Roshanara Road</t>
  </si>
  <si>
    <t>Rajokri</t>
  </si>
  <si>
    <t>TFS-PP-C464605</t>
  </si>
  <si>
    <t>TFS-AT-C465260</t>
  </si>
  <si>
    <t>Noida Sector 11</t>
  </si>
  <si>
    <t>TFS-AT-C465267</t>
  </si>
  <si>
    <t>TFS-PP-C466146</t>
  </si>
  <si>
    <t>Lajpat Nagar 4</t>
  </si>
  <si>
    <t>TFS-IC-C466375</t>
  </si>
  <si>
    <t>Eros Garden</t>
  </si>
  <si>
    <t>Munirka Dda Flats</t>
  </si>
  <si>
    <t>TFS-PP-C466413</t>
  </si>
  <si>
    <t>TFS-AT-C466751</t>
  </si>
  <si>
    <t>Sagarpur</t>
  </si>
  <si>
    <t>TFS-AT-C466976</t>
  </si>
  <si>
    <t>Tughlakabad</t>
  </si>
  <si>
    <t>TFS-AT-C467028</t>
  </si>
  <si>
    <t>Noida Sector 36</t>
  </si>
  <si>
    <t>TFS-AT-C467048</t>
  </si>
  <si>
    <t>Bikaner House</t>
  </si>
  <si>
    <t>TFS-AT-C467596</t>
  </si>
  <si>
    <t>TFS-AT-C467597</t>
  </si>
  <si>
    <t>TFS-AT-C467778</t>
  </si>
  <si>
    <t>Iit Campus</t>
  </si>
  <si>
    <t>TFS-AT-C467822</t>
  </si>
  <si>
    <t>TFS-AT-C467823</t>
  </si>
  <si>
    <t>TFS-AT-C467886</t>
  </si>
  <si>
    <t>TFS-AT-C468241</t>
  </si>
  <si>
    <t>TFS-PP-C469196</t>
  </si>
  <si>
    <t>TFS-AT-C469406</t>
  </si>
  <si>
    <t>TFS-PP-C470132</t>
  </si>
  <si>
    <t>TFS-AT-C470253</t>
  </si>
  <si>
    <t>Shakarpur</t>
  </si>
  <si>
    <t>Knowledge Park III, Greater Noida</t>
  </si>
  <si>
    <t>TFS-PP-C471979</t>
  </si>
  <si>
    <t>TFS-PP-C473290</t>
  </si>
  <si>
    <t>Dwarka Mor Metro Station</t>
  </si>
  <si>
    <t>TFS-PP-C475642</t>
  </si>
  <si>
    <t>Iffco Chowk</t>
  </si>
  <si>
    <t>TFS-AT-C476220</t>
  </si>
  <si>
    <t>Karampura</t>
  </si>
  <si>
    <t>TFS-IC-C478062</t>
  </si>
  <si>
    <t>Barakhamba Road</t>
  </si>
  <si>
    <t>TFS-PP-C479291</t>
  </si>
  <si>
    <t>Noida Sector 17</t>
  </si>
  <si>
    <t>TFS-AT-C479439</t>
  </si>
  <si>
    <t>TFS-AT-C479448</t>
  </si>
  <si>
    <t>TFS-PP-C481298</t>
  </si>
  <si>
    <t>TFS-AT-C486759</t>
  </si>
  <si>
    <t>Gopinath Market</t>
  </si>
  <si>
    <t>TFS-AT-C491713</t>
  </si>
  <si>
    <t>Mandi House</t>
  </si>
  <si>
    <t>Janakpuri D Block</t>
  </si>
  <si>
    <t>TFS-PP-C491863</t>
  </si>
  <si>
    <t>TFS-PP-C491973</t>
  </si>
  <si>
    <t>Aiims Hostel</t>
  </si>
  <si>
    <t>TFS-PP-C492902</t>
  </si>
  <si>
    <t>Shalimar Garden</t>
  </si>
  <si>
    <t>TFS-PP-C495116</t>
  </si>
  <si>
    <t>Noida Sector 125</t>
  </si>
  <si>
    <t>TFS-IN-C498471</t>
  </si>
  <si>
    <t>TFS-AT-C499889</t>
  </si>
  <si>
    <t>TFS-AT-C500794</t>
  </si>
  <si>
    <t>Janakpuri A Block</t>
  </si>
  <si>
    <t>TFS-AT-C502638</t>
  </si>
  <si>
    <t>HUDA City Cente, Sector 29, Gurgaon</t>
  </si>
  <si>
    <t>TFS-AT-C503784</t>
  </si>
  <si>
    <t>Noida Sector 71</t>
  </si>
  <si>
    <t>TFS-AT-C504335</t>
  </si>
  <si>
    <t>TFS-AT-C504491</t>
  </si>
  <si>
    <t>TFS-AT-C504703</t>
  </si>
  <si>
    <t>TFS-AT-C504951</t>
  </si>
  <si>
    <t>TFS-AT-C504958</t>
  </si>
  <si>
    <t>Nirvana Country</t>
  </si>
  <si>
    <t>TFS-AT-C504994</t>
  </si>
  <si>
    <t>TFS-AT-C504995</t>
  </si>
  <si>
    <t>TFS-AT-C505033</t>
  </si>
  <si>
    <t>TFS-AT-C505042</t>
  </si>
  <si>
    <t>Dwarka Sector 23</t>
  </si>
  <si>
    <t>TFS-PP-C505092</t>
  </si>
  <si>
    <t>TFS-PP-C505526</t>
  </si>
  <si>
    <t>NEW ASHOK NAGAR</t>
  </si>
  <si>
    <t>TFS-AT-C505657</t>
  </si>
  <si>
    <t>nabada</t>
  </si>
  <si>
    <t>TFS-AT-C505767</t>
  </si>
  <si>
    <t>TFS-AT-C505800</t>
  </si>
  <si>
    <t>TFS-AT-C505843</t>
  </si>
  <si>
    <t>Gurgaon Sector 17</t>
  </si>
  <si>
    <t>TFS-AT-C505881</t>
  </si>
  <si>
    <t>Gurgaon Sector 56</t>
  </si>
  <si>
    <t>TFS-AT-C505904</t>
  </si>
  <si>
    <t>TFS-AT-C506354</t>
  </si>
  <si>
    <t>TFS-AT-C506464</t>
  </si>
  <si>
    <t>TFS-AT-C506481</t>
  </si>
  <si>
    <t>TFS-AT-C506491</t>
  </si>
  <si>
    <t>Noida Sector 37</t>
  </si>
  <si>
    <t>TFS-AT-C506594</t>
  </si>
  <si>
    <t>TFS-AT-C506698</t>
  </si>
  <si>
    <t>Karol bagh, new Delhi</t>
  </si>
  <si>
    <t>TFS-AT-C506736</t>
  </si>
  <si>
    <t>TFS-AT-C506783</t>
  </si>
  <si>
    <t>Gurgaon Sector 28</t>
  </si>
  <si>
    <t>TFS-AT-C507187</t>
  </si>
  <si>
    <t>TFS-AT-C507340</t>
  </si>
  <si>
    <t>TFS-AT-C507348</t>
  </si>
  <si>
    <t>TFS-AT-C507587</t>
  </si>
  <si>
    <t>TFS-AT-C507784</t>
  </si>
  <si>
    <t>TFS-AT-C508088</t>
  </si>
  <si>
    <t>Pragati Maidan Metro Station</t>
  </si>
  <si>
    <t>TFS-AT-C508613</t>
  </si>
  <si>
    <t>TFS-AT-C508619</t>
  </si>
  <si>
    <t>TFS-AT-C508685</t>
  </si>
  <si>
    <t>Sahara Mall</t>
  </si>
  <si>
    <t>TFS-AT-C508700</t>
  </si>
  <si>
    <t>TFS-AT-C508868</t>
  </si>
  <si>
    <t>Shivaji Enclave</t>
  </si>
  <si>
    <t>TFS-AT-C509019</t>
  </si>
  <si>
    <t>Dwarka Sector 12</t>
  </si>
  <si>
    <t>TFS-AT-C509111</t>
  </si>
  <si>
    <t>TFS-AT-C509380</t>
  </si>
  <si>
    <t>TFS-AT-C509542</t>
  </si>
  <si>
    <t>TFS-AT-C509558</t>
  </si>
  <si>
    <t>Badarpur</t>
  </si>
  <si>
    <t>TFS-AT-C509668</t>
  </si>
  <si>
    <t>TFS-AT-C509767</t>
  </si>
  <si>
    <t>TFS-AT-C509891</t>
  </si>
  <si>
    <t>Shakti Vihar</t>
  </si>
  <si>
    <t>TFS-AT-C509894</t>
  </si>
  <si>
    <t>TFS-AT-C510015</t>
  </si>
  <si>
    <t>TFS-AT-C510060</t>
  </si>
  <si>
    <t>TFS-AT-C510150</t>
  </si>
  <si>
    <t>TFS-AT-C510193</t>
  </si>
  <si>
    <t>TFS-AT-C510632</t>
  </si>
  <si>
    <t>TFS-AT-C510686</t>
  </si>
  <si>
    <t>TFS-AT-C510693</t>
  </si>
  <si>
    <t>TFS-AT-C510734</t>
  </si>
  <si>
    <t>TFS-AT-C510751</t>
  </si>
  <si>
    <t>TFS-AT-C510783</t>
  </si>
  <si>
    <t>TFS-AT-C511256</t>
  </si>
  <si>
    <t>TFS-AT-C511364</t>
  </si>
  <si>
    <t>TFS-AT-C511523</t>
  </si>
  <si>
    <t>TFS-AT-C511532</t>
  </si>
  <si>
    <t>TFS-AT-C511602</t>
  </si>
  <si>
    <t>TFS-AT-C511751</t>
  </si>
  <si>
    <t>TFS-AT-C512004</t>
  </si>
  <si>
    <t>TFS-AT-C512027</t>
  </si>
  <si>
    <t>TFS-AT-C512111</t>
  </si>
  <si>
    <t>TFS-AT-C512140</t>
  </si>
  <si>
    <t>Vasant Vihar</t>
  </si>
  <si>
    <t>TFS-PP-C512226</t>
  </si>
  <si>
    <t>A hotel</t>
  </si>
  <si>
    <t>Chandigarh</t>
  </si>
  <si>
    <t>TFS-IC-C512440</t>
  </si>
  <si>
    <t>TFS-AT-C512840</t>
  </si>
  <si>
    <t>TFS-AT-C513264</t>
  </si>
  <si>
    <t>TFS-AT-C513313</t>
  </si>
  <si>
    <t>TFS-AT-C513364</t>
  </si>
  <si>
    <t>Jasola Vihar</t>
  </si>
  <si>
    <t>TFS-AT-C513365</t>
  </si>
  <si>
    <t>TFS-AT-C513585</t>
  </si>
  <si>
    <t>Noida Sector 27</t>
  </si>
  <si>
    <t>TFS-AT-C513604</t>
  </si>
  <si>
    <t>TFS-AT-C514152</t>
  </si>
  <si>
    <t>TFS-AT-C514409</t>
  </si>
  <si>
    <t>House No. 1003, Sector 14, Gurgaon</t>
  </si>
  <si>
    <t>TFS-AT-C514948</t>
  </si>
  <si>
    <t>Gurgaon Sector 9</t>
  </si>
  <si>
    <t>TFS-AT-C515194</t>
  </si>
  <si>
    <t>Noida Sector 12</t>
  </si>
  <si>
    <t>TFS-AT-C515412</t>
  </si>
  <si>
    <t>TFS-AT-C515446</t>
  </si>
  <si>
    <t>Noida Sector 23</t>
  </si>
  <si>
    <t>TFS-AT-C515482</t>
  </si>
  <si>
    <t>TFS-AT-C515495</t>
  </si>
  <si>
    <t>TFS-AT-C515635</t>
  </si>
  <si>
    <t>Noida Sector 47</t>
  </si>
  <si>
    <t>TFS-AT-C515849</t>
  </si>
  <si>
    <t>TFS-AT-C515850</t>
  </si>
  <si>
    <t>TFS-AT-C516747</t>
  </si>
  <si>
    <t>TFS-AT-C516752</t>
  </si>
  <si>
    <t>TFS-AT-C516859</t>
  </si>
  <si>
    <t>TFS-AT-C516860</t>
  </si>
  <si>
    <t>TFS-AT-C516972</t>
  </si>
  <si>
    <t>TFS-AT-C517047</t>
  </si>
  <si>
    <t>TFS-AT-C517078</t>
  </si>
  <si>
    <t>TFS-AT-C517387</t>
  </si>
  <si>
    <t>137-A J&amp;K BLOCK LAXMI NAGAR</t>
  </si>
  <si>
    <t>TFS-AT-C517406</t>
  </si>
  <si>
    <t>Patel Nagar</t>
  </si>
  <si>
    <t>TFS-AT-C517624</t>
  </si>
  <si>
    <t>Noida Sector 58</t>
  </si>
  <si>
    <t>TFS-AT-C517849</t>
  </si>
  <si>
    <t>Ashok Nagar_Tilak Nagar</t>
  </si>
  <si>
    <t>TFS-AT-C517974</t>
  </si>
  <si>
    <t>TFS-AT-C517975</t>
  </si>
  <si>
    <t>TFS-AT-C518026</t>
  </si>
  <si>
    <t>South Ex-2</t>
  </si>
  <si>
    <t>TFS-AT-C518569</t>
  </si>
  <si>
    <t xml:space="preserve">54_x000D_
Block B, Sector 56_x000D_
Gurgaon, Haryana 122011_x000D_
</t>
  </si>
  <si>
    <t>Rk Ashram Metro Station</t>
  </si>
  <si>
    <t>TFS-PP-C519843</t>
  </si>
  <si>
    <t>TFS-AT-C520259</t>
  </si>
  <si>
    <t>TFS-IC-C520288</t>
  </si>
  <si>
    <t>TFS-AT-C520379</t>
  </si>
  <si>
    <t>Hero Honda Chowk</t>
  </si>
  <si>
    <t>TFS-AT-C520404</t>
  </si>
  <si>
    <t>TFS-PP-C520424</t>
  </si>
  <si>
    <t>Hudco Palace, Andrewsganj, New Delhi</t>
  </si>
  <si>
    <t>TFS-AT-C520470</t>
  </si>
  <si>
    <t>TFS-AT-C520498</t>
  </si>
  <si>
    <t>TFS-AT-C520779</t>
  </si>
  <si>
    <t>TFS-AT-C520874</t>
  </si>
  <si>
    <t>TFS-AT-C520901</t>
  </si>
  <si>
    <t>Mayur Vihar Phase 2</t>
  </si>
  <si>
    <t>Sarai Kale Khan</t>
  </si>
  <si>
    <t>TFS-AT-C522435</t>
  </si>
  <si>
    <t>TFS-AT-C522597</t>
  </si>
  <si>
    <t>Dilshad Colony</t>
  </si>
  <si>
    <t>TFS-AT-C523039</t>
  </si>
  <si>
    <t>TFS-AT-C523066</t>
  </si>
  <si>
    <t>TFS-AT-C523067</t>
  </si>
  <si>
    <t>old delhi railway station</t>
  </si>
  <si>
    <t>TFS-AT-C523733</t>
  </si>
  <si>
    <t>Noida Sector 21</t>
  </si>
  <si>
    <t>TFS-AT-C523742</t>
  </si>
  <si>
    <t>TFS-AT-C523760</t>
  </si>
  <si>
    <t>Manesar</t>
  </si>
  <si>
    <t>TFS-AT-C523785</t>
  </si>
  <si>
    <t>TFS-AT-C523796</t>
  </si>
  <si>
    <t>TFS-AT-C523831</t>
  </si>
  <si>
    <t>TFS-AT-C523995</t>
  </si>
  <si>
    <t>TFS-AT-C523996</t>
  </si>
  <si>
    <t>TFS-AT-C524089</t>
  </si>
  <si>
    <t>TFS-AT-C525133</t>
  </si>
  <si>
    <t>TFS-AT-C525134</t>
  </si>
  <si>
    <t>TFS-AT-C525622</t>
  </si>
  <si>
    <t>District Centre, Janakpuri</t>
  </si>
  <si>
    <t>TFS-PP-C526036</t>
  </si>
  <si>
    <t>TFS-AT-C526387</t>
  </si>
  <si>
    <t>TFS-AT-C526412</t>
  </si>
  <si>
    <t>TFS-AT-C526562</t>
  </si>
  <si>
    <t>TFS-AT-C526868</t>
  </si>
  <si>
    <t>G-12 (GF) South Extn Part 2</t>
  </si>
  <si>
    <t>TFS-AT-C526869</t>
  </si>
  <si>
    <t>Kavi Nagar</t>
  </si>
  <si>
    <t>TFS-AT-C526892</t>
  </si>
  <si>
    <t>TFS-AT-C527320</t>
  </si>
  <si>
    <t>TFS-AT-C527326</t>
  </si>
  <si>
    <t>TFS-AT-C527889</t>
  </si>
  <si>
    <t>TFS-AT-C528253</t>
  </si>
  <si>
    <t>TFS-AT-C528383</t>
  </si>
  <si>
    <t>TFS-AT-C528495</t>
  </si>
  <si>
    <t>TFS-AT-C528755</t>
  </si>
  <si>
    <t>Mahipal Pur</t>
  </si>
  <si>
    <t>TFS-PP-C529479</t>
  </si>
  <si>
    <t>TFS-AT-C529653</t>
  </si>
  <si>
    <t>TFS-AT-C529841</t>
  </si>
  <si>
    <t>TFS-AT-C530087</t>
  </si>
  <si>
    <t>TFS-AT-C530088</t>
  </si>
  <si>
    <t>TFS-AT-C530312</t>
  </si>
  <si>
    <t>TFS-AT-C530462</t>
  </si>
  <si>
    <t>TFS-AT-C530702</t>
  </si>
  <si>
    <t>Gurgaon Sector 27</t>
  </si>
  <si>
    <t>TFS-RT-C531083</t>
  </si>
  <si>
    <t>TFS-PP-C531455</t>
  </si>
  <si>
    <t>TFS-AT-C532358</t>
  </si>
  <si>
    <t>TFS-AT-C532359</t>
  </si>
  <si>
    <t>Sarita Vihar</t>
  </si>
  <si>
    <t>TFS-AT-C532992</t>
  </si>
  <si>
    <t>TFS-AT-C533080</t>
  </si>
  <si>
    <t>Preet Vihar</t>
  </si>
  <si>
    <t>TFS-AT-C533624</t>
  </si>
  <si>
    <t>Maharani Bagh</t>
  </si>
  <si>
    <t>TFS-AT-C534134</t>
  </si>
  <si>
    <t>TFS-AT-C534682</t>
  </si>
  <si>
    <t>Sukhdev Vihar</t>
  </si>
  <si>
    <t>TFS-AT-C535045</t>
  </si>
  <si>
    <t>13, First Floor, Sukhdev Vihar</t>
  </si>
  <si>
    <t>TFS-AT-C535046</t>
  </si>
  <si>
    <t>TFS-AT-C535203</t>
  </si>
  <si>
    <t>noida</t>
  </si>
  <si>
    <t>TFS-AT-C535508</t>
  </si>
  <si>
    <t>B-90, PANDARA ROAD, NEW DELHI- 110003</t>
  </si>
  <si>
    <t>TFS-AT-C536139</t>
  </si>
  <si>
    <t>Iit Hostel</t>
  </si>
  <si>
    <t>TFS-AT-C536166</t>
  </si>
  <si>
    <t>TFS-IC-C536380</t>
  </si>
  <si>
    <t>TFS-AT-C536471</t>
  </si>
  <si>
    <t>Noida Sector 14</t>
  </si>
  <si>
    <t>TFS-AT-C536556</t>
  </si>
  <si>
    <t>Rohini Sector 10</t>
  </si>
  <si>
    <t>TFS-AT-C536689</t>
  </si>
  <si>
    <t>Noida Sector 64</t>
  </si>
  <si>
    <t>TFS-AT-C537084</t>
  </si>
  <si>
    <t>TFS-AT-C537085</t>
  </si>
  <si>
    <t>TFS-AT-C537147</t>
  </si>
  <si>
    <t>Ghaziabad Old Bus Stand</t>
  </si>
  <si>
    <t>TFS-PP-C537226</t>
  </si>
  <si>
    <t>Faridabad Sector 29</t>
  </si>
  <si>
    <t>TFS-AT-C538370</t>
  </si>
  <si>
    <t>TFS-AT-C538680</t>
  </si>
  <si>
    <t>TFS-AT-C538708</t>
  </si>
  <si>
    <t>TFS-AT-C538757</t>
  </si>
  <si>
    <t>TFS-AT-C539548</t>
  </si>
  <si>
    <t>TFS-PP-C539677</t>
  </si>
  <si>
    <t>TFS-IC-C539827</t>
  </si>
  <si>
    <t>TFS-AT-C540365</t>
  </si>
  <si>
    <t>Imt Manesar</t>
  </si>
  <si>
    <t>TFS-AT-C540922</t>
  </si>
  <si>
    <t>TFS-AT-C541606</t>
  </si>
  <si>
    <t>Sainik Farm</t>
  </si>
  <si>
    <t>TFS-AT-C542433</t>
  </si>
  <si>
    <t>Punjabi Bagh East</t>
  </si>
  <si>
    <t>TFS-PP-C542764</t>
  </si>
  <si>
    <t>Gurgaon Sector  49</t>
  </si>
  <si>
    <t>TFS-AT-C542862</t>
  </si>
  <si>
    <t>TFS-AT-C543045</t>
  </si>
  <si>
    <t>TFS-AT-C543820</t>
  </si>
  <si>
    <t>TFS-AT-C544016</t>
  </si>
  <si>
    <t>TFS-PP-C544056</t>
  </si>
  <si>
    <t>TFS-AT-C544698</t>
  </si>
  <si>
    <t>TFS-AT-C545260</t>
  </si>
  <si>
    <t>TFS-PP-C545477</t>
  </si>
  <si>
    <t xml:space="preserve">New Delhi Railway Station </t>
  </si>
  <si>
    <t>TFS-AT-C545579</t>
  </si>
  <si>
    <t>TFS-AT-C545963</t>
  </si>
  <si>
    <t>TFS-AT-C545964</t>
  </si>
  <si>
    <t>TFS-AT-C546017</t>
  </si>
  <si>
    <t>Faridabad Sector 17</t>
  </si>
  <si>
    <t>TFS-AT-C546438</t>
  </si>
  <si>
    <t>Inderpuri</t>
  </si>
  <si>
    <t>TFS-AT-C546505</t>
  </si>
  <si>
    <t>TFS-AT-C546550</t>
  </si>
  <si>
    <t>TFS-AT-C546838</t>
  </si>
  <si>
    <t>TFS-AT-C546953</t>
  </si>
  <si>
    <t>TFS-AT-C547203</t>
  </si>
  <si>
    <t>TFS-AT-C547204</t>
  </si>
  <si>
    <t>MG Road, Gurgaon</t>
  </si>
  <si>
    <t>TFS-AT-C547988</t>
  </si>
  <si>
    <t>Rajiv Nagar</t>
  </si>
  <si>
    <t>TFS-AT-C548469</t>
  </si>
  <si>
    <t>TFS-AT-C548685</t>
  </si>
  <si>
    <t>TFS-AT-C548700</t>
  </si>
  <si>
    <t>TFS-PP-C548762</t>
  </si>
  <si>
    <t>TFS-AT-C548850</t>
  </si>
  <si>
    <t>TFS-AT-C549309</t>
  </si>
  <si>
    <t>TFS-AT-C549310</t>
  </si>
  <si>
    <t>TFS-AT-C549982</t>
  </si>
  <si>
    <t>Delhi Cantt Railway Station</t>
  </si>
  <si>
    <t>TFS-AT-C550048</t>
  </si>
  <si>
    <t>TFS-AT-C551172</t>
  </si>
  <si>
    <t>TFS-AT-C551308</t>
  </si>
  <si>
    <t>Palam Vihar</t>
  </si>
  <si>
    <t>TFS-AT-C551309</t>
  </si>
  <si>
    <t>Panchsheel Enclave</t>
  </si>
  <si>
    <t>TFS-AT-C551405</t>
  </si>
  <si>
    <t>TFS-AT-C551406</t>
  </si>
  <si>
    <t>TFS-AT-C551434</t>
  </si>
  <si>
    <t>TFS-AT-C551435</t>
  </si>
  <si>
    <t>TFS-PP-C551463</t>
  </si>
  <si>
    <t>TFS-PP-C551790</t>
  </si>
  <si>
    <t>Gurgaon Sector 51</t>
  </si>
  <si>
    <t>TFS-PP-C551987</t>
  </si>
  <si>
    <t>Noida Sector 142</t>
  </si>
  <si>
    <t>TFS-AT-C552368</t>
  </si>
  <si>
    <t>TFS-AT-C552473</t>
  </si>
  <si>
    <t>TFS-PP-C552489</t>
  </si>
  <si>
    <t>TFS-AT-C553180</t>
  </si>
  <si>
    <t>TFS-AT-C553524</t>
  </si>
  <si>
    <t>TFS-AT-C553935</t>
  </si>
  <si>
    <t>Rohini Sector 8</t>
  </si>
  <si>
    <t>TFS-AT-C553959</t>
  </si>
  <si>
    <t>TFS-AT-C554061</t>
  </si>
  <si>
    <t>TFS-AT-C554102</t>
  </si>
  <si>
    <t>TFS-AT-C554125</t>
  </si>
  <si>
    <t>TFS-AT-C554886</t>
  </si>
  <si>
    <t>somewhere</t>
  </si>
  <si>
    <t>TFS-AT-C555471</t>
  </si>
  <si>
    <t>TFS-AT-C555496</t>
  </si>
  <si>
    <t>TFS-AT-C555498</t>
  </si>
  <si>
    <t>TFS-AT-C556247</t>
  </si>
  <si>
    <t>delhi</t>
  </si>
  <si>
    <t>TFS-AT-C556489</t>
  </si>
  <si>
    <t>TFS-AT-C556661</t>
  </si>
  <si>
    <t>Pusa Institute</t>
  </si>
  <si>
    <t>TFS-AT-C556675</t>
  </si>
  <si>
    <t>TFS-AT-C556680</t>
  </si>
  <si>
    <t>Kamla Nagar</t>
  </si>
  <si>
    <t>TFS-AT-C557177</t>
  </si>
  <si>
    <t>TFS-AT-C557657</t>
  </si>
  <si>
    <t>TFS-AT-C557658</t>
  </si>
  <si>
    <t>TFS-AT-C557717</t>
  </si>
  <si>
    <t>TFS-AT-C557718</t>
  </si>
  <si>
    <t>TFS-AT-C558001</t>
  </si>
  <si>
    <t>TFS-AT-C558257</t>
  </si>
  <si>
    <t>TFS-IC-C558494</t>
  </si>
  <si>
    <t>TFS-AT-C558646</t>
  </si>
  <si>
    <t>TFS-AT-C558752</t>
  </si>
  <si>
    <t>TFS-AT-C559385</t>
  </si>
  <si>
    <t>TFS-AT-C559418</t>
  </si>
  <si>
    <t>Nehru Nagar - Ghaziabad</t>
  </si>
  <si>
    <t>TFS-AT-C559702</t>
  </si>
  <si>
    <t>TFS-AT-C559710</t>
  </si>
  <si>
    <t>TFS-AT-C560226</t>
  </si>
  <si>
    <t>Ggn Dlf Phase 1</t>
  </si>
  <si>
    <t>TFS-PP-C560381</t>
  </si>
  <si>
    <t>TFS-AT-C560822</t>
  </si>
  <si>
    <t>TFS-AT-C561104</t>
  </si>
  <si>
    <t>Mehrauli</t>
  </si>
  <si>
    <t>TFS-AT-C561261</t>
  </si>
  <si>
    <t>TFS-AT-C561434</t>
  </si>
  <si>
    <t>NIT Faridabad</t>
  </si>
  <si>
    <t>TFS-IC-C561588</t>
  </si>
  <si>
    <t>TFS-AT-C562054</t>
  </si>
  <si>
    <t>TFS-AT-C562417</t>
  </si>
  <si>
    <t>Dwarka Sector 14</t>
  </si>
  <si>
    <t>TFS-AT-C562691</t>
  </si>
  <si>
    <t>TFS-PP-C563221</t>
  </si>
  <si>
    <t>Arjun Nagar</t>
  </si>
  <si>
    <t>TFS-AT-C563673</t>
  </si>
  <si>
    <t>Akshardham Mandir</t>
  </si>
  <si>
    <t>TFS-PP-C563847</t>
  </si>
  <si>
    <t>Rk Puram Sector 10</t>
  </si>
  <si>
    <t>TFS-AT-C564679</t>
  </si>
  <si>
    <t>TFS-AT-C565043</t>
  </si>
  <si>
    <t>TFS-AT-C565076</t>
  </si>
  <si>
    <t>TFS-AT-C565221</t>
  </si>
  <si>
    <t>Esi Basai Darapur</t>
  </si>
  <si>
    <t>TFS-AT-C565643</t>
  </si>
  <si>
    <t>TFS-AT-C566187</t>
  </si>
  <si>
    <t>TFS-AT-C566625</t>
  </si>
  <si>
    <t>TFS-AT-C566728</t>
  </si>
  <si>
    <t>TFS-AT-C566780</t>
  </si>
  <si>
    <t>Abufazal Enclave</t>
  </si>
  <si>
    <t>TFS-AT-C567013</t>
  </si>
  <si>
    <t>TFS-AT-C567087</t>
  </si>
  <si>
    <t>Gautam Nagar</t>
  </si>
  <si>
    <t>TFS-AT-C567216</t>
  </si>
  <si>
    <t>Sikkim House</t>
  </si>
  <si>
    <t>TFS-AT-C568089</t>
  </si>
  <si>
    <t>TFS-AT-C568113</t>
  </si>
  <si>
    <t>TFS-AT-C568189</t>
  </si>
  <si>
    <t>TFS-AT-C568456</t>
  </si>
  <si>
    <t>Ballabgarh</t>
  </si>
  <si>
    <t>TFS-AT-C568481</t>
  </si>
  <si>
    <t>ballabgarh</t>
  </si>
  <si>
    <t>TFS-AT-C568482</t>
  </si>
  <si>
    <t>TFS-AT-C568484</t>
  </si>
  <si>
    <t>Sector 17 A, Gurgaon</t>
  </si>
  <si>
    <t>TFS-AT-C569772</t>
  </si>
  <si>
    <t>Mayur vihar</t>
  </si>
  <si>
    <t>TFS-AT-C570052</t>
  </si>
  <si>
    <t>Model Town</t>
  </si>
  <si>
    <t>TFS-AT-C570236</t>
  </si>
  <si>
    <t>Sant Nagar</t>
  </si>
  <si>
    <t>TFS-AT-C570650</t>
  </si>
  <si>
    <t>TFS-AT-C570686</t>
  </si>
  <si>
    <t>TFS-AT-C571371</t>
  </si>
  <si>
    <t>TFS-AT-C571552</t>
  </si>
  <si>
    <t>TFS-AT-C571585</t>
  </si>
  <si>
    <t>TFS-AT-C571649</t>
  </si>
  <si>
    <t>TFS-AT-C571810</t>
  </si>
  <si>
    <t>Okhla Industrial Area Phase 1</t>
  </si>
  <si>
    <t>TFS-PP-C572073</t>
  </si>
  <si>
    <t>mahagun Sarovar patricio hotel, gaziabad</t>
  </si>
  <si>
    <t>TFS-AT-C572130</t>
  </si>
  <si>
    <t>TFS-AT-C572357</t>
  </si>
  <si>
    <t>TFS-PP-C572827</t>
  </si>
  <si>
    <t>IIT campus, Hauz khas, New Delhi</t>
  </si>
  <si>
    <t>TFS-AT-C574395</t>
  </si>
  <si>
    <t>TFS-AT-C574528</t>
  </si>
  <si>
    <t>TFS-AT-C574780</t>
  </si>
  <si>
    <t>TFS-AT-C575109</t>
  </si>
  <si>
    <t>TFS-PP-C575609</t>
  </si>
  <si>
    <t>TFS-PP-C576833</t>
  </si>
  <si>
    <t>TFS-PP-C577345</t>
  </si>
  <si>
    <t>Agra</t>
  </si>
  <si>
    <t>TFS-IC-FWYR</t>
  </si>
  <si>
    <t>TFS-AT-C578065</t>
  </si>
  <si>
    <t>TFS-AT-C578936</t>
  </si>
  <si>
    <t>Naraina Vihar</t>
  </si>
  <si>
    <t>TFS-RT-C580313</t>
  </si>
  <si>
    <t>TFS-AT-C580319</t>
  </si>
  <si>
    <t>TFS-PP-C580972</t>
  </si>
  <si>
    <t>Gurgaon Sector 44</t>
  </si>
  <si>
    <t>TFS-AT-C582367</t>
  </si>
  <si>
    <t>TFS-PP-C584025</t>
  </si>
  <si>
    <t>TFS-RT-C584464</t>
  </si>
  <si>
    <t>TFS-PP-C586125</t>
  </si>
  <si>
    <t>TFS-AT-C586487</t>
  </si>
  <si>
    <t>Budh Vihar</t>
  </si>
  <si>
    <t>TFS-PP-C589459</t>
  </si>
  <si>
    <t>Surya Nagar</t>
  </si>
  <si>
    <t>TFS-AT-C590705</t>
  </si>
  <si>
    <t>Kirti Nagar</t>
  </si>
  <si>
    <t>TFS-PP-C591688</t>
  </si>
  <si>
    <t>TFS-AT-C591882</t>
  </si>
  <si>
    <t>TFS-IC-C592649</t>
  </si>
  <si>
    <t>TFS-PP-C593102</t>
  </si>
  <si>
    <t>TFS-PP-C595036</t>
  </si>
  <si>
    <t>Faridabad Sector 4</t>
  </si>
  <si>
    <t>TFS-PP-C595771</t>
  </si>
  <si>
    <t>TFS-AT-C596041</t>
  </si>
  <si>
    <t>Dwarka Sector 5</t>
  </si>
  <si>
    <t>TFS-RT-C596392</t>
  </si>
  <si>
    <t>TFS-RT-C597459</t>
  </si>
  <si>
    <t>TFS-IC-C598222</t>
  </si>
  <si>
    <t>Noida Sector 22</t>
  </si>
  <si>
    <t>TFS-PP-C598584</t>
  </si>
  <si>
    <t>TFS-PP-C599682</t>
  </si>
  <si>
    <t>TFS-RT-C601629</t>
  </si>
  <si>
    <t>TFS-IN-C602593</t>
  </si>
  <si>
    <t>Minto Bridge Colony</t>
  </si>
  <si>
    <t>1568A, Chhippy Wada, Chandni Chowk, New Delhi, Delhi 110006, India</t>
  </si>
  <si>
    <t>TFS-PP-C602828</t>
  </si>
  <si>
    <t>TFS-PP-C603898</t>
  </si>
  <si>
    <t>TFS-AT-C605108</t>
  </si>
  <si>
    <t>TFS-IC-C606437</t>
  </si>
  <si>
    <t>TFS-AT-C608331</t>
  </si>
  <si>
    <t>Faridabad Sector 49</t>
  </si>
  <si>
    <t>TFS-PP-C608510</t>
  </si>
  <si>
    <t>TFS-PP-C609116</t>
  </si>
  <si>
    <t>Noida City Centre Metro Station</t>
  </si>
  <si>
    <t>TFS-PP-C609957</t>
  </si>
  <si>
    <t>TFS-PP-C610702</t>
  </si>
  <si>
    <t>TFS-PP-C610999</t>
  </si>
  <si>
    <t>TFS-AT-C611079</t>
  </si>
  <si>
    <t>TFS-AT-C611081</t>
  </si>
  <si>
    <t>TFS-PP-C611187</t>
  </si>
  <si>
    <t>TFS-AT-C611396</t>
  </si>
  <si>
    <t>TFS-AT-C611615</t>
  </si>
  <si>
    <t>Jamia Nagar, Okhla</t>
  </si>
  <si>
    <t>TFS-PP-C613224</t>
  </si>
  <si>
    <t>TFS-RT-C614056</t>
  </si>
  <si>
    <t>TFS-AT-C614151</t>
  </si>
  <si>
    <t>TFS-AT-C614154</t>
  </si>
  <si>
    <t>TFS-PP-C614208</t>
  </si>
  <si>
    <t>TFS-AT-C614212</t>
  </si>
  <si>
    <t>TFS-AT-C614218</t>
  </si>
  <si>
    <t>TFS-AT-C614496</t>
  </si>
  <si>
    <t>Faridabad Sector 10</t>
  </si>
  <si>
    <t>TFS-AT-C614593</t>
  </si>
  <si>
    <t>Kondli</t>
  </si>
  <si>
    <t>TFS-RT-C614605</t>
  </si>
  <si>
    <t>TFS-AT-C614906</t>
  </si>
  <si>
    <t>TFS-PP-C615430</t>
  </si>
  <si>
    <t>TFS-AT-C616073</t>
  </si>
  <si>
    <t>TFS-PP-C616143</t>
  </si>
  <si>
    <t>TFS-IC-C618114</t>
  </si>
  <si>
    <t>TFS-AT-C618115</t>
  </si>
  <si>
    <t>TFS-AT-C618257</t>
  </si>
  <si>
    <t>Balbir Nagar</t>
  </si>
  <si>
    <t>TFS-AT-C618298</t>
  </si>
  <si>
    <t>TFS-IC-C618589</t>
  </si>
  <si>
    <t>TFS-AT-C618891</t>
  </si>
  <si>
    <t>TFS-AT-C618917</t>
  </si>
  <si>
    <t>TFS-PP-C619483</t>
  </si>
  <si>
    <t>Sultan Puri</t>
  </si>
  <si>
    <t>Uttam Nagar West Metro Station</t>
  </si>
  <si>
    <t>TFS-PP-C620377</t>
  </si>
  <si>
    <t>TFS-IC-C620751</t>
  </si>
  <si>
    <t>Bangla Sahib Gurudwara</t>
  </si>
  <si>
    <t>TFS-PP-C621118</t>
  </si>
  <si>
    <t>TFS-PP-C621121</t>
  </si>
  <si>
    <t>TFS-PP-C621132</t>
  </si>
  <si>
    <t>TFS-PP-C621133</t>
  </si>
  <si>
    <t>TFS-PP-C621136</t>
  </si>
  <si>
    <t>TFS-PP-C621139</t>
  </si>
  <si>
    <t>TFS-PP-C621141</t>
  </si>
  <si>
    <t>TFS-PP-C621149</t>
  </si>
  <si>
    <t>TFS-PP-C621155</t>
  </si>
  <si>
    <t>TFS-PP-C621161</t>
  </si>
  <si>
    <t>TFS-PP-C621167</t>
  </si>
  <si>
    <t>TFS-PP-C621168</t>
  </si>
  <si>
    <t>Dakshinpuri</t>
  </si>
  <si>
    <t>TFS-AT-C621459</t>
  </si>
  <si>
    <t>TFS-AT-C621843</t>
  </si>
  <si>
    <t>TFS-AT-C621854</t>
  </si>
  <si>
    <t>TFS-IC-C622713</t>
  </si>
  <si>
    <t>TFS-AT-C622913</t>
  </si>
  <si>
    <t>TFS-RT-C623453</t>
  </si>
  <si>
    <t>TFS-PP-C623583</t>
  </si>
  <si>
    <t>TFS-PP-C624191</t>
  </si>
  <si>
    <t>TFS-PP-C624213</t>
  </si>
  <si>
    <t>Noida Sector 60</t>
  </si>
  <si>
    <t>TFS-PP-C624320</t>
  </si>
  <si>
    <t>TFS-AT-C624405</t>
  </si>
  <si>
    <t>TFS-AT-C624533</t>
  </si>
  <si>
    <t>Ramesh Nagar</t>
  </si>
  <si>
    <t>TFS-RT-C624821</t>
  </si>
  <si>
    <t>Timarpur</t>
  </si>
  <si>
    <t>TFS-AT-C625082</t>
  </si>
  <si>
    <t>ST Microelectronics, Plot No 1, Knoweldge Park 3, Greater Noida</t>
  </si>
  <si>
    <t>TFS-AT-C625083</t>
  </si>
  <si>
    <t>MG Road Metro Station, Mehrauli Gurgaon</t>
  </si>
  <si>
    <t>TFS-AT-C625178</t>
  </si>
  <si>
    <t>TFS-AT-C625310</t>
  </si>
  <si>
    <t>Masoodpur,Vasant Kunj</t>
  </si>
  <si>
    <t>TFS-AT-C625390</t>
  </si>
  <si>
    <t>TFS-AT-C625501</t>
  </si>
  <si>
    <t>TFS-AT-C625624</t>
  </si>
  <si>
    <t>Noida Sector 6</t>
  </si>
  <si>
    <t>TFS-PP-C626325</t>
  </si>
  <si>
    <t>TFS-AT-C626420</t>
  </si>
  <si>
    <t>TFS-AT-C626428</t>
  </si>
  <si>
    <t>TFS-AT-C626538</t>
  </si>
  <si>
    <t>NOIDA sector 24</t>
  </si>
  <si>
    <t>TFS-AT-C626799</t>
  </si>
  <si>
    <t>TFS-AT-C626807</t>
  </si>
  <si>
    <t>TFS-RT-C627044</t>
  </si>
  <si>
    <t>Vigyan Lok</t>
  </si>
  <si>
    <t>TFS-AT-C627381</t>
  </si>
  <si>
    <t>TFS-RT-C627814</t>
  </si>
  <si>
    <t>Vasant Kumj</t>
  </si>
  <si>
    <t>TFS-AT-C628010</t>
  </si>
  <si>
    <t>TFS-PP-C628138</t>
  </si>
  <si>
    <t>TFS-AT-C628741</t>
  </si>
  <si>
    <t>TFS-AT-C628742</t>
  </si>
  <si>
    <t>TFS-AT-C629466</t>
  </si>
  <si>
    <t>TFS-PP-C629722</t>
  </si>
  <si>
    <t>Rohini Sector 16</t>
  </si>
  <si>
    <t>TFS-AT-C630076</t>
  </si>
  <si>
    <t>TFS-AT-C630239</t>
  </si>
  <si>
    <t>TFS-AT-C630792</t>
  </si>
  <si>
    <t>New Delhi International Airport</t>
  </si>
  <si>
    <t>Kanpur</t>
  </si>
  <si>
    <t>TFS-IC-C631244</t>
  </si>
  <si>
    <t>Noida Sector 2</t>
  </si>
  <si>
    <t>TFS-PP-C631780</t>
  </si>
  <si>
    <t>Guru Dronacharya Metro</t>
  </si>
  <si>
    <t>TFS-AT-C631892</t>
  </si>
  <si>
    <t>TFS-RT-C632860</t>
  </si>
  <si>
    <t>TFS-AT-C632921</t>
  </si>
  <si>
    <t>Gurgaon Sector 46</t>
  </si>
  <si>
    <t>Punjabi Bagh</t>
  </si>
  <si>
    <t>TFS-PP-C632924</t>
  </si>
  <si>
    <t>TFS-AT-C633242</t>
  </si>
  <si>
    <t>TFS-PP-C633337</t>
  </si>
  <si>
    <t>Nehru Nagar_Ashram</t>
  </si>
  <si>
    <t>TFS-AT-C633905</t>
  </si>
  <si>
    <t>TFS-AT-C634116</t>
  </si>
  <si>
    <t>TFS-AT-C634353</t>
  </si>
  <si>
    <t>TFS-AT-C635394</t>
  </si>
  <si>
    <t>TFS-AT-C636349</t>
  </si>
  <si>
    <t>TFS-PP-C636526</t>
  </si>
  <si>
    <t>TFS-PP-C636528</t>
  </si>
  <si>
    <t>TFS-PP-C636530</t>
  </si>
  <si>
    <t>TFS-PP-C636532</t>
  </si>
  <si>
    <t>TFS-PP-C636536</t>
  </si>
  <si>
    <t>TFS-PP-C636542</t>
  </si>
  <si>
    <t>TFS-PP-C636543</t>
  </si>
  <si>
    <t>TFS-PP-C636545</t>
  </si>
  <si>
    <t>TFS-PP-C636546</t>
  </si>
  <si>
    <t>TFS-PP-C636548</t>
  </si>
  <si>
    <t>TFS-PP-C636550</t>
  </si>
  <si>
    <t>TFS-PP-C636551</t>
  </si>
  <si>
    <t>TFS-PP-C636559</t>
  </si>
  <si>
    <t>TFS-PP-C636562</t>
  </si>
  <si>
    <t>TFS-PP-C636564</t>
  </si>
  <si>
    <t>TFS-PP-C636566</t>
  </si>
  <si>
    <t>TFS-PP-C636570</t>
  </si>
  <si>
    <t>TFS-PP-C636577</t>
  </si>
  <si>
    <t>TFS-PP-C636578</t>
  </si>
  <si>
    <t>TFS-PP-C636583</t>
  </si>
  <si>
    <t>TFS-PP-C636589</t>
  </si>
  <si>
    <t>TFS-PP-C636591</t>
  </si>
  <si>
    <t>TFS-PP-C636594</t>
  </si>
  <si>
    <t>TFS-PP-C636596</t>
  </si>
  <si>
    <t>TFS-AT-C636631</t>
  </si>
  <si>
    <t>Lado Sarai</t>
  </si>
  <si>
    <t>TFS-RT-C637047</t>
  </si>
  <si>
    <t>TFS-PP-C637368</t>
  </si>
  <si>
    <t>TFS-AT-C637526</t>
  </si>
  <si>
    <t>TFS-AT-C637622</t>
  </si>
  <si>
    <t>TFS-PP-C637922</t>
  </si>
  <si>
    <t>TFS-AT-C638033</t>
  </si>
  <si>
    <t>Sarojini Nagar</t>
  </si>
  <si>
    <t>TFS-PP-C638210</t>
  </si>
  <si>
    <t>TFS-PP-C638301</t>
  </si>
  <si>
    <t>TFS-AT-C638750</t>
  </si>
  <si>
    <t>Chattarpur Mandir</t>
  </si>
  <si>
    <t>TFS-AT-C638780</t>
  </si>
  <si>
    <t>TFS-AT-C639067</t>
  </si>
  <si>
    <t>TFS-AT-C639472</t>
  </si>
  <si>
    <t>Derawal Nagar</t>
  </si>
  <si>
    <t>TFS-AT-C639526</t>
  </si>
  <si>
    <t>TFS-AT-C639936</t>
  </si>
  <si>
    <t>TFS-AT-C640050</t>
  </si>
  <si>
    <t>TFS-AT-C640328</t>
  </si>
  <si>
    <t>TFS-RT-C640796</t>
  </si>
  <si>
    <t>TFS-PP-C640814</t>
  </si>
  <si>
    <t>TFS-AT-C640823</t>
  </si>
  <si>
    <t>TFS-AT-C640948</t>
  </si>
  <si>
    <t>TFS-AT-C641023</t>
  </si>
  <si>
    <t>TFS-PP-C641092</t>
  </si>
  <si>
    <t>TFS-PP-C641186</t>
  </si>
  <si>
    <t>TFS-PP-C641190</t>
  </si>
  <si>
    <t>TFS-PP-C641584</t>
  </si>
  <si>
    <t>Noida Sector 52</t>
  </si>
  <si>
    <t>TFS-AT-C641857</t>
  </si>
  <si>
    <t>TFS-PP-C642057</t>
  </si>
  <si>
    <t>TFS-PP-C642061</t>
  </si>
  <si>
    <t xml:space="preserve">  Wazirabad</t>
  </si>
  <si>
    <t>TFS-AT-C642510</t>
  </si>
  <si>
    <t>TFS-PP-C642625</t>
  </si>
  <si>
    <t>Udyog Vihar Phase 3</t>
  </si>
  <si>
    <t>TFS-PP-C642806</t>
  </si>
  <si>
    <t>Shastri Park</t>
  </si>
  <si>
    <t>TFS-PP-C643043</t>
  </si>
  <si>
    <t>TFS-AT-C643168</t>
  </si>
  <si>
    <t>TFS-PP-C643357</t>
  </si>
  <si>
    <t>TFS-AT-C643759</t>
  </si>
  <si>
    <t>TFS-PP-C643878</t>
  </si>
  <si>
    <t>Udyog Vihar Phase 1</t>
  </si>
  <si>
    <t>TFS-PP-C644022</t>
  </si>
  <si>
    <t>Dwarka Sector 18</t>
  </si>
  <si>
    <t>TFS-AT-C644167</t>
  </si>
  <si>
    <t>Ram Nagar Paharganj</t>
  </si>
  <si>
    <t>TFS-AT-C644226</t>
  </si>
  <si>
    <t>TFS-AT-C645486</t>
  </si>
  <si>
    <t>Saidulajab</t>
  </si>
  <si>
    <t>TFS-AT-C645558</t>
  </si>
  <si>
    <t>TFS-AT-C645560</t>
  </si>
  <si>
    <t>TFS-AT-C645583</t>
  </si>
  <si>
    <t>TFS-PP-C645643</t>
  </si>
  <si>
    <t>vasundhra_ghaziabad</t>
  </si>
  <si>
    <t>Dilshad Garden Metro Station</t>
  </si>
  <si>
    <t>TFS-PP-C645650</t>
  </si>
  <si>
    <t>Springfield Colony</t>
  </si>
  <si>
    <t>TFS-RT-C646602</t>
  </si>
  <si>
    <t>Palam Vihar, Gurgaon</t>
  </si>
  <si>
    <t>TFS-AT-C646829</t>
  </si>
  <si>
    <t>TFS-AT-C647297</t>
  </si>
  <si>
    <t>TFS-PP-C647333</t>
  </si>
  <si>
    <t>TFS-PP-C647917</t>
  </si>
  <si>
    <t>Kapashera</t>
  </si>
  <si>
    <t>TFS-PP-C648256</t>
  </si>
  <si>
    <t>Faridabad Sector 37</t>
  </si>
  <si>
    <t>TFS-IC-C649313</t>
  </si>
  <si>
    <t>TFS-AT-C649498</t>
  </si>
  <si>
    <t>TFS-AT-C649579</t>
  </si>
  <si>
    <t>TFS-AT-C649681</t>
  </si>
  <si>
    <t>TFS-AT-C649791</t>
  </si>
  <si>
    <t>TFS-AT-C650643</t>
  </si>
  <si>
    <t>TFS-AT-C650709</t>
  </si>
  <si>
    <t>TFS-AT-C651104</t>
  </si>
  <si>
    <t>TFS-AT-C651142</t>
  </si>
  <si>
    <t>TFS-PP-C652622</t>
  </si>
  <si>
    <t>TFS-AT-C652862</t>
  </si>
  <si>
    <t>TFS-AT-C654188</t>
  </si>
  <si>
    <t>Two Horizon Center Site Office, Golf Cource Road, Next to American Express Building, Gurgoan</t>
  </si>
  <si>
    <t>TFS-AT-C654189</t>
  </si>
  <si>
    <t>TFS-AT-C654191</t>
  </si>
  <si>
    <t>TFS-AT-C654192</t>
  </si>
  <si>
    <t>TFS-AT-C654193</t>
  </si>
  <si>
    <t>TFS-AT-C654194</t>
  </si>
  <si>
    <t>TFS-AT-C654195</t>
  </si>
  <si>
    <t>TFS-AT-C654197</t>
  </si>
  <si>
    <t>TFS-AT-C654198</t>
  </si>
  <si>
    <t>TFS-IC-C654201</t>
  </si>
  <si>
    <t>TFS-PP-C654343</t>
  </si>
  <si>
    <t>TFS-AT-C654585</t>
  </si>
  <si>
    <t>TFS-PP-C654721</t>
  </si>
  <si>
    <t>TFS-PP-C655029</t>
  </si>
  <si>
    <t>TFS-PP-C655129</t>
  </si>
  <si>
    <t>TFS-IC-C655144</t>
  </si>
  <si>
    <t>Noida</t>
  </si>
  <si>
    <t>TFS-AT-C655167</t>
  </si>
  <si>
    <t>TFS-IC-C655176</t>
  </si>
  <si>
    <t>TFS-IC-C655218</t>
  </si>
  <si>
    <t>TFS-AT-C655342</t>
  </si>
  <si>
    <t>Aiims</t>
  </si>
  <si>
    <t>TFS-PP-C655527</t>
  </si>
  <si>
    <t>blackmark</t>
  </si>
  <si>
    <t>TFS-PP-C655538</t>
  </si>
  <si>
    <t>Ranjit Nagar_Patel Nagar</t>
  </si>
  <si>
    <t>TFS-AT-C656191</t>
  </si>
  <si>
    <t>Nirman Vihar</t>
  </si>
  <si>
    <t>TFS-AT-C656443</t>
  </si>
  <si>
    <t>TFS-AT-C657106</t>
  </si>
  <si>
    <t>Rohini Sector 14</t>
  </si>
  <si>
    <t>TFS-PP-C657110</t>
  </si>
  <si>
    <t>TFS-IC-C657299</t>
  </si>
  <si>
    <t>TFS-PP-C657491</t>
  </si>
  <si>
    <t>Noida Sector 4</t>
  </si>
  <si>
    <t>TFS-PP-C657595</t>
  </si>
  <si>
    <t>TFS-AT-C658207</t>
  </si>
  <si>
    <t>Jangpura</t>
  </si>
  <si>
    <t>TFS-AT-C658212</t>
  </si>
  <si>
    <t>TFS-AT-C658229</t>
  </si>
  <si>
    <t>TFS-AT-C658230</t>
  </si>
  <si>
    <t>TFS-AT-C658231</t>
  </si>
  <si>
    <t>TFS-AT-C658232</t>
  </si>
  <si>
    <t>TFS-AT-C658234</t>
  </si>
  <si>
    <t>TFS-AT-C658302</t>
  </si>
  <si>
    <t>TFS-PP-C658378</t>
  </si>
  <si>
    <t>TFS-AT-C658842</t>
  </si>
  <si>
    <t>Vasundhra Enclave</t>
  </si>
  <si>
    <t>TFS-AT-C658991</t>
  </si>
  <si>
    <t>TFS-PP-C659033</t>
  </si>
  <si>
    <t>Civil Lines</t>
  </si>
  <si>
    <t>TFS-IC-C659097</t>
  </si>
  <si>
    <t>Ggn Sector 20</t>
  </si>
  <si>
    <t>TFS-PP-C659466</t>
  </si>
  <si>
    <t>term</t>
  </si>
  <si>
    <t>TFS-AT-C659484</t>
  </si>
  <si>
    <t>C-36, Ground Floor, Kirti Nagar, New Delhi</t>
  </si>
  <si>
    <t>TFS-AT-C660215</t>
  </si>
  <si>
    <t>TFS-AT-C660589</t>
  </si>
  <si>
    <t>TFS-AT-C660946</t>
  </si>
  <si>
    <t>TFS-RT-C661518</t>
  </si>
  <si>
    <t>Edm Mall</t>
  </si>
  <si>
    <t>TFS-IC-C661716</t>
  </si>
  <si>
    <t>TFS-AT-C661884</t>
  </si>
  <si>
    <t>TFS-IC-C661901</t>
  </si>
  <si>
    <t>TFS-AT-C662039</t>
  </si>
  <si>
    <t>Central Secretriat</t>
  </si>
  <si>
    <t>TFS-AT-C662249</t>
  </si>
  <si>
    <t>Ardee City</t>
  </si>
  <si>
    <t>TFS-AT-C662704</t>
  </si>
  <si>
    <t>Sarvodaya Enclave, New Delhi</t>
  </si>
  <si>
    <t>TFS-AT-C662738</t>
  </si>
  <si>
    <t>TFS-PP-C662842</t>
  </si>
  <si>
    <t>TFS-PP-C663472</t>
  </si>
  <si>
    <t>TFS-RT-C663856</t>
  </si>
  <si>
    <t>TFS-AT-C663876</t>
  </si>
  <si>
    <t>Lodhi Road</t>
  </si>
  <si>
    <t>TFS-AT-C665389</t>
  </si>
  <si>
    <t>TFS-AT-C665411</t>
  </si>
  <si>
    <t>C-3/803, Lotus Pond, 2-A, Vaibhav Khand, Indirapuram</t>
  </si>
  <si>
    <t>TFS-AT-C665475</t>
  </si>
  <si>
    <t>TFS-PP-C665803</t>
  </si>
  <si>
    <t>Tagore Garden</t>
  </si>
  <si>
    <t>TFS-PP-C666025</t>
  </si>
  <si>
    <t>TFS-PP-C666053</t>
  </si>
  <si>
    <t>TFS-AT-C666420</t>
  </si>
  <si>
    <t>TFS-AT-C666439</t>
  </si>
  <si>
    <t>Nirman Bhawan</t>
  </si>
  <si>
    <t>TFS-PP-C666482</t>
  </si>
  <si>
    <t>TFS-AT-C666965</t>
  </si>
  <si>
    <t>TFS-PP-C667936</t>
  </si>
  <si>
    <t>TFS-AT-C668935</t>
  </si>
  <si>
    <t>Majnu Ka Tila</t>
  </si>
  <si>
    <t>TFS-PP-C669587</t>
  </si>
  <si>
    <t>TFS-IC-C669689</t>
  </si>
  <si>
    <t>TFS-IC-C669837</t>
  </si>
  <si>
    <t>TFS-AT-C669859</t>
  </si>
  <si>
    <t>TFS-IC-C669957</t>
  </si>
  <si>
    <t>TFS-RT-C669978</t>
  </si>
  <si>
    <t>TFS-AT-C670330</t>
  </si>
  <si>
    <t>noida ssector 24</t>
  </si>
  <si>
    <t>TFS-IN-C670441</t>
  </si>
  <si>
    <t>TFS-AT-C670658</t>
  </si>
  <si>
    <t>Medicity Hospital,Sector 38, Gurgaon</t>
  </si>
  <si>
    <t>Delhi Airport Terminal 3</t>
  </si>
  <si>
    <t>TFS-AT-C670802</t>
  </si>
  <si>
    <t>TFS-AT-C670809</t>
  </si>
  <si>
    <t>TFS-PP-C670929</t>
  </si>
  <si>
    <t>TFS-PP-C671426</t>
  </si>
  <si>
    <t>TFS-AT-C671697</t>
  </si>
  <si>
    <t>TFS-AT-C671963</t>
  </si>
  <si>
    <t>South Ex-1</t>
  </si>
  <si>
    <t>TFS-IC-C672005</t>
  </si>
  <si>
    <t>TFS-PP-C672373</t>
  </si>
  <si>
    <t>TFS-IC-C672431</t>
  </si>
  <si>
    <t>TFS-PP-C673266</t>
  </si>
  <si>
    <t>TFS-AT-C673736</t>
  </si>
  <si>
    <t>TFS-PP-C673742</t>
  </si>
  <si>
    <t>TFS-IC-C673784</t>
  </si>
  <si>
    <t>TFS-AT-C673887</t>
  </si>
  <si>
    <t>TFS-IC-C673888</t>
  </si>
  <si>
    <t>TFS-AT-C674057</t>
  </si>
  <si>
    <t xml:space="preserve"> Indirapuram</t>
  </si>
  <si>
    <t>TFS-IC-C674145</t>
  </si>
  <si>
    <t>TFS-PP-C674727</t>
  </si>
  <si>
    <t>TFS-PP-C675245</t>
  </si>
  <si>
    <t>Govindpuri</t>
  </si>
  <si>
    <t>TFS-AT-C675629</t>
  </si>
  <si>
    <t>TFS-AT-C675720</t>
  </si>
  <si>
    <t>TFS-AT-C675988</t>
  </si>
  <si>
    <t>TFS-RT-C676082</t>
  </si>
  <si>
    <t>TFS-IC-C676198</t>
  </si>
  <si>
    <t>Khanpur</t>
  </si>
  <si>
    <t>TFS-PP-C676483</t>
  </si>
  <si>
    <t>TFS-PP-C676511</t>
  </si>
  <si>
    <t>Shastri Nagar Ghz</t>
  </si>
  <si>
    <t>TFS-AT-C676631</t>
  </si>
  <si>
    <t>TFS-PP-C676938</t>
  </si>
  <si>
    <t>TFS-AT-C677184</t>
  </si>
  <si>
    <t>TFS-IC-C677246</t>
  </si>
  <si>
    <t>TFS-IC-C677256</t>
  </si>
  <si>
    <t>TFS-AT-C677355</t>
  </si>
  <si>
    <t>Narela</t>
  </si>
  <si>
    <t>TFS-AT-C677367</t>
  </si>
  <si>
    <t>TFS-AT-C677399</t>
  </si>
  <si>
    <t>TFS-AT-C677445</t>
  </si>
  <si>
    <t>TFS-AT-C677707</t>
  </si>
  <si>
    <t>TFS-AT-C677780</t>
  </si>
  <si>
    <t>TFS-IC-C677785</t>
  </si>
  <si>
    <t>TFS-PP-C677892</t>
  </si>
  <si>
    <t>airport</t>
  </si>
  <si>
    <t>new delhi</t>
  </si>
  <si>
    <t>TFS-AT-C677908</t>
  </si>
  <si>
    <t>TFS-AT-C678015</t>
  </si>
  <si>
    <t>TFS-AT-C678017</t>
  </si>
  <si>
    <t>TFS-AT-C678212</t>
  </si>
  <si>
    <t>TFS-AT-C678396</t>
  </si>
  <si>
    <t>TFS-AT-C678424</t>
  </si>
  <si>
    <t>Dabri</t>
  </si>
  <si>
    <t>TFS-AT-C678582</t>
  </si>
  <si>
    <t>TFS-PP-HQPV</t>
  </si>
  <si>
    <t>TFS-PP-C678829</t>
  </si>
  <si>
    <t>Faridabad Sector 35</t>
  </si>
  <si>
    <t>TFS-AT-C678998</t>
  </si>
  <si>
    <t>TFS-PP-C679209</t>
  </si>
  <si>
    <t>Noida Sector 48</t>
  </si>
  <si>
    <t>TFS-PP-C679647</t>
  </si>
  <si>
    <t>TFS-AT-C679900</t>
  </si>
  <si>
    <t>Sector 45</t>
  </si>
  <si>
    <t>TFS-PP-C680004</t>
  </si>
  <si>
    <t>TFS-AT-C680019</t>
  </si>
  <si>
    <t>Anand Vihar Isbt</t>
  </si>
  <si>
    <t>TFS-AT-C680290</t>
  </si>
  <si>
    <t>TFS-AT-C680292</t>
  </si>
  <si>
    <t>TFS-PP-C680370</t>
  </si>
  <si>
    <t>South Campus</t>
  </si>
  <si>
    <t>TFS-PP-C680608</t>
  </si>
  <si>
    <t>TFS-IC-C680657</t>
  </si>
  <si>
    <t>TFS-PP-C680756</t>
  </si>
  <si>
    <t>TFS-AT-HOFV</t>
  </si>
  <si>
    <t>TFS-AT-C680984</t>
  </si>
  <si>
    <t>TFS-AT-C681165</t>
  </si>
  <si>
    <t>TFS-RT-C681253</t>
  </si>
  <si>
    <t>TFS-IN-C681772</t>
  </si>
  <si>
    <t>TFS-RT-C681861</t>
  </si>
  <si>
    <t>TFS-AT-HOHJ</t>
  </si>
  <si>
    <t>noida sector 122</t>
  </si>
  <si>
    <t>TFS-AT-C682203</t>
  </si>
  <si>
    <t>TFS-PP-HQUM</t>
  </si>
  <si>
    <t>TFS-IC-C682538</t>
  </si>
  <si>
    <t>TFS-PP-C682891</t>
  </si>
  <si>
    <t>TFS-AT-HOIX</t>
  </si>
  <si>
    <t>TFS-PP-C682978</t>
  </si>
  <si>
    <t>Gurgaon Sector 15</t>
  </si>
  <si>
    <t>TFS-AT-HOJF</t>
  </si>
  <si>
    <t>TFS-AT-HOJI</t>
  </si>
  <si>
    <t>TFS-PP-C683366</t>
  </si>
  <si>
    <t>TFS-IN-GGSD</t>
  </si>
  <si>
    <t>TFS-AT-C683570</t>
  </si>
  <si>
    <t>TFS-PP-HQWU</t>
  </si>
  <si>
    <t>TFS-AT-C683874</t>
  </si>
  <si>
    <t>TFS-PP-HQXG</t>
  </si>
  <si>
    <t>TFS-PP-C683991</t>
  </si>
  <si>
    <t>TFS-AT-C684286</t>
  </si>
  <si>
    <t>TFS-PP-C684332</t>
  </si>
  <si>
    <t>Noida Sector 39</t>
  </si>
  <si>
    <t>TFS-RT-C684388</t>
  </si>
  <si>
    <t>TFS-PP-HQXV</t>
  </si>
  <si>
    <t>TFS-PP-HQXW</t>
  </si>
  <si>
    <t>Dehradun</t>
  </si>
  <si>
    <t>TFS-IC-FXPS</t>
  </si>
  <si>
    <t>TFS-PP-C684818</t>
  </si>
  <si>
    <t>TFS-AT-C684822</t>
  </si>
  <si>
    <t>TFS-PP-C684912</t>
  </si>
  <si>
    <t>Golf Course</t>
  </si>
  <si>
    <t>TFS-AT-C684933</t>
  </si>
  <si>
    <t>TFS-PP-C684942</t>
  </si>
  <si>
    <t>House-9, East Avenue Road, East Punjabi Bagh</t>
  </si>
  <si>
    <t>TFS-AT-C684945</t>
  </si>
  <si>
    <t>Ashok Vihar Phase 3</t>
  </si>
  <si>
    <t>TFS-PP-C684961</t>
  </si>
  <si>
    <t>TFS-PP-C684963</t>
  </si>
  <si>
    <t>TFS-PP-C684965</t>
  </si>
  <si>
    <t>Aya  Nagar</t>
  </si>
  <si>
    <t>TFS-AT-C684982</t>
  </si>
  <si>
    <t>TFS-IN-C685032</t>
  </si>
  <si>
    <t>TFS-AT-HOMD</t>
  </si>
  <si>
    <t>TFS-AT-C685065</t>
  </si>
  <si>
    <t>Taj Palace</t>
  </si>
  <si>
    <t>TFS-AT-C685072</t>
  </si>
  <si>
    <t>Gurgaon Sector 18</t>
  </si>
  <si>
    <t>TFS-PP-C685280</t>
  </si>
  <si>
    <t>TFS-AT-C685288</t>
  </si>
  <si>
    <t>TFS-AT-C685313</t>
  </si>
  <si>
    <t>TFS-PP-C685448</t>
  </si>
  <si>
    <t>TFS-AT-C685496</t>
  </si>
  <si>
    <t>TFS-AT-C685563</t>
  </si>
  <si>
    <t>TFS-IC-C685626</t>
  </si>
  <si>
    <t>TFS-IC-C685694</t>
  </si>
  <si>
    <t>TFS-IN-GGSQ</t>
  </si>
  <si>
    <t>TFS-AT-C685916</t>
  </si>
  <si>
    <t>TFS-RT-C686076</t>
  </si>
  <si>
    <t>TFS-IC-C686139</t>
  </si>
  <si>
    <t>TFS-AT-C686140</t>
  </si>
  <si>
    <t>Noida Sector 65</t>
  </si>
  <si>
    <t>TFS-PP-C686247</t>
  </si>
  <si>
    <t>TFS-PP-C686249</t>
  </si>
  <si>
    <t>TFS-AT-C686586</t>
  </si>
  <si>
    <t>Raja Garden</t>
  </si>
  <si>
    <t>TFS-PP-C686588</t>
  </si>
  <si>
    <t>Akbar Road</t>
  </si>
  <si>
    <t>TFS-AT-HOPB</t>
  </si>
  <si>
    <t>Noida Sector 31</t>
  </si>
  <si>
    <t>TFS-AT-C686704</t>
  </si>
  <si>
    <t>TFS-RT-C686905</t>
  </si>
  <si>
    <t>TFS-AT-C686946</t>
  </si>
  <si>
    <t>TFS-RT-C687000</t>
  </si>
  <si>
    <t>TFS-AT-C687171</t>
  </si>
  <si>
    <t>TFS-AT-C687187</t>
  </si>
  <si>
    <t>TFS-AT-C687595</t>
  </si>
  <si>
    <t>TFS-RT-C687634</t>
  </si>
  <si>
    <t>TFS-IC-C687641</t>
  </si>
  <si>
    <t>TFS-PP-HREW</t>
  </si>
  <si>
    <t>TFS-PP-C687672</t>
  </si>
  <si>
    <t>Azadpur</t>
  </si>
  <si>
    <t>TFS-PP-C687727</t>
  </si>
  <si>
    <t>Fortis Hospital Noida</t>
  </si>
  <si>
    <t>TFS-AT-HOSE</t>
  </si>
  <si>
    <t>Gurgaon Railway Station</t>
  </si>
  <si>
    <t>TFS-PP-HRFP</t>
  </si>
  <si>
    <t>TFS-PP-C688016</t>
  </si>
  <si>
    <t>Noida Sector 66</t>
  </si>
  <si>
    <t>TFS-IC-C688033</t>
  </si>
  <si>
    <t>Faridabad 25</t>
  </si>
  <si>
    <t>TFS-PP-C688182</t>
  </si>
  <si>
    <t>TFS-PP-C688184</t>
  </si>
  <si>
    <t>TFS-PP-C688185</t>
  </si>
  <si>
    <t>TFS-PP-C688367</t>
  </si>
  <si>
    <t>TFS-RT-C688669</t>
  </si>
  <si>
    <t>TFS-RT-C688673</t>
  </si>
  <si>
    <t>TFS-IC-C688758</t>
  </si>
  <si>
    <t>TFS-IC-C688915</t>
  </si>
  <si>
    <t>TFS-AT-C688947</t>
  </si>
  <si>
    <t>Jagat Puri</t>
  </si>
  <si>
    <t>TFS-AT-C689336</t>
  </si>
  <si>
    <t>TFS-RT-C689528</t>
  </si>
  <si>
    <t>Mohan Garden</t>
  </si>
  <si>
    <t>TFS-PP-C689827</t>
  </si>
  <si>
    <t>Qutab Institutional Area</t>
  </si>
  <si>
    <t>TFS-AT-HOXI</t>
  </si>
  <si>
    <t>TFS-AT-C689882</t>
  </si>
  <si>
    <t>TFS-PP-C690054</t>
  </si>
  <si>
    <t>TFS-AT-C690064</t>
  </si>
  <si>
    <t>TFS-PP-HRLA</t>
  </si>
  <si>
    <t>Dwarka Sector 21</t>
  </si>
  <si>
    <t>TFS-PP-HRLJ</t>
  </si>
  <si>
    <t>TFS-AT-C690311</t>
  </si>
  <si>
    <t>TFS-PP-C690444</t>
  </si>
  <si>
    <t>Shivaji Stadium</t>
  </si>
  <si>
    <t>TFS-PP-C690453</t>
  </si>
  <si>
    <t>TFS-PP-C690457</t>
  </si>
  <si>
    <t>Lajpat Nagar Central Market</t>
  </si>
  <si>
    <t>TFS-IC-C690519</t>
  </si>
  <si>
    <t>TFS-AT-HOZC</t>
  </si>
  <si>
    <t>TFS-AT-C690579</t>
  </si>
  <si>
    <t>TFS-RT-C690604</t>
  </si>
  <si>
    <t>TFS-PP-C690630</t>
  </si>
  <si>
    <t>TFS-AT-HOZM</t>
  </si>
  <si>
    <t>TFS-RT-C690852</t>
  </si>
  <si>
    <t>Noida Sector 29</t>
  </si>
  <si>
    <t>TFS-RT-C690904</t>
  </si>
  <si>
    <t>Gurgaon Sector 49</t>
  </si>
  <si>
    <t>TFS-PP-C690950</t>
  </si>
  <si>
    <t>TFS-AT-C691017</t>
  </si>
  <si>
    <t>TFS-AT-C691063</t>
  </si>
  <si>
    <t>TFS-AT-C691195</t>
  </si>
  <si>
    <t>Block A</t>
  </si>
  <si>
    <t>Delhi Airport Terminal 1D</t>
  </si>
  <si>
    <t>TFS-AT-C691323</t>
  </si>
  <si>
    <t>Faridabad Sector 27A</t>
  </si>
  <si>
    <t>TFS-AT-C691695</t>
  </si>
  <si>
    <t>TFS-PP-C691998</t>
  </si>
  <si>
    <t>TFS-PP-C692194</t>
  </si>
  <si>
    <t>TFS-RT-C692225</t>
  </si>
  <si>
    <t>TFS-AT-HPEM</t>
  </si>
  <si>
    <t>TFS-PP-HRQD</t>
  </si>
  <si>
    <t>TFS-RT-C692571</t>
  </si>
  <si>
    <t>Shastri Nagar</t>
  </si>
  <si>
    <t>TFS-AT-C692597</t>
  </si>
  <si>
    <t>TFS-IN-C692621</t>
  </si>
  <si>
    <t>TFS-AT-HPFL</t>
  </si>
  <si>
    <t>TFS-AT-C692752</t>
  </si>
  <si>
    <t>TFS-PP-HRRD</t>
  </si>
  <si>
    <t>TFS-RT-C692984</t>
  </si>
  <si>
    <t>TFS-IN-C693045</t>
  </si>
  <si>
    <t>TFS-AT-C693121</t>
  </si>
  <si>
    <t>TFS-AT-HPHP</t>
  </si>
  <si>
    <t>Ggn Sector 21</t>
  </si>
  <si>
    <t>TFS-AT-C693222</t>
  </si>
  <si>
    <t>TFS-PP-C693239</t>
  </si>
  <si>
    <t>TFS-PP-HRTJ</t>
  </si>
  <si>
    <t>TFS-AT-C693324</t>
  </si>
  <si>
    <t>TFS-AT-C693329</t>
  </si>
  <si>
    <t>TFS-RT-C693349</t>
  </si>
  <si>
    <t>TFS-RT-C693352</t>
  </si>
  <si>
    <t>TFS-IN-GGVB</t>
  </si>
  <si>
    <t>TFS-RT-C693489</t>
  </si>
  <si>
    <t>TFS-AT-C693616</t>
  </si>
  <si>
    <t>TFS-AT-HPIU</t>
  </si>
  <si>
    <t>TFS-IC-C693730</t>
  </si>
  <si>
    <t>TFS-IN-C693745</t>
  </si>
  <si>
    <t>Motia Khan</t>
  </si>
  <si>
    <t>TFS-IN-C693805</t>
  </si>
  <si>
    <t>TFS-PP-C693967</t>
  </si>
  <si>
    <t>TFS-PP-C694004</t>
  </si>
  <si>
    <t>TFS-PP-HRVV</t>
  </si>
  <si>
    <t>Dlf Mega Mall</t>
  </si>
  <si>
    <t>Faridabad Sector 16</t>
  </si>
  <si>
    <t>TFS-PP-HRWC</t>
  </si>
  <si>
    <t>Rohini Sector 1</t>
  </si>
  <si>
    <t>TFS-PP-HRWG</t>
  </si>
  <si>
    <t>TFS-PP-HRWP</t>
  </si>
  <si>
    <t>TFS-PP-C694314</t>
  </si>
  <si>
    <t>Amity University</t>
  </si>
  <si>
    <t>TFS-AT-C694466</t>
  </si>
  <si>
    <t>TFS-AT-C694471</t>
  </si>
  <si>
    <t>TFS-AT-C694477</t>
  </si>
  <si>
    <t>TFS-PP-HRXJ</t>
  </si>
  <si>
    <t>TFS-RT-C694551</t>
  </si>
  <si>
    <t>Lajpat Nagar 1</t>
  </si>
  <si>
    <t>TFS-PP-HRXP</t>
  </si>
  <si>
    <t>Noida Sector 56</t>
  </si>
  <si>
    <t>TFS-AT-C694636</t>
  </si>
  <si>
    <t>TFS-RT-C694641</t>
  </si>
  <si>
    <t>TFS-AT-C694712</t>
  </si>
  <si>
    <t>Subroto Park</t>
  </si>
  <si>
    <t>TFS-RT-C694736</t>
  </si>
  <si>
    <t>Indira Gandhi International Airport</t>
  </si>
  <si>
    <t>TFS-IC-C694837</t>
  </si>
  <si>
    <t>TFS-AT-C694847</t>
  </si>
  <si>
    <t>Jhilmil, Dilshad Garden</t>
  </si>
  <si>
    <t>TFS-RT-C694854</t>
  </si>
  <si>
    <t>TFS-RT-C694906</t>
  </si>
  <si>
    <t>TFS-AT-C694937</t>
  </si>
  <si>
    <t>Pvr Vikas Puri</t>
  </si>
  <si>
    <t>TFS-PP-C694950</t>
  </si>
  <si>
    <t>Gurgaon Sector 39</t>
  </si>
  <si>
    <t>Siri Fort</t>
  </si>
  <si>
    <t>TFS-IC-C694954</t>
  </si>
  <si>
    <t>TFS-PP-C695121</t>
  </si>
  <si>
    <t>TFS-PP-HRZR</t>
  </si>
  <si>
    <t>TFS-AT-HPOU</t>
  </si>
  <si>
    <t>Okhla Industrial Area Phase 3</t>
  </si>
  <si>
    <t>TFS-AT-C695266</t>
  </si>
  <si>
    <t>TFS-IC-C695308</t>
  </si>
  <si>
    <t>TFS-AT-C695334</t>
  </si>
  <si>
    <t xml:space="preserve">  Sector 49</t>
  </si>
  <si>
    <t>TFS-PP-C695367</t>
  </si>
  <si>
    <t>TFS-RT-C695373</t>
  </si>
  <si>
    <t>TFS-RT-C695379</t>
  </si>
  <si>
    <t>TFS-IC-C695538</t>
  </si>
  <si>
    <t>TFS-PP-HSBL</t>
  </si>
  <si>
    <t>TFS-RT-C695623</t>
  </si>
  <si>
    <t>Shashi Garden</t>
  </si>
  <si>
    <t>TFS-AT-C695655</t>
  </si>
  <si>
    <t>TFS-AT-C695693</t>
  </si>
  <si>
    <t>TFS-PP-HSCB</t>
  </si>
  <si>
    <t>TFS-AT-C695752</t>
  </si>
  <si>
    <t>TFS-AT-C695821</t>
  </si>
  <si>
    <t>TFS-PP-HSCO</t>
  </si>
  <si>
    <t>Mansarower Garden</t>
  </si>
  <si>
    <t>TFS-PP-C696032</t>
  </si>
  <si>
    <t>TFS-IC-C696096</t>
  </si>
  <si>
    <t>New Manglapuri</t>
  </si>
  <si>
    <t>TFS-AT-HPSH</t>
  </si>
  <si>
    <t>TFS-AT-HPSI</t>
  </si>
  <si>
    <t>TFS-PP-C696158</t>
  </si>
  <si>
    <t>Hazrat Nizammudin Aulia Dargah</t>
  </si>
  <si>
    <t>TFS-PP-C696184</t>
  </si>
  <si>
    <t>TFS-AT-C696240</t>
  </si>
  <si>
    <t>Vajiram and Ravi Pusa Road near Karol bagh metro station</t>
  </si>
  <si>
    <t>TFS-AT-C696282</t>
  </si>
  <si>
    <t>TFS-AT-C696289</t>
  </si>
  <si>
    <t>TFS-RT-C696336</t>
  </si>
  <si>
    <t>Noida Sector 28</t>
  </si>
  <si>
    <t>TFS-RT-C696413</t>
  </si>
  <si>
    <t>TFS-IC-C696504</t>
  </si>
  <si>
    <t>TFS-RT-C696550</t>
  </si>
  <si>
    <t>TFS-IN-GGVS</t>
  </si>
  <si>
    <t>TFS-AT-C696587</t>
  </si>
  <si>
    <t>Rohini Sector 24</t>
  </si>
  <si>
    <t>TFS-AT-C696597</t>
  </si>
  <si>
    <t>Noida Sector 41</t>
  </si>
  <si>
    <t>TFS-PP-C696663</t>
  </si>
  <si>
    <t>TFS-AT-HPTC</t>
  </si>
  <si>
    <t>anand vihar-Bus station, new delhi</t>
  </si>
  <si>
    <t>TFS-AT-C696695</t>
  </si>
  <si>
    <t>TFS-AT-C696739</t>
  </si>
  <si>
    <t>Moti Bagh</t>
  </si>
  <si>
    <t>TFS-PP-HSFB</t>
  </si>
  <si>
    <t>Dayanand Vihar</t>
  </si>
  <si>
    <t>TFS-AT-C696895</t>
  </si>
  <si>
    <t>TFS-AT-C696938</t>
  </si>
  <si>
    <t>TFS-PP-C696970</t>
  </si>
  <si>
    <t>TFS-PP-C696984</t>
  </si>
  <si>
    <t>TFS-AT-C696996</t>
  </si>
  <si>
    <t>TFS-AT-HPTX</t>
  </si>
  <si>
    <t>TFS-IC-C697051</t>
  </si>
  <si>
    <t>TFS-AT-HPTY</t>
  </si>
  <si>
    <t>TFS-PP-HSGC</t>
  </si>
  <si>
    <t>TFS-IC-C697160</t>
  </si>
  <si>
    <t>TFS-PP-C697162</t>
  </si>
  <si>
    <t>TFS-RT-C697173</t>
  </si>
  <si>
    <t>TFS-RT-C697177</t>
  </si>
  <si>
    <t>TFS-RT-C697207</t>
  </si>
  <si>
    <t>TFS-RT-C697211</t>
  </si>
  <si>
    <t>TFS-PP-C697241</t>
  </si>
  <si>
    <t>TFS-AT-HPUQ</t>
  </si>
  <si>
    <t>TFS-RT-C697293</t>
  </si>
  <si>
    <t>TFS-RT-C697295</t>
  </si>
  <si>
    <t>TFS-PP-C697298</t>
  </si>
  <si>
    <t>Dlf Golf Course</t>
  </si>
  <si>
    <t>TFS-PP-C697331</t>
  </si>
  <si>
    <t>TFS-PP-HSGX</t>
  </si>
  <si>
    <t>TFS-PP-HSHE</t>
  </si>
  <si>
    <t>TFS-AT-C697442</t>
  </si>
  <si>
    <t>TFS-AT-HPVO</t>
  </si>
  <si>
    <t>Sant Nagar ( East Of Kailash )</t>
  </si>
  <si>
    <t>TFS-PP-C697486</t>
  </si>
  <si>
    <t>TFS-IC-C697501</t>
  </si>
  <si>
    <t>TFS-RT-C697502</t>
  </si>
  <si>
    <t>TFS-PP-C697508</t>
  </si>
  <si>
    <t>TFS-IN-C697531</t>
  </si>
  <si>
    <t>Lajpat Nagar 2</t>
  </si>
  <si>
    <t>Tara Apartment, Alaknanda</t>
  </si>
  <si>
    <t>TFS-PP-C697556</t>
  </si>
  <si>
    <t>TFS-IN-C697566</t>
  </si>
  <si>
    <t>TFS-AT-C697570</t>
  </si>
  <si>
    <t>West Enclave</t>
  </si>
  <si>
    <t>TFS-AT-C697575</t>
  </si>
  <si>
    <t>Amar Colony_Gurgaon</t>
  </si>
  <si>
    <t>TFS-PP-HSHR</t>
  </si>
  <si>
    <t>TFS-AT-C697617</t>
  </si>
  <si>
    <t>TFS-AT-C697620</t>
  </si>
  <si>
    <t>TFS-RT-C697635</t>
  </si>
  <si>
    <t>Faridabad Sector 34</t>
  </si>
  <si>
    <t>TFS-AT-C697639</t>
  </si>
  <si>
    <t>Faridabad Sector 28</t>
  </si>
  <si>
    <t>TFS-RT-C697643</t>
  </si>
  <si>
    <t>TFS-AT-C697651</t>
  </si>
  <si>
    <t>TFS-RT-C697675</t>
  </si>
  <si>
    <t>TFS-IC-C697679</t>
  </si>
  <si>
    <t>TFS-RT-C697690</t>
  </si>
  <si>
    <t>TFS-PP-C697691</t>
  </si>
  <si>
    <t>Mohan Co-Operative</t>
  </si>
  <si>
    <t>TFS-AT-HPWD</t>
  </si>
  <si>
    <t>TFS-PP-C697727</t>
  </si>
  <si>
    <t>TFS-AT-C697754</t>
  </si>
  <si>
    <t>Gole Market</t>
  </si>
  <si>
    <t>TFS-PP-HSIA</t>
  </si>
  <si>
    <t>Gurgaon Sector 48</t>
  </si>
  <si>
    <t>TFS-AT-HPWI</t>
  </si>
  <si>
    <t>TFS-RT-C697784</t>
  </si>
  <si>
    <t>TFS-AT-HPWK</t>
  </si>
  <si>
    <t>TFS-RT-C697797</t>
  </si>
  <si>
    <t>TFS-AT-HPWL</t>
  </si>
  <si>
    <t>TFS-AT-C697808</t>
  </si>
  <si>
    <t>Ansal Plaza_Andrews</t>
  </si>
  <si>
    <t>TFS-IN-GGWC</t>
  </si>
  <si>
    <t>TFS-AT-C697854</t>
  </si>
  <si>
    <t>TFS-AT-C697856</t>
  </si>
  <si>
    <t>TFS-RT-C697857</t>
  </si>
  <si>
    <t>TFS-RT-C697877</t>
  </si>
  <si>
    <t>TFS-IN-C697892</t>
  </si>
  <si>
    <t>TFS-RT-C697893</t>
  </si>
  <si>
    <t>TFS-RT-C697900</t>
  </si>
  <si>
    <t>TFS-PP-C697910</t>
  </si>
  <si>
    <t>TFS-RT-C697921</t>
  </si>
  <si>
    <t>TFS-AT-C697923</t>
  </si>
  <si>
    <t>TFS-AT-C697939</t>
  </si>
  <si>
    <t>Faridabad sector 48</t>
  </si>
  <si>
    <t>TFS-AT-C697965</t>
  </si>
  <si>
    <t>TFS-AT-C697971</t>
  </si>
  <si>
    <t>TFS-AT-C697994</t>
  </si>
  <si>
    <t>TFS-IN-GGWG</t>
  </si>
  <si>
    <t>TFS-RT-C698017</t>
  </si>
  <si>
    <t>TFS-RT-C698069</t>
  </si>
  <si>
    <t>Rk Puram Sector 7</t>
  </si>
  <si>
    <t>TFS-AT-C698082</t>
  </si>
  <si>
    <t>TFS-AT-C698089</t>
  </si>
  <si>
    <t>noida sector 55</t>
  </si>
  <si>
    <t>TFS-AT-C698093</t>
  </si>
  <si>
    <t>TFS-AT-C698098</t>
  </si>
  <si>
    <t>TFS-AT-C698103</t>
  </si>
  <si>
    <t>TFS-AT-HPXB</t>
  </si>
  <si>
    <t>TFS-RT-C698109</t>
  </si>
  <si>
    <t>TFS-AT-C698162</t>
  </si>
  <si>
    <t>Nizamuddin East</t>
  </si>
  <si>
    <t>TFS-PP-HSJJ</t>
  </si>
  <si>
    <t>TFS-AT-C698195</t>
  </si>
  <si>
    <t>TFS-AT-C698226</t>
  </si>
  <si>
    <t>Gnoida Sector Alpha</t>
  </si>
  <si>
    <t>TFS-AT-C698230</t>
  </si>
  <si>
    <t>TFS-PP-HSJO</t>
  </si>
  <si>
    <t>TFS-AT-HPXL</t>
  </si>
  <si>
    <t>Rk Puram Sector 12</t>
  </si>
  <si>
    <t>TFS-AT-C698311</t>
  </si>
  <si>
    <t>TFS-PP-C698328</t>
  </si>
  <si>
    <t>TFS-AT-C698335</t>
  </si>
  <si>
    <t>Knowledge Park II, Greater Noida</t>
  </si>
  <si>
    <t>TFS-AT-C698363</t>
  </si>
  <si>
    <t>TFS-AT-C698370</t>
  </si>
  <si>
    <t>TFS-PP-HSJZ</t>
  </si>
  <si>
    <t>Ber Sarai</t>
  </si>
  <si>
    <t>TFS-PP-C698380</t>
  </si>
  <si>
    <t>Jama Masjid</t>
  </si>
  <si>
    <t>TFS-IC-C698381</t>
  </si>
  <si>
    <t>TFS-PP-HSKA</t>
  </si>
  <si>
    <t>Shakur Basti</t>
  </si>
  <si>
    <t>TFS-RT-C698395</t>
  </si>
  <si>
    <t>Surya Vihar</t>
  </si>
  <si>
    <t>TFS-AT-C698400</t>
  </si>
  <si>
    <t>TFS-RT-C698417</t>
  </si>
  <si>
    <t>IIFT Bhawan B-21 Qutab Institutional Area New Delhi-110016</t>
  </si>
  <si>
    <t>TFS-AT-C698425</t>
  </si>
  <si>
    <t>TFS-IC-C698426</t>
  </si>
  <si>
    <t>TFS-PP-HSKK</t>
  </si>
  <si>
    <t>TFS-RT-C698478</t>
  </si>
  <si>
    <t>TFS-IC-C698503</t>
  </si>
  <si>
    <t>TFS-PP-HSKO</t>
  </si>
  <si>
    <t>Naraina Village</t>
  </si>
  <si>
    <t>Chandni Chowk</t>
  </si>
  <si>
    <t>TFS-PP-C698524</t>
  </si>
  <si>
    <t>TFS-AT-C698552</t>
  </si>
  <si>
    <t>TFS-AT-HPYA</t>
  </si>
  <si>
    <t>TFS-AT-C698577</t>
  </si>
  <si>
    <t>TFS-PP-C698583</t>
  </si>
  <si>
    <t>Mayfield Garden</t>
  </si>
  <si>
    <t>TFS-PP-HSKY</t>
  </si>
  <si>
    <t>Brij Vihar</t>
  </si>
  <si>
    <t>TFS-PP-C698762</t>
  </si>
  <si>
    <t>TFS-AT-C698769</t>
  </si>
  <si>
    <t>TFS-AT-C698817</t>
  </si>
  <si>
    <t>Pochanpur</t>
  </si>
  <si>
    <t>TFS-PP-HSLN</t>
  </si>
  <si>
    <t>TFS-PP-HSLM</t>
  </si>
  <si>
    <t>TFS-AT-C698852</t>
  </si>
  <si>
    <t>TFS-PP-HSLQ</t>
  </si>
  <si>
    <t>Shahpur Jat</t>
  </si>
  <si>
    <t>TFS-IC-C698863</t>
  </si>
  <si>
    <t>Faridabad Sector 15A</t>
  </si>
  <si>
    <t>TFS-PP-C698867</t>
  </si>
  <si>
    <t>TFS-PP-C698870</t>
  </si>
  <si>
    <t>TFS-IC-C698888</t>
  </si>
  <si>
    <t>TFS-PP-C698913</t>
  </si>
  <si>
    <t>TFS-RT-C698918</t>
  </si>
  <si>
    <t>TFS-IC-C698928</t>
  </si>
  <si>
    <t>TFS-PP-C698955</t>
  </si>
  <si>
    <t>TFS-RT-C698961</t>
  </si>
  <si>
    <t>TFS-AT-C698967</t>
  </si>
  <si>
    <t>TFS-AT-HPYQ</t>
  </si>
  <si>
    <t>TFS-AT-C699021</t>
  </si>
  <si>
    <t>TFS-AT-C699071</t>
  </si>
  <si>
    <t>Knowledge Park I, Greater Noida</t>
  </si>
  <si>
    <t>TFS-PP-HSMM</t>
  </si>
  <si>
    <t>TFS-PP-HSML</t>
  </si>
  <si>
    <t>TFS-AT-C699140</t>
  </si>
  <si>
    <t>TFS-RT-C699171</t>
  </si>
  <si>
    <t>TFS-AT-HPZD</t>
  </si>
  <si>
    <t>Heritage City</t>
  </si>
  <si>
    <t>TFS-AT-C699193</t>
  </si>
  <si>
    <t>TFS-AT-C699197</t>
  </si>
  <si>
    <t>TFS-AT-C699199</t>
  </si>
  <si>
    <t>TFS-PP-C699220</t>
  </si>
  <si>
    <t>TFS-RT-C699241</t>
  </si>
  <si>
    <t>TFS-AT-C699249</t>
  </si>
  <si>
    <t>TFS-PP-HSMW</t>
  </si>
  <si>
    <t>TFS-AT-C699252</t>
  </si>
  <si>
    <t>Noida Sector 57</t>
  </si>
  <si>
    <t>TFS-PP-C699258</t>
  </si>
  <si>
    <t>TFS-AT-C699260</t>
  </si>
  <si>
    <t>kir</t>
  </si>
  <si>
    <t>TFS-AT-C699263</t>
  </si>
  <si>
    <t>TFS-AT-C699267</t>
  </si>
  <si>
    <t>TFS-PP-C699274</t>
  </si>
  <si>
    <t>Chakarpur_Gurgaon Dlf Phase 1</t>
  </si>
  <si>
    <t>TFS-RT-C699283</t>
  </si>
  <si>
    <t>TFS-AT-C699293</t>
  </si>
  <si>
    <t>Madangir</t>
  </si>
  <si>
    <t>TFS-PP-HSNB</t>
  </si>
  <si>
    <t>TFS-AT-C699304</t>
  </si>
  <si>
    <t>TFS-RT-C699315</t>
  </si>
  <si>
    <t xml:space="preserve">Aya  Nagar </t>
  </si>
  <si>
    <t>TFS-AT-C699321</t>
  </si>
  <si>
    <t>Khirki Village</t>
  </si>
  <si>
    <t>TFS-PP-HSNI</t>
  </si>
  <si>
    <t>Faridabad Sector 8</t>
  </si>
  <si>
    <t>TFS-RT-C699332</t>
  </si>
  <si>
    <t>TFS-AT-C699334</t>
  </si>
  <si>
    <t>TFS-PP-C699341</t>
  </si>
  <si>
    <t>TFS-AT-C699343</t>
  </si>
  <si>
    <t>TFS-PP-C699352</t>
  </si>
  <si>
    <t>TFS-PP-C699360</t>
  </si>
  <si>
    <t>TFS-RT-C699387</t>
  </si>
  <si>
    <t>TFS-RT-C699401</t>
  </si>
  <si>
    <t>TFS-AT-C699408</t>
  </si>
  <si>
    <t>New delhi Airport</t>
  </si>
  <si>
    <t>Rishikesh</t>
  </si>
  <si>
    <t>TFS-IC-C699435</t>
  </si>
  <si>
    <t>Gulmohar Park</t>
  </si>
  <si>
    <t>TFS-AT-C699445</t>
  </si>
  <si>
    <t>TFS-PP-C699452</t>
  </si>
  <si>
    <t>TFS-IN-C699453</t>
  </si>
  <si>
    <t>TFS-PP-C699457</t>
  </si>
  <si>
    <t>TFS-AT-C699458</t>
  </si>
  <si>
    <t>TFS-PP-C699462</t>
  </si>
  <si>
    <t>Subhash Nagar</t>
  </si>
  <si>
    <t>TFS-AT-C699478</t>
  </si>
  <si>
    <t>Ggn Sector 18</t>
  </si>
  <si>
    <t>TFS-PP-C699480</t>
  </si>
  <si>
    <t>TFS-AT-HPZQ</t>
  </si>
  <si>
    <t>TFS-PP-C699494</t>
  </si>
  <si>
    <t>TFS-AT-C699497</t>
  </si>
  <si>
    <t>Faridabad Sector 21C</t>
  </si>
  <si>
    <t>TFS-PP-C699504</t>
  </si>
  <si>
    <t>TFS-RT-C699505</t>
  </si>
  <si>
    <t>TFS-RT-C699511</t>
  </si>
  <si>
    <t>TFS-IN-C699529</t>
  </si>
  <si>
    <t>TFS-AT-C699536</t>
  </si>
  <si>
    <t>Gurgaon Sector 15 I</t>
  </si>
  <si>
    <t>TFS-RT-C699549</t>
  </si>
  <si>
    <t>TFS-PP-C699550</t>
  </si>
  <si>
    <t>TFS-RT-C699558</t>
  </si>
  <si>
    <t>TFS-AT-C699559</t>
  </si>
  <si>
    <t>TFS-AT-C699565</t>
  </si>
  <si>
    <t>TFS-AT-C699580</t>
  </si>
  <si>
    <t>TFS-AT-C699585</t>
  </si>
  <si>
    <t>Vasant Kunj Block C</t>
  </si>
  <si>
    <t>TFS-PP-C699587</t>
  </si>
  <si>
    <t>TFS-PP-C699588</t>
  </si>
  <si>
    <t>TFS-AT-C699593</t>
  </si>
  <si>
    <t>TFS-PP-HSOC</t>
  </si>
  <si>
    <t>TFS-AT-HQAE</t>
  </si>
  <si>
    <t>Chalera</t>
  </si>
  <si>
    <t>TFS-AT-C699618</t>
  </si>
  <si>
    <t>TFS-PP-C699628</t>
  </si>
  <si>
    <t>Gurgaon Sector 5</t>
  </si>
  <si>
    <t>TFS-RT-C699631</t>
  </si>
  <si>
    <t>TFS-AT-C699640</t>
  </si>
  <si>
    <t>TFS-RT-C699644</t>
  </si>
  <si>
    <t>TFS-PP-C699665</t>
  </si>
  <si>
    <t>TFS-PP-C699666</t>
  </si>
  <si>
    <t>TFS-PP-C699680</t>
  </si>
  <si>
    <t>TFS-AT-HQAM</t>
  </si>
  <si>
    <t>TFS-RT-C699701</t>
  </si>
  <si>
    <t>TFS-PP-C699707</t>
  </si>
  <si>
    <t>Rohini Sector 4</t>
  </si>
  <si>
    <t>TFS-PP-C699711</t>
  </si>
  <si>
    <t>TFS-PP-C699721</t>
  </si>
  <si>
    <t>TFS-RT-C699722</t>
  </si>
  <si>
    <t>Ramprastha</t>
  </si>
  <si>
    <t>TFS-PP-C699742</t>
  </si>
  <si>
    <t>TFS-AT-C699755</t>
  </si>
  <si>
    <t>TFS-AT-C699761</t>
  </si>
  <si>
    <t>Ambience Mall</t>
  </si>
  <si>
    <t>TFS-PP-C699769</t>
  </si>
  <si>
    <t>TFS-PP-C699777</t>
  </si>
  <si>
    <t>TFS-AT-C699778</t>
  </si>
  <si>
    <t>TFS-AT-C699787</t>
  </si>
  <si>
    <t>TFS-AT-C699789</t>
  </si>
  <si>
    <t>New Delhi Airport  Terminal 1C ( Palam )</t>
  </si>
  <si>
    <t>TFS-IC-C699794</t>
  </si>
  <si>
    <t>TFS-AT-C699801</t>
  </si>
  <si>
    <t>TFS-AT-HQBG</t>
  </si>
  <si>
    <t>TFS-IC-C699818</t>
  </si>
  <si>
    <t>TFS-RT-C699832</t>
  </si>
  <si>
    <t>Apno Ghar</t>
  </si>
  <si>
    <t>TFS-PP-C699855</t>
  </si>
  <si>
    <t>TFS-RT-C699864</t>
  </si>
  <si>
    <t>TFS-AT-C699868</t>
  </si>
  <si>
    <t>TFS-AT-C699871</t>
  </si>
  <si>
    <t>TFS-PP-C699874</t>
  </si>
  <si>
    <t>Zakir Nagar</t>
  </si>
  <si>
    <t>TFS-RT-C699877</t>
  </si>
  <si>
    <t>TFS-RT-C699893</t>
  </si>
  <si>
    <t>TFS-RT-C699895</t>
  </si>
  <si>
    <t>TFS-PP-C699899</t>
  </si>
  <si>
    <t>Sikandarpur</t>
  </si>
  <si>
    <t>TFS-PP-C699906</t>
  </si>
  <si>
    <t>TFS-RT-C699917</t>
  </si>
  <si>
    <t>TFS-PP-C699940</t>
  </si>
  <si>
    <t>TFS-AT-C699944</t>
  </si>
  <si>
    <t>TFS-RT-C699946</t>
  </si>
  <si>
    <t>TFS-PP-HSPS</t>
  </si>
  <si>
    <t>Dwarka Sector 17</t>
  </si>
  <si>
    <t>TFS-PP-HSPR</t>
  </si>
  <si>
    <t>TFS-RT-C699958</t>
  </si>
  <si>
    <t>TFS-AT-C699962</t>
  </si>
  <si>
    <t>TFS-RT-C699967</t>
  </si>
  <si>
    <t>TFS-AT-C699968</t>
  </si>
  <si>
    <t>TFS-RT-C699971</t>
  </si>
  <si>
    <t>TFS-RT-C699973</t>
  </si>
  <si>
    <t>TFS-AT-HQCE</t>
  </si>
  <si>
    <t>TFS-AT-C699979</t>
  </si>
  <si>
    <t>TFS-PP-HSPW</t>
  </si>
  <si>
    <t>TFS-PP-HSPV</t>
  </si>
  <si>
    <t>TFS-IN-C700010</t>
  </si>
  <si>
    <t>TFS-AT-C700018</t>
  </si>
  <si>
    <t>Udyog Vihar Phase 5</t>
  </si>
  <si>
    <t>TFS-AT-C700028</t>
  </si>
  <si>
    <t>Masudpur</t>
  </si>
  <si>
    <t>TFS-RT-C700034</t>
  </si>
  <si>
    <t>TFS-RT-C700049</t>
  </si>
  <si>
    <t>TFS-RT-C700054</t>
  </si>
  <si>
    <t>TFS-RT-C700062</t>
  </si>
  <si>
    <t>TFS-AT-C700066</t>
  </si>
  <si>
    <t>TFS-PP-C700067</t>
  </si>
  <si>
    <t>TFS-RT-C700076</t>
  </si>
  <si>
    <t>TFS-AT-C700078</t>
  </si>
  <si>
    <t>TFS-AT-C700080</t>
  </si>
  <si>
    <t>TFS-PP-C700084</t>
  </si>
  <si>
    <t>TFS-PP-C700088</t>
  </si>
  <si>
    <t>TFS-PP-C700089</t>
  </si>
  <si>
    <t>TFS-AT-C700095</t>
  </si>
  <si>
    <t>TFS-AT-C700098</t>
  </si>
  <si>
    <t>TFS-RT-C700101</t>
  </si>
  <si>
    <t>TFS-AT-C700103</t>
  </si>
  <si>
    <t>TFS-PP-C700108</t>
  </si>
  <si>
    <t>TFS-PP-C700126</t>
  </si>
  <si>
    <t>TFS-IN-C700127</t>
  </si>
  <si>
    <t>TFS-AT-C700133</t>
  </si>
  <si>
    <t>TFS-RT-C700135</t>
  </si>
  <si>
    <t>TFS-AT-C700139</t>
  </si>
  <si>
    <t>Khidki Extension</t>
  </si>
  <si>
    <t>TFS-AT-C700142</t>
  </si>
  <si>
    <t>TFS-AT-C700152</t>
  </si>
  <si>
    <t>TFS-RT-C700153</t>
  </si>
  <si>
    <t>TFS-PP-C700155</t>
  </si>
  <si>
    <t>TFS-RT-C700156</t>
  </si>
  <si>
    <t>TFS-AT-C700165</t>
  </si>
  <si>
    <t>TFS-PP-C700167</t>
  </si>
  <si>
    <t>TFS-AT-C700168</t>
  </si>
  <si>
    <t>Parliament Street</t>
  </si>
  <si>
    <t>TFS-PP-HSQT</t>
  </si>
  <si>
    <t>TFS-RT-C700175</t>
  </si>
  <si>
    <t>Kailash Colony</t>
  </si>
  <si>
    <t>TFS-PP-HSQV</t>
  </si>
  <si>
    <t>Keshavpuram</t>
  </si>
  <si>
    <t>TFS-IN-C700181</t>
  </si>
  <si>
    <t>TFS-AT-C700192</t>
  </si>
  <si>
    <t>TFS-RT-C700197</t>
  </si>
  <si>
    <t>TFS-AT-HQDO</t>
  </si>
  <si>
    <t>Vikas Marg</t>
  </si>
  <si>
    <t>TFS-AT-C700223</t>
  </si>
  <si>
    <t>TFS-AT-C700232</t>
  </si>
  <si>
    <t>TFS-AT-C700233</t>
  </si>
  <si>
    <t>Galleria</t>
  </si>
  <si>
    <t>TFS-AT-C700240</t>
  </si>
  <si>
    <t>TFS-RT-C700243</t>
  </si>
  <si>
    <t>TFS-AT-HQDQ</t>
  </si>
  <si>
    <t>TFS-PP-C700248</t>
  </si>
  <si>
    <t>TFS-PP-C700255</t>
  </si>
  <si>
    <t>TFS-AT-C700256</t>
  </si>
  <si>
    <t>TFS-AT-HQDT</t>
  </si>
  <si>
    <t>TFS-PP-C700271</t>
  </si>
  <si>
    <t>TFS-RT-C700272</t>
  </si>
  <si>
    <t>TFS-RT-C700281</t>
  </si>
  <si>
    <t>TFS-AT-C700293</t>
  </si>
  <si>
    <t>TFS-AT-C700306</t>
  </si>
  <si>
    <t>TFS-AT-C700307</t>
  </si>
  <si>
    <t>TFS-PP-C700312</t>
  </si>
  <si>
    <t>TFS-RT-C700314</t>
  </si>
  <si>
    <t>TFS-PP-HSRM</t>
  </si>
  <si>
    <t>TFS-AT-C700326</t>
  </si>
  <si>
    <t>TFS-AT-HQEJ</t>
  </si>
  <si>
    <t>TFS-AT-HQEI</t>
  </si>
  <si>
    <t>Noida Sector 40</t>
  </si>
  <si>
    <t>TFS-RT-C700337</t>
  </si>
  <si>
    <t>TFS-RT-C700341</t>
  </si>
  <si>
    <t>TFS-PP-C700342</t>
  </si>
  <si>
    <t>TFS-AT-C700345</t>
  </si>
  <si>
    <t>Noida Sector 44</t>
  </si>
  <si>
    <t>TFS-PP-C700346</t>
  </si>
  <si>
    <t>TFS-PP-C700349</t>
  </si>
  <si>
    <t>TFS-PP-C700352</t>
  </si>
  <si>
    <t>TFS-AT-C700359</t>
  </si>
  <si>
    <t>TFS-PP-C700363</t>
  </si>
  <si>
    <t>TFS-RT-C700364</t>
  </si>
  <si>
    <t>TFS-AT-HQEQ</t>
  </si>
  <si>
    <t>TFS-RT-C700373</t>
  </si>
  <si>
    <t>TFS-AT-HQET</t>
  </si>
  <si>
    <t>TFS-PP-C700379</t>
  </si>
  <si>
    <t>TFS-PP-C700390</t>
  </si>
  <si>
    <t>TFS-AT-C700393</t>
  </si>
  <si>
    <t>TFS-PP-C700394</t>
  </si>
  <si>
    <t>TFS-AT-C700395</t>
  </si>
  <si>
    <t>TFS-RT-C700397</t>
  </si>
  <si>
    <t>TFS-PP-C700412</t>
  </si>
  <si>
    <t>Sheikh Sarai Phase 2</t>
  </si>
  <si>
    <t>TFS-PP-C700415</t>
  </si>
  <si>
    <t>TFS-AT-C700416</t>
  </si>
  <si>
    <t>TFS-AT-C700417</t>
  </si>
  <si>
    <t>TFS-PP-C700423</t>
  </si>
  <si>
    <t>TFS-PP-C700424</t>
  </si>
  <si>
    <t>TFS-PP-C700425</t>
  </si>
  <si>
    <t>TFS-PP-HSSE</t>
  </si>
  <si>
    <t>TFS-PP-C700429</t>
  </si>
  <si>
    <t>TFS-AT-C700431</t>
  </si>
  <si>
    <t>TFS-PP-HSSG</t>
  </si>
  <si>
    <t>TFS-PP-C700438</t>
  </si>
  <si>
    <t>TFS-PP-C700439</t>
  </si>
  <si>
    <t>TFS-RT-C700441</t>
  </si>
  <si>
    <t>TFS-AT-C700442</t>
  </si>
  <si>
    <t>TFS-AT-C700443</t>
  </si>
  <si>
    <t>TFS-PP-C700444</t>
  </si>
  <si>
    <t>TFS-AT-C700445</t>
  </si>
  <si>
    <t>TFS-PP-C700447</t>
  </si>
  <si>
    <t>TFS-PP-C700454</t>
  </si>
  <si>
    <t>TFS-RT-C700455</t>
  </si>
  <si>
    <t>TFS-PP-C700456</t>
  </si>
  <si>
    <t>TFS-IC-C700458</t>
  </si>
  <si>
    <t>TFS-PP-C700463</t>
  </si>
  <si>
    <t>TFS-PP-C700464</t>
  </si>
  <si>
    <t>TFS-PP-C700466</t>
  </si>
  <si>
    <t>TFS-PP-C700468</t>
  </si>
  <si>
    <t>TFS-PP-C700469</t>
  </si>
  <si>
    <t>TFS-PP-C700475</t>
  </si>
  <si>
    <t>Hari Nagar Ashram</t>
  </si>
  <si>
    <t>TFS-PP-C700494</t>
  </si>
  <si>
    <t>TFS-PP-C700495</t>
  </si>
  <si>
    <t>Noida Sector 55</t>
  </si>
  <si>
    <t>TFS-PP-C700505</t>
  </si>
  <si>
    <t>Noida Sector 26</t>
  </si>
  <si>
    <t>TFS-RT-C700506</t>
  </si>
  <si>
    <t>TFS-AT-C700508</t>
  </si>
  <si>
    <t>Dps Noida</t>
  </si>
  <si>
    <t>TFS-PP-HSSN</t>
  </si>
  <si>
    <t>TFS-PP-C700516</t>
  </si>
  <si>
    <t>Pragati Maidan</t>
  </si>
  <si>
    <t>Gujrati Samaj</t>
  </si>
  <si>
    <t>TFS-PP-C700525</t>
  </si>
  <si>
    <t>TFS-AT-C700528</t>
  </si>
  <si>
    <t>TFS-AT-HQFN</t>
  </si>
  <si>
    <t>Udyog Vihar Phase 2</t>
  </si>
  <si>
    <t>TFS-AT-HQFO</t>
  </si>
  <si>
    <t>Sector 42</t>
  </si>
  <si>
    <t>Panchsheel park</t>
  </si>
  <si>
    <t>TFS-PP-C700537</t>
  </si>
  <si>
    <t>Moti Bagh South</t>
  </si>
  <si>
    <t>TFS-PP-HSSS</t>
  </si>
  <si>
    <t>TFS-PP-C700553</t>
  </si>
  <si>
    <t>Lodhi Colony</t>
  </si>
  <si>
    <t>TFS-PP-C700554</t>
  </si>
  <si>
    <t>TFS-PP-C700557</t>
  </si>
  <si>
    <t>Ridgewood Estate</t>
  </si>
  <si>
    <t>TFS-PP-C700569</t>
  </si>
  <si>
    <t>TFS-PP-C700572</t>
  </si>
  <si>
    <t>TFS-AT-C700573</t>
  </si>
  <si>
    <t>TFS-PP-HSSU</t>
  </si>
  <si>
    <t>TFS-PP-C700585</t>
  </si>
  <si>
    <t>TFS-AT-C700590</t>
  </si>
  <si>
    <t>TFS-PP-C700594</t>
  </si>
  <si>
    <t>TFS-PP-C700595</t>
  </si>
  <si>
    <t>Sector 27</t>
  </si>
  <si>
    <t>TFS-PP-C700597</t>
  </si>
  <si>
    <t>Noida Sector 135</t>
  </si>
  <si>
    <t>TFS-PP-HSSX</t>
  </si>
  <si>
    <t>TFS-AT-C700609</t>
  </si>
  <si>
    <t>TFS-PP-HSTA</t>
  </si>
  <si>
    <t>TFS-AT-C700617</t>
  </si>
  <si>
    <t>TFS-AT-HQGA</t>
  </si>
  <si>
    <t>Rao Tula Ram Marg</t>
  </si>
  <si>
    <t>TFS-RT-C700634</t>
  </si>
  <si>
    <t>Quantity Sold</t>
  </si>
  <si>
    <t>Product</t>
  </si>
  <si>
    <t>Salesperson</t>
  </si>
  <si>
    <t>Artichokes</t>
  </si>
  <si>
    <t>Bananas</t>
  </si>
  <si>
    <t>Adds the total number of products sold that begin with "A" and that were sold by Salesperson 1.</t>
  </si>
  <si>
    <t>Adds the total number of products (not including Bananas) sold by Salesperson 1.</t>
  </si>
  <si>
    <t>Que</t>
  </si>
  <si>
    <t>que</t>
  </si>
  <si>
    <t>Sum of the commissions for property values greater than the value in C4</t>
  </si>
  <si>
    <t>Sheet Data</t>
  </si>
  <si>
    <t>id</t>
  </si>
  <si>
    <t>city_id</t>
  </si>
  <si>
    <t>zone_id</t>
  </si>
  <si>
    <t>Ambedkar Nagar</t>
  </si>
  <si>
    <t>Anand Nagar</t>
  </si>
  <si>
    <t>Sanjay Nagar</t>
  </si>
  <si>
    <t>Airport- Uppal Orchid</t>
  </si>
  <si>
    <t>Airport- Centaur Hotel</t>
  </si>
  <si>
    <t>Airport- Mehram Nagar</t>
  </si>
  <si>
    <t>Airport- Airforce Museum</t>
  </si>
  <si>
    <t>Airport- Nangal Dewat</t>
  </si>
  <si>
    <t>Airport- Delhi Cantt</t>
  </si>
  <si>
    <t>Base Hospital</t>
  </si>
  <si>
    <t>Cariappa Vihar</t>
  </si>
  <si>
    <t>Kirby Place</t>
  </si>
  <si>
    <t>Sadar Bazar Delhi Cantt</t>
  </si>
  <si>
    <t>Nangal Rai</t>
  </si>
  <si>
    <t>Lajwanti Garden</t>
  </si>
  <si>
    <t>Arjun Vihar</t>
  </si>
  <si>
    <t>Dwarka Sector 1</t>
  </si>
  <si>
    <t>Dwarka Sector 2</t>
  </si>
  <si>
    <t>Dwarka Sector 8</t>
  </si>
  <si>
    <t>Dwarka Sector 15</t>
  </si>
  <si>
    <t>Dwarka Sector 16</t>
  </si>
  <si>
    <t>Dwarka Sector 20</t>
  </si>
  <si>
    <t>Dwarka Metro Station</t>
  </si>
  <si>
    <t>Ambrahi</t>
  </si>
  <si>
    <t>Madhu Vihar</t>
  </si>
  <si>
    <t>Shahbad Mohammadpur</t>
  </si>
  <si>
    <t>Goyala Dairy</t>
  </si>
  <si>
    <t>Nsit</t>
  </si>
  <si>
    <t>Sadh Nagar</t>
  </si>
  <si>
    <t>Dada Dev Mandir</t>
  </si>
  <si>
    <t>Nasir Pur</t>
  </si>
  <si>
    <t>Mangla Puri Palam</t>
  </si>
  <si>
    <t>Kailash Puri</t>
  </si>
  <si>
    <t>Dasrathpuri</t>
  </si>
  <si>
    <t>Vaishali Palam</t>
  </si>
  <si>
    <t>Janakpuri B Block</t>
  </si>
  <si>
    <t>New Mahavir Nagar</t>
  </si>
  <si>
    <t>Shiv Nagar</t>
  </si>
  <si>
    <t>Janakpuri Authority</t>
  </si>
  <si>
    <t>Satyam Cinema</t>
  </si>
  <si>
    <t>Janakpuri Checkpost</t>
  </si>
  <si>
    <t>Janakpuri  East Metro Station</t>
  </si>
  <si>
    <t>Mata Channan Devi Hospital</t>
  </si>
  <si>
    <t>Vikaspuri D Block</t>
  </si>
  <si>
    <t>Vikaspuri K Block</t>
  </si>
  <si>
    <t>Vikaspuri F Block</t>
  </si>
  <si>
    <t>Chander Vihar</t>
  </si>
  <si>
    <t>Keshopur Depot</t>
  </si>
  <si>
    <t>Keshopur Subzi Mandi</t>
  </si>
  <si>
    <t>Crpf Camp Vikas Puri</t>
  </si>
  <si>
    <t>Vikas Kunj</t>
  </si>
  <si>
    <t>Kangra Niketan</t>
  </si>
  <si>
    <t>Dhauli Piou</t>
  </si>
  <si>
    <t>Uttam Nagar East Metro Station</t>
  </si>
  <si>
    <t>Nawada</t>
  </si>
  <si>
    <t>Om Vihar</t>
  </si>
  <si>
    <t>Matiala</t>
  </si>
  <si>
    <t>Raja Puri</t>
  </si>
  <si>
    <t>Hastsal</t>
  </si>
  <si>
    <t>Mansaram Park</t>
  </si>
  <si>
    <t>Rama Park</t>
  </si>
  <si>
    <t>Sewak Park</t>
  </si>
  <si>
    <t>Kakrola Mor</t>
  </si>
  <si>
    <t>Bhagwati Garden</t>
  </si>
  <si>
    <t>Vipin Garden</t>
  </si>
  <si>
    <t>Paschim Puri</t>
  </si>
  <si>
    <t>Meera Bagh</t>
  </si>
  <si>
    <t>New Multan Nagar</t>
  </si>
  <si>
    <t>Jwala Heri Market</t>
  </si>
  <si>
    <t>Bhera Enclave</t>
  </si>
  <si>
    <t>Sunder Vihar</t>
  </si>
  <si>
    <t>Harkishan Nagar</t>
  </si>
  <si>
    <t>Nihal Vihar_Paschim Vihar</t>
  </si>
  <si>
    <t>Udyog Nagar</t>
  </si>
  <si>
    <t>Paschim Viharnangloi Sayed</t>
  </si>
  <si>
    <t>Punjabi Bagh West</t>
  </si>
  <si>
    <t>Punjabi Bagh Ext</t>
  </si>
  <si>
    <t>Arihant Nagar</t>
  </si>
  <si>
    <t>Madipur</t>
  </si>
  <si>
    <t>Vishal Enclave</t>
  </si>
  <si>
    <t>Vishal Cineplex</t>
  </si>
  <si>
    <t>Shivaji College</t>
  </si>
  <si>
    <t>Bali Nagar</t>
  </si>
  <si>
    <t>Kukreja Hospital</t>
  </si>
  <si>
    <t>Ranjit Nagar_Moti Nagar</t>
  </si>
  <si>
    <t>Shadipur</t>
  </si>
  <si>
    <t>Dlf Industrial Area Kirti Nagar</t>
  </si>
  <si>
    <t>New Moti Nagar</t>
  </si>
  <si>
    <t>Pvr Naraina</t>
  </si>
  <si>
    <t>Naraina Indl. Area1</t>
  </si>
  <si>
    <t>Naraina Indl. Area</t>
  </si>
  <si>
    <t>Krishi Kunj</t>
  </si>
  <si>
    <t>Budh Nagar</t>
  </si>
  <si>
    <t>Khyala</t>
  </si>
  <si>
    <t>Ganesh Nagar_Tilak Nagar</t>
  </si>
  <si>
    <t>Tilak Vihar</t>
  </si>
  <si>
    <t>Mukherjee Park</t>
  </si>
  <si>
    <t>Minakshi Garden</t>
  </si>
  <si>
    <t>Chaukhandi</t>
  </si>
  <si>
    <t>Virendra Nagar</t>
  </si>
  <si>
    <t>Raghubir Nagar</t>
  </si>
  <si>
    <t>Sham Nagar</t>
  </si>
  <si>
    <t>Vishnu Garden_Subhash Nagar</t>
  </si>
  <si>
    <t>Tatarpur</t>
  </si>
  <si>
    <t>Inderlok</t>
  </si>
  <si>
    <t>Zakhira</t>
  </si>
  <si>
    <t>Tulsi Nagar</t>
  </si>
  <si>
    <t>Chhawla Camp</t>
  </si>
  <si>
    <t>Jharoda Kalan</t>
  </si>
  <si>
    <t>Roshanpura</t>
  </si>
  <si>
    <t>Najafgarh Drain</t>
  </si>
  <si>
    <t>Jai Vihar</t>
  </si>
  <si>
    <t>Shyam Vihar</t>
  </si>
  <si>
    <t>Sai Baba Mandir Najafgarh</t>
  </si>
  <si>
    <t>Mitraon</t>
  </si>
  <si>
    <t>Dhansa</t>
  </si>
  <si>
    <t>Nangli Dairy</t>
  </si>
  <si>
    <t>Bijwasan</t>
  </si>
  <si>
    <t>Samalka</t>
  </si>
  <si>
    <t>Fun N Food</t>
  </si>
  <si>
    <t>Nangloi Jat</t>
  </si>
  <si>
    <t>Prem Nagar Nangloi</t>
  </si>
  <si>
    <t>Ranhaula</t>
  </si>
  <si>
    <t>Nilothi</t>
  </si>
  <si>
    <t>Nihal Vihar_Nangloi</t>
  </si>
  <si>
    <t>Kamruddin Nagar</t>
  </si>
  <si>
    <t>Adhyapak Nagar</t>
  </si>
  <si>
    <t>Kanjhawla</t>
  </si>
  <si>
    <t>Ghewra</t>
  </si>
  <si>
    <t>Mundaka</t>
  </si>
  <si>
    <t>Tikri Border</t>
  </si>
  <si>
    <t>Mayapuri</t>
  </si>
  <si>
    <t>Jail Road</t>
  </si>
  <si>
    <t>Deen Dayal Upadhyay Hospital</t>
  </si>
  <si>
    <t>Anand Vihar Jail Road</t>
  </si>
  <si>
    <t>Fateh Nagar, New Delhi</t>
  </si>
  <si>
    <t>Mayapuri Indl.Area Phase 1</t>
  </si>
  <si>
    <t>Mayapuri Indl.Area Phase 2</t>
  </si>
  <si>
    <t>Maya Enclave</t>
  </si>
  <si>
    <t>Tihar Jail</t>
  </si>
  <si>
    <t>Ashok Nagar_Mayapuri</t>
  </si>
  <si>
    <t>Azadpur Subzi Mandi</t>
  </si>
  <si>
    <t>Azadpur Indl.Area</t>
  </si>
  <si>
    <t>Lal Bagh</t>
  </si>
  <si>
    <t>Mahendru Enclave</t>
  </si>
  <si>
    <t>Chhatrasal Stadium</t>
  </si>
  <si>
    <t>Kewal Park</t>
  </si>
  <si>
    <t>Gopal Nagar</t>
  </si>
  <si>
    <t>Majlis Park</t>
  </si>
  <si>
    <t>Mahendra Park</t>
  </si>
  <si>
    <t>Panchwati</t>
  </si>
  <si>
    <t>Jahangir Puri</t>
  </si>
  <si>
    <t>Ram Garh</t>
  </si>
  <si>
    <t>Metro Apts</t>
  </si>
  <si>
    <t>Jahangirpuri Indl.Area</t>
  </si>
  <si>
    <t>Babu Jagjivan Rao Hospital</t>
  </si>
  <si>
    <t>Karnal By Pass</t>
  </si>
  <si>
    <t>Sanjay Gandhi Transport Nagar</t>
  </si>
  <si>
    <t>Bhalswa Dairy</t>
  </si>
  <si>
    <t>Rajiv Nagar_Karnal By Pass</t>
  </si>
  <si>
    <t>Swami Shradanand Park</t>
  </si>
  <si>
    <t>Haiderpur</t>
  </si>
  <si>
    <t>Samaipur Badli_Haiderpur</t>
  </si>
  <si>
    <t>Prashant Vihar</t>
  </si>
  <si>
    <t>Rohini Central Jail</t>
  </si>
  <si>
    <t>Shalimar Palace</t>
  </si>
  <si>
    <t>Gobind Mohalla</t>
  </si>
  <si>
    <t>Bawana</t>
  </si>
  <si>
    <t>Delhi College Of Engineering</t>
  </si>
  <si>
    <t>Badli Industrial Area</t>
  </si>
  <si>
    <t>Shahbad Daulatpur</t>
  </si>
  <si>
    <t>Shahbad Dairy</t>
  </si>
  <si>
    <t>Bawana Inds Area</t>
  </si>
  <si>
    <t>Samaipur Badli_Bawana</t>
  </si>
  <si>
    <t>Alipur</t>
  </si>
  <si>
    <t>Siraspur</t>
  </si>
  <si>
    <t>Pooth Kurd Gaon</t>
  </si>
  <si>
    <t>Singhu Border</t>
  </si>
  <si>
    <t>Lampur Border</t>
  </si>
  <si>
    <t>Maujwala Bagh</t>
  </si>
  <si>
    <t>Deep Enclave</t>
  </si>
  <si>
    <t>Wazirpur Indl.Area</t>
  </si>
  <si>
    <t>Wazirpur</t>
  </si>
  <si>
    <t>Wazirpur Depot</t>
  </si>
  <si>
    <t>Netaji Subhash Palace Metro Station</t>
  </si>
  <si>
    <t>Tri Nagar</t>
  </si>
  <si>
    <t>Kanhaiya Nagar</t>
  </si>
  <si>
    <t>Ganesh Pura</t>
  </si>
  <si>
    <t>Neemri Colony</t>
  </si>
  <si>
    <t>Gulabi Bagh</t>
  </si>
  <si>
    <t>Daya Basti</t>
  </si>
  <si>
    <t>Subhadra Colony</t>
  </si>
  <si>
    <t>Andha Mugal</t>
  </si>
  <si>
    <t>Aram Ganj</t>
  </si>
  <si>
    <t>Subzi Mandi Railway Station</t>
  </si>
  <si>
    <t>Rohini Sector 2</t>
  </si>
  <si>
    <t>Rohini Sector 3</t>
  </si>
  <si>
    <t>Rohini Sector 6</t>
  </si>
  <si>
    <t>Rohini Sector 11</t>
  </si>
  <si>
    <t>Rohini Sector 12</t>
  </si>
  <si>
    <t>Rohini Sector 17</t>
  </si>
  <si>
    <t>Rohini Sector 18</t>
  </si>
  <si>
    <t>Rohini Sector 19</t>
  </si>
  <si>
    <t>Rohini Sector 20</t>
  </si>
  <si>
    <t>Rohini Sector 22</t>
  </si>
  <si>
    <t>Rohini Sector 23</t>
  </si>
  <si>
    <t>Rohini East Metro Station</t>
  </si>
  <si>
    <t>Rohini West Metro Station</t>
  </si>
  <si>
    <t>Rithala Metrio Station</t>
  </si>
  <si>
    <t>Madhuban Chowk</t>
  </si>
  <si>
    <t>Deepali Chowk</t>
  </si>
  <si>
    <t>Rajastali Apts</t>
  </si>
  <si>
    <t>Madhuban Appartments</t>
  </si>
  <si>
    <t>Vishakha Enclave</t>
  </si>
  <si>
    <t>Dakshin Pitampura</t>
  </si>
  <si>
    <t>Uttari Pitampura</t>
  </si>
  <si>
    <t>Income Tax Colony</t>
  </si>
  <si>
    <t>Tv Tower Pitampura</t>
  </si>
  <si>
    <t>Poorvi Pitampura</t>
  </si>
  <si>
    <t>Maurya Enclave</t>
  </si>
  <si>
    <t>Vaishali Pitampura</t>
  </si>
  <si>
    <t>Kohat Enclave</t>
  </si>
  <si>
    <t>Vasudha Enclave</t>
  </si>
  <si>
    <t>Lok Vihar Pitam Pura</t>
  </si>
  <si>
    <t>Harsh Vihar</t>
  </si>
  <si>
    <t>Sandesh Vihar</t>
  </si>
  <si>
    <t>Tees Hazari Court</t>
  </si>
  <si>
    <t>Mori Gate</t>
  </si>
  <si>
    <t>Boulvard Road</t>
  </si>
  <si>
    <t>Oberoi Meidens Hotel</t>
  </si>
  <si>
    <t>Old Gpo</t>
  </si>
  <si>
    <t>Bara Hindu Rao Hospital</t>
  </si>
  <si>
    <t>Rajpura Road</t>
  </si>
  <si>
    <t>Under Hill Road</t>
  </si>
  <si>
    <t>Ip College</t>
  </si>
  <si>
    <t>Khyber Pass</t>
  </si>
  <si>
    <t>Ludlow Castle</t>
  </si>
  <si>
    <t>St Stephen Hospital</t>
  </si>
  <si>
    <t>Shamnath Marg</t>
  </si>
  <si>
    <t>Mall Road</t>
  </si>
  <si>
    <t>Banarsi Das Estate</t>
  </si>
  <si>
    <t>Dhaka Colony</t>
  </si>
  <si>
    <t>Gtb Nagar</t>
  </si>
  <si>
    <t>Naini Lake</t>
  </si>
  <si>
    <t>Outram Lines</t>
  </si>
  <si>
    <t>Haqiqat Nagar</t>
  </si>
  <si>
    <t>Tagore Park</t>
  </si>
  <si>
    <t>Batra Cinema</t>
  </si>
  <si>
    <t>Delhi University North Campus</t>
  </si>
  <si>
    <t>Delhi University Metro Station</t>
  </si>
  <si>
    <t>Sarup Nagar</t>
  </si>
  <si>
    <t>Ramjas College</t>
  </si>
  <si>
    <t>Daulatram College</t>
  </si>
  <si>
    <t>Miranda House</t>
  </si>
  <si>
    <t>St. Stephen College</t>
  </si>
  <si>
    <t>Patel Chest</t>
  </si>
  <si>
    <t>Roop Nagar</t>
  </si>
  <si>
    <t>Malka Ganj</t>
  </si>
  <si>
    <t>Shakti Nagar</t>
  </si>
  <si>
    <t>Kirorimal College</t>
  </si>
  <si>
    <t>Hindu College</t>
  </si>
  <si>
    <t>Prem Nagar</t>
  </si>
  <si>
    <t>Hans Raj College</t>
  </si>
  <si>
    <t>Gurudwara Nanak Piou</t>
  </si>
  <si>
    <t>Priyadarshini Vihar</t>
  </si>
  <si>
    <t>Dtc Colony</t>
  </si>
  <si>
    <t>Satyawati Nagar</t>
  </si>
  <si>
    <t>Sangam Park</t>
  </si>
  <si>
    <t>Maurice Nagar</t>
  </si>
  <si>
    <t>Old Gupta Colony_Maurice Nagar</t>
  </si>
  <si>
    <t>Dvb Colony</t>
  </si>
  <si>
    <t>New Gupta Colony_Maurice Nagar</t>
  </si>
  <si>
    <t>Kalyan Vihar</t>
  </si>
  <si>
    <t>Mangolpuri Inds Area 1</t>
  </si>
  <si>
    <t>Mangolpuri Inds Area 2</t>
  </si>
  <si>
    <t>Police Line Colony</t>
  </si>
  <si>
    <t>Harijan Colony</t>
  </si>
  <si>
    <t>Kirari Village</t>
  </si>
  <si>
    <t>Sainik Vihar</t>
  </si>
  <si>
    <t>Shakurpur</t>
  </si>
  <si>
    <t>Anand Vihar Rani Bagh</t>
  </si>
  <si>
    <t>Rishi Nagar</t>
  </si>
  <si>
    <t>Shakurpur  Railway Colony</t>
  </si>
  <si>
    <t>Sharda Niketan</t>
  </si>
  <si>
    <t>Shubh Enclave</t>
  </si>
  <si>
    <t>Pushpanjali Pitampura</t>
  </si>
  <si>
    <t>Wazirabad</t>
  </si>
  <si>
    <t>Sant Nagar Burari</t>
  </si>
  <si>
    <t>Burari</t>
  </si>
  <si>
    <t>Nirankari Satsang</t>
  </si>
  <si>
    <t>Budh Vihar Majnu Ka Tila</t>
  </si>
  <si>
    <t>Trilok Puri</t>
  </si>
  <si>
    <t>Kalyanpuri</t>
  </si>
  <si>
    <t>Himmat Puri</t>
  </si>
  <si>
    <t>Vinod Nagar East</t>
  </si>
  <si>
    <t>Khichripur</t>
  </si>
  <si>
    <t>Dharamshila Cancer Hospital</t>
  </si>
  <si>
    <t>Chilla Sports Complex</t>
  </si>
  <si>
    <t>Gharoli Village</t>
  </si>
  <si>
    <t>New Ashok Nagar</t>
  </si>
  <si>
    <t>Dallupura</t>
  </si>
  <si>
    <t>Ghazipur</t>
  </si>
  <si>
    <t>Yojna Vihar</t>
  </si>
  <si>
    <t>Savita Vihar</t>
  </si>
  <si>
    <t>Shrestha Vihar</t>
  </si>
  <si>
    <t>Jagriti Enclave</t>
  </si>
  <si>
    <t>Railway Colony</t>
  </si>
  <si>
    <t>Bahubali Enclave</t>
  </si>
  <si>
    <t>Surajmal Vihar</t>
  </si>
  <si>
    <t>Vigyan Vihar</t>
  </si>
  <si>
    <t>Jagatpuri</t>
  </si>
  <si>
    <t>Madhuban</t>
  </si>
  <si>
    <t>V3S Mall</t>
  </si>
  <si>
    <t>Mother Dairy</t>
  </si>
  <si>
    <t>Vinod Nagar West</t>
  </si>
  <si>
    <t>Mandaoli, Indraprastha Extension</t>
  </si>
  <si>
    <t>Guru Anagad Nagar</t>
  </si>
  <si>
    <t>Seemapuri Border</t>
  </si>
  <si>
    <t>Seemapuri Depot</t>
  </si>
  <si>
    <t>New Seempuri</t>
  </si>
  <si>
    <t>Gtb Hospital</t>
  </si>
  <si>
    <t>Gagan Cinema</t>
  </si>
  <si>
    <t>Nand Nagri</t>
  </si>
  <si>
    <t>Shahdra Metro Station</t>
  </si>
  <si>
    <t>Naveen Shahdra</t>
  </si>
  <si>
    <t>Sunder Park</t>
  </si>
  <si>
    <t>Bihari Colony</t>
  </si>
  <si>
    <t>Jwala Nagar</t>
  </si>
  <si>
    <t>Shyamlal College</t>
  </si>
  <si>
    <t>Kabul Nagar</t>
  </si>
  <si>
    <t>Vishwas Nagar</t>
  </si>
  <si>
    <t>Rohtas Nagar</t>
  </si>
  <si>
    <t>Dwarkapuri</t>
  </si>
  <si>
    <t>Gokulpuri</t>
  </si>
  <si>
    <t>Gorakh Park</t>
  </si>
  <si>
    <t>Welcome</t>
  </si>
  <si>
    <t>Seelampur</t>
  </si>
  <si>
    <t>Jaffrabad</t>
  </si>
  <si>
    <t>Mauj Pur</t>
  </si>
  <si>
    <t>Chajjupur</t>
  </si>
  <si>
    <t>Subhash Nagar_Welcome</t>
  </si>
  <si>
    <t>Welcome Metro Station</t>
  </si>
  <si>
    <t>Gautam Puri</t>
  </si>
  <si>
    <t>Brahampuri</t>
  </si>
  <si>
    <t>Kailash Nagar</t>
  </si>
  <si>
    <t>Guru Ram Das Nagar</t>
  </si>
  <si>
    <t>Rajgarh</t>
  </si>
  <si>
    <t>Subhash Mohalla</t>
  </si>
  <si>
    <t>Shastri Nagar_Shastri Park</t>
  </si>
  <si>
    <t>Bank Enclave</t>
  </si>
  <si>
    <t>Gandhi Nagar_Shastri Park</t>
  </si>
  <si>
    <t>Jheel Khureji</t>
  </si>
  <si>
    <t>Brijpuri</t>
  </si>
  <si>
    <t>Khajuri Khas</t>
  </si>
  <si>
    <t>Bhajanpura</t>
  </si>
  <si>
    <t>Soniya Vihar</t>
  </si>
  <si>
    <t>Ashok Nagar_Yamuna Vihar</t>
  </si>
  <si>
    <t>Gamri</t>
  </si>
  <si>
    <t>Rajiv Nagar_Yamuna Vihar</t>
  </si>
  <si>
    <t>New Usman Pur</t>
  </si>
  <si>
    <t>Karawal Nagar</t>
  </si>
  <si>
    <t>Mustafabad</t>
  </si>
  <si>
    <t>Ram Vihar</t>
  </si>
  <si>
    <t>Yamuna Bank Metro Station</t>
  </si>
  <si>
    <t>Ganesh Nagar_Akshardham</t>
  </si>
  <si>
    <t>Garden Estate</t>
  </si>
  <si>
    <t>Beverly Park 1</t>
  </si>
  <si>
    <t>Dlf Cyber Greens</t>
  </si>
  <si>
    <t>Belvedre Park</t>
  </si>
  <si>
    <t>Microsoft, Gurgaon</t>
  </si>
  <si>
    <t>Belvedre Tower</t>
  </si>
  <si>
    <t>Infinity Tower</t>
  </si>
  <si>
    <t>Erricson</t>
  </si>
  <si>
    <t>Nestle India</t>
  </si>
  <si>
    <t>Jacranda Marg</t>
  </si>
  <si>
    <t>Pepsico Office</t>
  </si>
  <si>
    <t>Dlf Square</t>
  </si>
  <si>
    <t>Dlf Corporate Park</t>
  </si>
  <si>
    <t>Neelkanth Hospital</t>
  </si>
  <si>
    <t>Lamba Guest House</t>
  </si>
  <si>
    <t>Nathupur</t>
  </si>
  <si>
    <t>Convergys Dlf 2</t>
  </si>
  <si>
    <t>Princeton Estate</t>
  </si>
  <si>
    <t>American Express</t>
  </si>
  <si>
    <t>Gurgaon Sector 42</t>
  </si>
  <si>
    <t>Ibis Hotel</t>
  </si>
  <si>
    <t>Welington Estate</t>
  </si>
  <si>
    <t>Carlton Estate</t>
  </si>
  <si>
    <t>Trinity Towers</t>
  </si>
  <si>
    <t>Regency Park  2</t>
  </si>
  <si>
    <t>Dlf Gymkhana Club</t>
  </si>
  <si>
    <t>Sushant Lok B</t>
  </si>
  <si>
    <t>Chakarpur_Gurgaon Dlf Phase 4</t>
  </si>
  <si>
    <t>Windsor Court</t>
  </si>
  <si>
    <t>Power Grids</t>
  </si>
  <si>
    <t>Millenium Plaza</t>
  </si>
  <si>
    <t>Park Plaza</t>
  </si>
  <si>
    <t>Radisson Suites</t>
  </si>
  <si>
    <t>Supermart</t>
  </si>
  <si>
    <t>Hamilton Court</t>
  </si>
  <si>
    <t>32Nd Mile Stone</t>
  </si>
  <si>
    <t>Jalvayu Vihar_South City 1</t>
  </si>
  <si>
    <t>Silo Khera</t>
  </si>
  <si>
    <t>Lemon Tree South City</t>
  </si>
  <si>
    <t>Crown Plaza Ggn</t>
  </si>
  <si>
    <t>South City Country Club</t>
  </si>
  <si>
    <t>Gurgaon Sector 30</t>
  </si>
  <si>
    <t>Uniworld City</t>
  </si>
  <si>
    <t>Gurgaon Sector 41</t>
  </si>
  <si>
    <t>Unitech Business Park</t>
  </si>
  <si>
    <t>Ranbaxy_Gurgaon Jharsa</t>
  </si>
  <si>
    <t>Mohyal Colony</t>
  </si>
  <si>
    <t>Gurgaon Sector 38</t>
  </si>
  <si>
    <t>Islampur</t>
  </si>
  <si>
    <t>Samaspur</t>
  </si>
  <si>
    <t>Green Woods City</t>
  </si>
  <si>
    <t>Gurgaon Sector 45</t>
  </si>
  <si>
    <t>Huda Colony</t>
  </si>
  <si>
    <t>Vista Villas</t>
  </si>
  <si>
    <t>Residency Green</t>
  </si>
  <si>
    <t>Kanhai</t>
  </si>
  <si>
    <t>Naya Gaon</t>
  </si>
  <si>
    <t>Apparel House</t>
  </si>
  <si>
    <t>Bindapur Jarsa</t>
  </si>
  <si>
    <t>Koyal Vihar</t>
  </si>
  <si>
    <t>Ardee Club</t>
  </si>
  <si>
    <t>Sushant Estate</t>
  </si>
  <si>
    <t>Artemis Hospital</t>
  </si>
  <si>
    <t>Paras Downtown</t>
  </si>
  <si>
    <t>Gurgaon Sector 43_Paras Downtown</t>
  </si>
  <si>
    <t>Suncity</t>
  </si>
  <si>
    <t>Gurgaon Jalvayu Tower</t>
  </si>
  <si>
    <t>Rail Vihar_Gurgaon</t>
  </si>
  <si>
    <t>Kendriya Vihar_Gurgaon</t>
  </si>
  <si>
    <t>Maruti Housing Colony</t>
  </si>
  <si>
    <t>Beverly Park 2</t>
  </si>
  <si>
    <t>Qutub Plaza</t>
  </si>
  <si>
    <t>Silver Oak Apartments</t>
  </si>
  <si>
    <t>Vatika Triangle</t>
  </si>
  <si>
    <t>Fortune</t>
  </si>
  <si>
    <t>Global Business Park</t>
  </si>
  <si>
    <t>Bristol Hotel</t>
  </si>
  <si>
    <t>Gymkhana Club</t>
  </si>
  <si>
    <t>Dt Mega Mall</t>
  </si>
  <si>
    <t>Lifestyle Mall</t>
  </si>
  <si>
    <t>City Centre</t>
  </si>
  <si>
    <t>Jmd Mall</t>
  </si>
  <si>
    <t>Dlf Grand Mall</t>
  </si>
  <si>
    <t>MGF Metropolitan, Mehrauli Gurgaon Marg</t>
  </si>
  <si>
    <t>Sushant Lok D Block</t>
  </si>
  <si>
    <t>Richmond Park</t>
  </si>
  <si>
    <t>Maple Heights</t>
  </si>
  <si>
    <t>Regency Park</t>
  </si>
  <si>
    <t>God Souk Mall</t>
  </si>
  <si>
    <t>Iffco Colony</t>
  </si>
  <si>
    <t>management development institute(MDI), gurgaon</t>
  </si>
  <si>
    <t>Signature Tower</t>
  </si>
  <si>
    <t>Sukhrali Chowk</t>
  </si>
  <si>
    <t>Ambience Island</t>
  </si>
  <si>
    <t>National Media Centre</t>
  </si>
  <si>
    <t>Shankar Chowk</t>
  </si>
  <si>
    <t>Sector 25A</t>
  </si>
  <si>
    <t>Leela Kempeinski Hotel</t>
  </si>
  <si>
    <t>Delphi</t>
  </si>
  <si>
    <t>Ggn Sector 19</t>
  </si>
  <si>
    <t>Trident Hilton Hotel</t>
  </si>
  <si>
    <t>Lemon Tree Hotel</t>
  </si>
  <si>
    <t>Serco</t>
  </si>
  <si>
    <t>Hcl</t>
  </si>
  <si>
    <t>Daksh</t>
  </si>
  <si>
    <t>Sbi Academy</t>
  </si>
  <si>
    <t>Ge Capital</t>
  </si>
  <si>
    <t>Rajiv Gandhi Chowk_Gurgaon</t>
  </si>
  <si>
    <t>Wireless Colony</t>
  </si>
  <si>
    <t>Gurgaon Civil Court</t>
  </si>
  <si>
    <t>Shivaji Nagar</t>
  </si>
  <si>
    <t>Hans Enclave</t>
  </si>
  <si>
    <t>Tau Devilal Cricket Stadium</t>
  </si>
  <si>
    <t>Gurgaon Sector 34</t>
  </si>
  <si>
    <t>Ranbaxy_Gurgaon Sector 34</t>
  </si>
  <si>
    <t>Naharpur</t>
  </si>
  <si>
    <t>Informational Technology Park</t>
  </si>
  <si>
    <t>Amex</t>
  </si>
  <si>
    <t>Gurgaon Sector 10</t>
  </si>
  <si>
    <t>Khandsa</t>
  </si>
  <si>
    <t>Gurgaon Sector 37 Part 1</t>
  </si>
  <si>
    <t>Gurgaon Sector 37 Part 2</t>
  </si>
  <si>
    <t>Udyog Vihar Phase 6</t>
  </si>
  <si>
    <t>Model Town_Gurgaon</t>
  </si>
  <si>
    <t>Gurgaon Sector 8</t>
  </si>
  <si>
    <t>Kadipur</t>
  </si>
  <si>
    <t>Ioc Colony</t>
  </si>
  <si>
    <t>Gurgaon Sector 10 A</t>
  </si>
  <si>
    <t>Krishna Nagar, Sector 10, Gurgaon</t>
  </si>
  <si>
    <t>Gurgaon Sector 4</t>
  </si>
  <si>
    <t>Gurgaon Sector 4 -Gurgaon Sector 7</t>
  </si>
  <si>
    <t>Gurgaon Sector 9A</t>
  </si>
  <si>
    <t>Feroz Gandhi Colony_Gurgaon</t>
  </si>
  <si>
    <t>Devilal Colony</t>
  </si>
  <si>
    <t>Acharya Puri</t>
  </si>
  <si>
    <t>Jyoti Park</t>
  </si>
  <si>
    <t>Gurgaon Sector 6</t>
  </si>
  <si>
    <t>Gurgaon Sector 3</t>
  </si>
  <si>
    <t>Gurgaon Masani</t>
  </si>
  <si>
    <t>Dayanand Colony_Gurgaon Sector 4</t>
  </si>
  <si>
    <t>Gurgaon Sector 13</t>
  </si>
  <si>
    <t>Gurgaon Sector 14Subhash Nagar Ggn</t>
  </si>
  <si>
    <t>Shakti Apts</t>
  </si>
  <si>
    <t>Rail Vihar S-15</t>
  </si>
  <si>
    <t>Jacombpura</t>
  </si>
  <si>
    <t>Pacific Square</t>
  </si>
  <si>
    <t>New Palam Vihar</t>
  </si>
  <si>
    <t>Vishnu Garden Ggn</t>
  </si>
  <si>
    <t>Surat Nagar</t>
  </si>
  <si>
    <t>Palam Vyapar Kendra</t>
  </si>
  <si>
    <t>Ashok Vihar Phase 1 Ggn</t>
  </si>
  <si>
    <t>Ashok Vihar Phase 2 Ggn</t>
  </si>
  <si>
    <t>Omax Mall</t>
  </si>
  <si>
    <t>Uniworld Garden</t>
  </si>
  <si>
    <t>Eldeco Mansion</t>
  </si>
  <si>
    <t>Nirwana Country Club</t>
  </si>
  <si>
    <t>Park View City1</t>
  </si>
  <si>
    <t>Vipul Green</t>
  </si>
  <si>
    <t>Park View City 2</t>
  </si>
  <si>
    <t>Universal Trade Tower</t>
  </si>
  <si>
    <t>Omaxe Nile</t>
  </si>
  <si>
    <t>Gurgaon Bus Stand</t>
  </si>
  <si>
    <t>Mianwali Nagar, Paschim Vihar</t>
  </si>
  <si>
    <t>New Colony</t>
  </si>
  <si>
    <t>Shivpuri</t>
  </si>
  <si>
    <t>Gwal Pahari</t>
  </si>
  <si>
    <t>Valley View Estate</t>
  </si>
  <si>
    <t>Gurgaon Faridabad Road</t>
  </si>
  <si>
    <t>Teri Retreat</t>
  </si>
  <si>
    <t>Haldi Ram</t>
  </si>
  <si>
    <t>Gurgaon Sector 35</t>
  </si>
  <si>
    <t>Heritage Village</t>
  </si>
  <si>
    <t>Rajiv Chowk</t>
  </si>
  <si>
    <t>Inner Circle</t>
  </si>
  <si>
    <t>Middle Circle</t>
  </si>
  <si>
    <t>Outer Circle</t>
  </si>
  <si>
    <t>Connaught Circus</t>
  </si>
  <si>
    <t>Palika Bazar</t>
  </si>
  <si>
    <t>Pvr Plaza</t>
  </si>
  <si>
    <t>Odeon Cinema</t>
  </si>
  <si>
    <t>Plaza Hotel</t>
  </si>
  <si>
    <t>Marina Hotel</t>
  </si>
  <si>
    <t>Intercontinental The  Grand</t>
  </si>
  <si>
    <t>Scindia House</t>
  </si>
  <si>
    <t>Nirula Hotel</t>
  </si>
  <si>
    <t>Regal Building</t>
  </si>
  <si>
    <t>Jukaso Inn</t>
  </si>
  <si>
    <t>Connaught Hotel</t>
  </si>
  <si>
    <t>Barakhamaba Metro Station</t>
  </si>
  <si>
    <t>Statesman House</t>
  </si>
  <si>
    <t>Gopal Das Bhawan</t>
  </si>
  <si>
    <t>The Lalit Hotel</t>
  </si>
  <si>
    <t>Vidyut Bhawan_Barakhamaba Metro Station</t>
  </si>
  <si>
    <t>Hailey Road</t>
  </si>
  <si>
    <t>Delhi Fire Service Head Quarter</t>
  </si>
  <si>
    <t>Hindustan Times Office</t>
  </si>
  <si>
    <t>Kg Marg</t>
  </si>
  <si>
    <t>Hans Plaza</t>
  </si>
  <si>
    <t>Jantar Mantar</t>
  </si>
  <si>
    <t>Hanuman Mandir</t>
  </si>
  <si>
    <t>Janpath Bhavan</t>
  </si>
  <si>
    <t>Rivoli</t>
  </si>
  <si>
    <t>Himachal Bhawan</t>
  </si>
  <si>
    <t>Bhawalpur House</t>
  </si>
  <si>
    <t>Punjab Bhawan</t>
  </si>
  <si>
    <t>Nabha House</t>
  </si>
  <si>
    <t>Sarojini House</t>
  </si>
  <si>
    <t>Ficci Building</t>
  </si>
  <si>
    <t>Doordarshan Bhawan</t>
  </si>
  <si>
    <t>Nilgiri Apts</t>
  </si>
  <si>
    <t>Banga Bhawan</t>
  </si>
  <si>
    <t>Maharastra Sadan</t>
  </si>
  <si>
    <t>Haryana Bhawan</t>
  </si>
  <si>
    <t>Copernicus Marg</t>
  </si>
  <si>
    <t>August Kranti Maidan</t>
  </si>
  <si>
    <t>Rajpath</t>
  </si>
  <si>
    <t>Patiala House</t>
  </si>
  <si>
    <t>Dholpur House</t>
  </si>
  <si>
    <t>National Stadium</t>
  </si>
  <si>
    <t>Hyderabad House</t>
  </si>
  <si>
    <t>Upsc</t>
  </si>
  <si>
    <t>Pandara Park</t>
  </si>
  <si>
    <t>Pandara Road</t>
  </si>
  <si>
    <t>Jaipur House</t>
  </si>
  <si>
    <t>High Court</t>
  </si>
  <si>
    <t>Children'S Park</t>
  </si>
  <si>
    <t>Supreme Court</t>
  </si>
  <si>
    <t>National Sports Club Of India</t>
  </si>
  <si>
    <t>Who</t>
  </si>
  <si>
    <t>Appu Ghar</t>
  </si>
  <si>
    <t>Sunder Nagar</t>
  </si>
  <si>
    <t>Bapa Nagar</t>
  </si>
  <si>
    <t>Kaka Nagar</t>
  </si>
  <si>
    <t>Zoo</t>
  </si>
  <si>
    <t>Golf Links</t>
  </si>
  <si>
    <t>Ambasdor Hotel_Sunder Nagar</t>
  </si>
  <si>
    <t>Jukaso Inn Sunder Nagar</t>
  </si>
  <si>
    <t>Dr Zakir Hussain Marg</t>
  </si>
  <si>
    <t>Oberoi Hotel</t>
  </si>
  <si>
    <t>Humayun Tomb</t>
  </si>
  <si>
    <t>Windsor Place</t>
  </si>
  <si>
    <t>Rail Bhawan_Windsor Place</t>
  </si>
  <si>
    <t>Max Muller</t>
  </si>
  <si>
    <t>Palika Sadan</t>
  </si>
  <si>
    <t>Le Meridien Hotel</t>
  </si>
  <si>
    <t>Khursidlal Bhawan</t>
  </si>
  <si>
    <t>Curzon Road</t>
  </si>
  <si>
    <t>Indra Gandhi National Centre For Arts</t>
  </si>
  <si>
    <t>Jawahar Bhawan</t>
  </si>
  <si>
    <t>Thapar House</t>
  </si>
  <si>
    <t>Kerala House</t>
  </si>
  <si>
    <t>Janpath Hotel</t>
  </si>
  <si>
    <t>Shastri Bhawan</t>
  </si>
  <si>
    <t>Shangri La Hotel</t>
  </si>
  <si>
    <t>Tolstoy Marg</t>
  </si>
  <si>
    <t>Rajiv Gandhi Foundation</t>
  </si>
  <si>
    <t>Patel Chowk Metro Station</t>
  </si>
  <si>
    <t>Patel Bhawan</t>
  </si>
  <si>
    <t>Red Cross Society</t>
  </si>
  <si>
    <t>Yojna Bhawan</t>
  </si>
  <si>
    <t>Prasar Bharti_Patel Chowk</t>
  </si>
  <si>
    <t>Dak Bhawan</t>
  </si>
  <si>
    <t>Jeevan Vihar</t>
  </si>
  <si>
    <t>Sanchar Bhawan</t>
  </si>
  <si>
    <t>Chelmsford Club</t>
  </si>
  <si>
    <t>Election Commission Of India</t>
  </si>
  <si>
    <t>Press Trust Of India</t>
  </si>
  <si>
    <t>Ywca</t>
  </si>
  <si>
    <t>Rail Bhawan_Central Secretriat</t>
  </si>
  <si>
    <t>Vayu Bhawan</t>
  </si>
  <si>
    <t>Raisina Road</t>
  </si>
  <si>
    <t>Krishi Bhawan</t>
  </si>
  <si>
    <t>North Block</t>
  </si>
  <si>
    <t>South Block</t>
  </si>
  <si>
    <t>Gurudwara Rakabganj</t>
  </si>
  <si>
    <t>Kendriya Bus Terminal</t>
  </si>
  <si>
    <t>Raisina Hill</t>
  </si>
  <si>
    <t>Ministry Of External Affairs</t>
  </si>
  <si>
    <t>Rashtrapati Bhawan_Sansad Bhawan</t>
  </si>
  <si>
    <t>Gole Dakhana Gpo</t>
  </si>
  <si>
    <t>Pandit Pant Marg</t>
  </si>
  <si>
    <t>Havelock Square</t>
  </si>
  <si>
    <t>Ymca</t>
  </si>
  <si>
    <t>Jai Singh Road</t>
  </si>
  <si>
    <t>Ip Estate</t>
  </si>
  <si>
    <t>Vikas Bhawan</t>
  </si>
  <si>
    <t>University Grant Commision</t>
  </si>
  <si>
    <t>Indira Gandhi Sports Complex</t>
  </si>
  <si>
    <t>Rose Garden_Ip Estate</t>
  </si>
  <si>
    <t>Indra Gandhi Indoor Stadium</t>
  </si>
  <si>
    <t>Ashoka Pillar</t>
  </si>
  <si>
    <t>Manak Bhawan</t>
  </si>
  <si>
    <t>Tilak Bridge</t>
  </si>
  <si>
    <t>Azad Bhawan</t>
  </si>
  <si>
    <t>Bahdur Shah Zafar Marg</t>
  </si>
  <si>
    <t>Feroz Shah Kotla Cricket Ground</t>
  </si>
  <si>
    <t>Feroz Shah Kotla</t>
  </si>
  <si>
    <t>Pant Nagar</t>
  </si>
  <si>
    <t>Prasar Bharti_Ip Estate</t>
  </si>
  <si>
    <t>Maulana Azad Medical College</t>
  </si>
  <si>
    <t>Rose Avenue</t>
  </si>
  <si>
    <t>Bal Bhawan</t>
  </si>
  <si>
    <t>National Children Museum</t>
  </si>
  <si>
    <t>Maat Sundari Women College</t>
  </si>
  <si>
    <t>Deen Dayal Upadhyay Marg</t>
  </si>
  <si>
    <t>Kotla Marg</t>
  </si>
  <si>
    <t>Darya Ganj</t>
  </si>
  <si>
    <t>Broadway Hotel</t>
  </si>
  <si>
    <t>Stock Exchange</t>
  </si>
  <si>
    <t>Asaf Ali Road</t>
  </si>
  <si>
    <t>Golcha Cinema</t>
  </si>
  <si>
    <t>Lok Narain Jai Prakash Hospital</t>
  </si>
  <si>
    <t>Gb Pant Hospital</t>
  </si>
  <si>
    <t>Irwin Hospital</t>
  </si>
  <si>
    <t>Meena Bazar</t>
  </si>
  <si>
    <t>Delhi Gate</t>
  </si>
  <si>
    <t>Ramlila Maidan</t>
  </si>
  <si>
    <t>Minto Road</t>
  </si>
  <si>
    <t>Turk Man Gate</t>
  </si>
  <si>
    <t>Raj Ghat</t>
  </si>
  <si>
    <t>Vijay Ghat</t>
  </si>
  <si>
    <t>Shakti Sthal</t>
  </si>
  <si>
    <t>Vir Bhumi</t>
  </si>
  <si>
    <t>Shanti Van</t>
  </si>
  <si>
    <t>Red Fort</t>
  </si>
  <si>
    <t>Sheesh Ganj Gurudwar</t>
  </si>
  <si>
    <t>Lajpat rai market, chandini chowk</t>
  </si>
  <si>
    <t>Nai Sarak</t>
  </si>
  <si>
    <t>Sita Ram Bazar</t>
  </si>
  <si>
    <t>Chawri Bazar</t>
  </si>
  <si>
    <t>Town Hall</t>
  </si>
  <si>
    <t>Matia Mahal</t>
  </si>
  <si>
    <t>Hauz Qazi</t>
  </si>
  <si>
    <t>Roshan Pura</t>
  </si>
  <si>
    <t>Bhagirath Palace</t>
  </si>
  <si>
    <t>Fatehpuri</t>
  </si>
  <si>
    <t>Lahore Gate</t>
  </si>
  <si>
    <t>Khari Baoli</t>
  </si>
  <si>
    <t>Arya Nagar</t>
  </si>
  <si>
    <t>Ginger Hotel</t>
  </si>
  <si>
    <t>Aram Bagh</t>
  </si>
  <si>
    <t>Nabi Karim</t>
  </si>
  <si>
    <t>Sadar Bazar</t>
  </si>
  <si>
    <t>Pahari Dhiraj</t>
  </si>
  <si>
    <t>Main Bazar</t>
  </si>
  <si>
    <t>Chuna Mandi</t>
  </si>
  <si>
    <t>Multani Dhanda</t>
  </si>
  <si>
    <t>Deshbandhu Gupta Road</t>
  </si>
  <si>
    <t>Karol Bagh Metro Station</t>
  </si>
  <si>
    <t>Gaffar Market</t>
  </si>
  <si>
    <t>Ajmal Khan Road</t>
  </si>
  <si>
    <t>Ajmal Khan Park</t>
  </si>
  <si>
    <t>Videocon Tower</t>
  </si>
  <si>
    <t>Arya Samaj Market</t>
  </si>
  <si>
    <t>Bedan Pura</t>
  </si>
  <si>
    <t>Tibbia College</t>
  </si>
  <si>
    <t>Jhandewalan Ext</t>
  </si>
  <si>
    <t>Jhandewalan</t>
  </si>
  <si>
    <t>Buddha Garden</t>
  </si>
  <si>
    <t>Dev Nagar</t>
  </si>
  <si>
    <t>Anand Parvat</t>
  </si>
  <si>
    <t>Punjabi Basti</t>
  </si>
  <si>
    <t>Khalsa College</t>
  </si>
  <si>
    <t>Liberty Cinema</t>
  </si>
  <si>
    <t>New Rohtak Road</t>
  </si>
  <si>
    <t>Filmistan</t>
  </si>
  <si>
    <t>Kishan Ganj</t>
  </si>
  <si>
    <t>Rajendra Nagar</t>
  </si>
  <si>
    <t>Rajendra Palace</t>
  </si>
  <si>
    <t>Siddhartha Hotel</t>
  </si>
  <si>
    <t>Prasad Nagar</t>
  </si>
  <si>
    <t>East Patel Nagar</t>
  </si>
  <si>
    <t>South Patel Nagar</t>
  </si>
  <si>
    <t>Guru Arjun Nagar</t>
  </si>
  <si>
    <t>Guru Nanak Nagar</t>
  </si>
  <si>
    <t>Lodhi Garden</t>
  </si>
  <si>
    <t>Cgo Complex</t>
  </si>
  <si>
    <t>Jawahar Lal Nehru Stadium</t>
  </si>
  <si>
    <t>Lodhi Estate</t>
  </si>
  <si>
    <t>Pragati Vihar</t>
  </si>
  <si>
    <t>India Habitat Centre</t>
  </si>
  <si>
    <t>India International Centre</t>
  </si>
  <si>
    <t>Bk Dutt Colony</t>
  </si>
  <si>
    <t>Jor Bagh</t>
  </si>
  <si>
    <t>Bharti Nagar</t>
  </si>
  <si>
    <t>Khan Market</t>
  </si>
  <si>
    <t>Claridges Hotel</t>
  </si>
  <si>
    <t>Jodhpur House</t>
  </si>
  <si>
    <t>Gandhi Smriti</t>
  </si>
  <si>
    <t>Prithivi Raj Road</t>
  </si>
  <si>
    <t>Delhi Gymkhana Club</t>
  </si>
  <si>
    <t>Delhi Golf Course</t>
  </si>
  <si>
    <t>Delhi Race Club</t>
  </si>
  <si>
    <t>Teen Murti Bhawan</t>
  </si>
  <si>
    <t>Safdarjung Airport</t>
  </si>
  <si>
    <t>Delhi Flying Club</t>
  </si>
  <si>
    <t>Rajiv Gandhi Bhawan</t>
  </si>
  <si>
    <t>Safdrjung Tomb</t>
  </si>
  <si>
    <t>Taj Mahal Hotel</t>
  </si>
  <si>
    <t>Mansingh Road</t>
  </si>
  <si>
    <t>Vidyut Bhawan_Taj Mahal Hotel</t>
  </si>
  <si>
    <t>Sujan Singh Park</t>
  </si>
  <si>
    <t>Ambasdor Hotel_Taj Mahal Hotel</t>
  </si>
  <si>
    <t>Rashtrapati Bhawan</t>
  </si>
  <si>
    <t>Mughal Garden</t>
  </si>
  <si>
    <t>Wellington Crescent</t>
  </si>
  <si>
    <t>President Estate</t>
  </si>
  <si>
    <t>Talkatora Stadium</t>
  </si>
  <si>
    <t>North Avenue</t>
  </si>
  <si>
    <t>11 Murti</t>
  </si>
  <si>
    <t>South Avenue</t>
  </si>
  <si>
    <t>Kamraj Lane</t>
  </si>
  <si>
    <t>Sunehri Bagh</t>
  </si>
  <si>
    <t>Dalhousie Road</t>
  </si>
  <si>
    <t>Vayusena Head Office</t>
  </si>
  <si>
    <t>Ashoka  Hotel</t>
  </si>
  <si>
    <t>Samrat Hotel</t>
  </si>
  <si>
    <t>Nehru Park</t>
  </si>
  <si>
    <t>Shanti Path</t>
  </si>
  <si>
    <t>Panchsheel Marg, Chanakyapuri</t>
  </si>
  <si>
    <t>National Rail Museum</t>
  </si>
  <si>
    <t>Chanakya Cinema</t>
  </si>
  <si>
    <t>Vinay Marg</t>
  </si>
  <si>
    <t>Malcha Marg</t>
  </si>
  <si>
    <t>Kautilya Marg</t>
  </si>
  <si>
    <t>Nyay Marg</t>
  </si>
  <si>
    <t>Bapu Dham</t>
  </si>
  <si>
    <t>Sardar Patel Marg</t>
  </si>
  <si>
    <t>Diplomatic Enclave</t>
  </si>
  <si>
    <t>Maurya Sheraton</t>
  </si>
  <si>
    <t>Diplomat Hotel</t>
  </si>
  <si>
    <t>Jesus And Mary College</t>
  </si>
  <si>
    <t>Us  Embassy</t>
  </si>
  <si>
    <t>Lady Harding Medical College</t>
  </si>
  <si>
    <t>Kalawati Saran Child Hospital</t>
  </si>
  <si>
    <t>Panchkuian Marg</t>
  </si>
  <si>
    <t>Shora Kothi</t>
  </si>
  <si>
    <t>Basant Road</t>
  </si>
  <si>
    <t>Noida Sector 3</t>
  </si>
  <si>
    <t>Bhel</t>
  </si>
  <si>
    <t>Filmcity</t>
  </si>
  <si>
    <t>Gol Chakkar</t>
  </si>
  <si>
    <t>Gail</t>
  </si>
  <si>
    <t>Rajnigandha Chowk</t>
  </si>
  <si>
    <t>Super Casettes</t>
  </si>
  <si>
    <t>Birla Institute</t>
  </si>
  <si>
    <t>Noida Sector 5</t>
  </si>
  <si>
    <t>Noida Sector 7</t>
  </si>
  <si>
    <t>Noida Sector 8</t>
  </si>
  <si>
    <t>Noida Sector 9</t>
  </si>
  <si>
    <t>Metro Hospital</t>
  </si>
  <si>
    <t>Rashtriya Sahara</t>
  </si>
  <si>
    <t>Indra Gandhi Kala Centre</t>
  </si>
  <si>
    <t>Noida Sector 24</t>
  </si>
  <si>
    <t>Noida Stadium</t>
  </si>
  <si>
    <t>Pvr Spice</t>
  </si>
  <si>
    <t>Adobe</t>
  </si>
  <si>
    <t>Reliance Energy</t>
  </si>
  <si>
    <t>Prakash Hospital_Noida Sector 22</t>
  </si>
  <si>
    <t>Kailash Hospital_Noida</t>
  </si>
  <si>
    <t>Noida V Vgiri Nli S-24</t>
  </si>
  <si>
    <t>Jalvayu Vihar_Noida Sector 22</t>
  </si>
  <si>
    <t>Ntpc Township</t>
  </si>
  <si>
    <t>National Labour Institute</t>
  </si>
  <si>
    <t>Kali Bari Noida</t>
  </si>
  <si>
    <t>Noida Sector 17_Noida Sector 18</t>
  </si>
  <si>
    <t>Raddison Hotel Noida</t>
  </si>
  <si>
    <t>Great India Palace Mall</t>
  </si>
  <si>
    <t>Adlabs Cinema</t>
  </si>
  <si>
    <t>Wave Cinema</t>
  </si>
  <si>
    <t>Centre Stage Mall</t>
  </si>
  <si>
    <t>Atta Market</t>
  </si>
  <si>
    <t>Atta Peer</t>
  </si>
  <si>
    <t>Nirulas</t>
  </si>
  <si>
    <t>Max Hospital Noida</t>
  </si>
  <si>
    <t>Bhel Housing Colony</t>
  </si>
  <si>
    <t>Sab Mall</t>
  </si>
  <si>
    <t>Golfcourse Noida</t>
  </si>
  <si>
    <t>Botanical Garden Metro Station</t>
  </si>
  <si>
    <t>Godavri Complex</t>
  </si>
  <si>
    <t>Shashi Chowk</t>
  </si>
  <si>
    <t>Noida Golfcourse Metro Station</t>
  </si>
  <si>
    <t>Arun Vihar Institute And Club</t>
  </si>
  <si>
    <t>Harijan Basti</t>
  </si>
  <si>
    <t>Bhardwaj Hospital</t>
  </si>
  <si>
    <t>Noida Sector 32</t>
  </si>
  <si>
    <t>Noida Sector 35</t>
  </si>
  <si>
    <t>Morna</t>
  </si>
  <si>
    <t>Noida Sector 34</t>
  </si>
  <si>
    <t>Noida Sector 33</t>
  </si>
  <si>
    <t>Nithari</t>
  </si>
  <si>
    <t>Noida Sector 42</t>
  </si>
  <si>
    <t>Noida Sector 49</t>
  </si>
  <si>
    <t>Aghapur</t>
  </si>
  <si>
    <t>Baraula</t>
  </si>
  <si>
    <t>Hoshiyarpur Village</t>
  </si>
  <si>
    <t>Noida Sector 53</t>
  </si>
  <si>
    <t>Noida Sector 54</t>
  </si>
  <si>
    <t>Mamura</t>
  </si>
  <si>
    <t>Village Desai</t>
  </si>
  <si>
    <t>Kanchenjunga Shopping Centre</t>
  </si>
  <si>
    <t>Kanchenjunga Apts</t>
  </si>
  <si>
    <t>Shoprix Mall</t>
  </si>
  <si>
    <t>Rail Vihar Noida</t>
  </si>
  <si>
    <t>Hcl Bpo</t>
  </si>
  <si>
    <t>Ibm Tower</t>
  </si>
  <si>
    <t>Flex Industries</t>
  </si>
  <si>
    <t>Csc</t>
  </si>
  <si>
    <t>Patni Computers</t>
  </si>
  <si>
    <t>Tech Mahindra</t>
  </si>
  <si>
    <t>Tcs Ltd</t>
  </si>
  <si>
    <t>Jaypee Inst Of Inf Technology</t>
  </si>
  <si>
    <t>Expo Centre</t>
  </si>
  <si>
    <t>Noida Sector 59</t>
  </si>
  <si>
    <t>Exl</t>
  </si>
  <si>
    <t>Dataworld Information Centre</t>
  </si>
  <si>
    <t>Tot Mall</t>
  </si>
  <si>
    <t>Noida Sector 110</t>
  </si>
  <si>
    <t>Noida Sector 105</t>
  </si>
  <si>
    <t>Noida Sector 108</t>
  </si>
  <si>
    <t>Swarnim Vihar</t>
  </si>
  <si>
    <t>Unitech Grande</t>
  </si>
  <si>
    <t>Kendriya Vihar_Noida</t>
  </si>
  <si>
    <t>Windsor It Park</t>
  </si>
  <si>
    <t>Bhangel</t>
  </si>
  <si>
    <t>Dayal Bagh Colony</t>
  </si>
  <si>
    <t>Navdurga Vihar</t>
  </si>
  <si>
    <t>Sterling Apts</t>
  </si>
  <si>
    <t>Bevedre Tower</t>
  </si>
  <si>
    <t>Mayfair Tower</t>
  </si>
  <si>
    <t>Raj Hans Hotel</t>
  </si>
  <si>
    <t>Hill View Hotel</t>
  </si>
  <si>
    <t>Claridges Hotel Fbd</t>
  </si>
  <si>
    <t>Faridabad Sector 38</t>
  </si>
  <si>
    <t>Faridabad Sector 27D</t>
  </si>
  <si>
    <t>Faridabad Sector 36</t>
  </si>
  <si>
    <t>Saffron Heights Hotel</t>
  </si>
  <si>
    <t>Crown Interiorz Hotel</t>
  </si>
  <si>
    <t>Usha Electronics</t>
  </si>
  <si>
    <t>Sarai Chowk</t>
  </si>
  <si>
    <t>Nhpc Chowk</t>
  </si>
  <si>
    <t>Nhpc Colony</t>
  </si>
  <si>
    <t>Faridabad Sector 27C</t>
  </si>
  <si>
    <t>Faridabad Sector 42</t>
  </si>
  <si>
    <t>Faridabad Sector 41</t>
  </si>
  <si>
    <t>Ashoka Enclave</t>
  </si>
  <si>
    <t>Indraprastha Colony</t>
  </si>
  <si>
    <t>Rajeev Nagar Fbd</t>
  </si>
  <si>
    <t>Dlf Industrial Area Fbd</t>
  </si>
  <si>
    <t>Dayal Basti</t>
  </si>
  <si>
    <t>Faridabad Sector 43</t>
  </si>
  <si>
    <t>Faridabad Sector 44</t>
  </si>
  <si>
    <t>Faridabad Sector 45</t>
  </si>
  <si>
    <t>Faridabad Sector 46</t>
  </si>
  <si>
    <t>Faridabad Sector 32</t>
  </si>
  <si>
    <t>Faridabad Sector 33</t>
  </si>
  <si>
    <t>Rail Vihar_Badhkal</t>
  </si>
  <si>
    <t>Faridabad Sector 30</t>
  </si>
  <si>
    <t>Green Fields Colony</t>
  </si>
  <si>
    <t>Hbh Colony</t>
  </si>
  <si>
    <t>Indrapatha Colony</t>
  </si>
  <si>
    <t>Rajendra Colony</t>
  </si>
  <si>
    <t>Godrej</t>
  </si>
  <si>
    <t>Haveels Chowk</t>
  </si>
  <si>
    <t>Maewala Maharajpur</t>
  </si>
  <si>
    <t>Badhkal Chowk</t>
  </si>
  <si>
    <t>Rajiv Gandhi Chowk_Faridabad</t>
  </si>
  <si>
    <t>Friends Colony Fbd</t>
  </si>
  <si>
    <t>Faridabad Sector 21A</t>
  </si>
  <si>
    <t>Faridabad Sector 21B</t>
  </si>
  <si>
    <t>Faridabad Sector 21D</t>
  </si>
  <si>
    <t>Shastri Colony</t>
  </si>
  <si>
    <t>Gopi Colony</t>
  </si>
  <si>
    <t>Fatehpur Chandela</t>
  </si>
  <si>
    <t>Baba Nagar</t>
  </si>
  <si>
    <t>Faridabad Sector 16A</t>
  </si>
  <si>
    <t>Faridabad Sector 18</t>
  </si>
  <si>
    <t>New Industrial Township</t>
  </si>
  <si>
    <t>New Industrial Township 1</t>
  </si>
  <si>
    <t>New Industrial Township 2</t>
  </si>
  <si>
    <t>New Industrial Township 3</t>
  </si>
  <si>
    <t>Ew Industrial Township 4</t>
  </si>
  <si>
    <t>New Industrial Township 5</t>
  </si>
  <si>
    <t>Pvr</t>
  </si>
  <si>
    <t>Dabua Colony</t>
  </si>
  <si>
    <t>Gandhi Chowk -Badhkal</t>
  </si>
  <si>
    <t>Sanjay Colony_Faridabad</t>
  </si>
  <si>
    <t>Canal Colony</t>
  </si>
  <si>
    <t>Vishnu Place</t>
  </si>
  <si>
    <t>Arjonda Chowk</t>
  </si>
  <si>
    <t>Faridabad Sector 11C</t>
  </si>
  <si>
    <t>Faridabad Sector 12</t>
  </si>
  <si>
    <t>Faridabad Sector 14</t>
  </si>
  <si>
    <t>Faridabad Sector 13</t>
  </si>
  <si>
    <t>Faridabad Sector 9</t>
  </si>
  <si>
    <t>Nahar Singh Cricket Stadium</t>
  </si>
  <si>
    <t>Indra Nagar</t>
  </si>
  <si>
    <t>Aravali Golf Course</t>
  </si>
  <si>
    <t>New Janta Colony</t>
  </si>
  <si>
    <t>Bata Chowk</t>
  </si>
  <si>
    <t>Old Faridabad</t>
  </si>
  <si>
    <t>Faridabad New Town</t>
  </si>
  <si>
    <t>Faridabad Sector 5</t>
  </si>
  <si>
    <t>Faridabad Sector 6</t>
  </si>
  <si>
    <t>Faridabad Sector 22</t>
  </si>
  <si>
    <t>Faridabad Sector 23</t>
  </si>
  <si>
    <t>Feroz Gandhi Colony_Ymca</t>
  </si>
  <si>
    <t>Faridabad Sector 24</t>
  </si>
  <si>
    <t>Faridabad Sector 11</t>
  </si>
  <si>
    <t>Azad Colony</t>
  </si>
  <si>
    <t>Sanjay Colony_Ymca</t>
  </si>
  <si>
    <t>Faridabad Sector 3</t>
  </si>
  <si>
    <t>Saran</t>
  </si>
  <si>
    <t>Yamha Motor India</t>
  </si>
  <si>
    <t>Ymca Chowk</t>
  </si>
  <si>
    <t>Sanjay Memorial Estate</t>
  </si>
  <si>
    <t>Faridabad 60</t>
  </si>
  <si>
    <t>Faridabad 59</t>
  </si>
  <si>
    <t>Faridabad 58</t>
  </si>
  <si>
    <t>Faridabad 56</t>
  </si>
  <si>
    <t>Faridabad 61</t>
  </si>
  <si>
    <t>Faridabad Bus Terminal</t>
  </si>
  <si>
    <t>Mukesh Colony</t>
  </si>
  <si>
    <t>Natthu Colony</t>
  </si>
  <si>
    <t>Syam Colony</t>
  </si>
  <si>
    <t>Safdarjung Hospital</t>
  </si>
  <si>
    <t>Kidwai Nagar East</t>
  </si>
  <si>
    <t>Kidwai Nagar West</t>
  </si>
  <si>
    <t>Ansari Nagar</t>
  </si>
  <si>
    <t>Dilli Haat</t>
  </si>
  <si>
    <t>Ina Market</t>
  </si>
  <si>
    <t>Kamla Nehru College</t>
  </si>
  <si>
    <t>Ayurvigyan Nagar</t>
  </si>
  <si>
    <t>Hudco Place_Gautam Nagar</t>
  </si>
  <si>
    <t>Anand Lok</t>
  </si>
  <si>
    <t>Neeti Bagh</t>
  </si>
  <si>
    <t>Padmini Enclave</t>
  </si>
  <si>
    <t>Hauz Khas Village</t>
  </si>
  <si>
    <t>Siri Fort_Hauz Khas</t>
  </si>
  <si>
    <t>Aurobindo Marg</t>
  </si>
  <si>
    <t>Aurobindo Market</t>
  </si>
  <si>
    <t>Yusuf Sarai</t>
  </si>
  <si>
    <t>Green Park Ext</t>
  </si>
  <si>
    <t>Hauz Rani</t>
  </si>
  <si>
    <t>Uday Park</t>
  </si>
  <si>
    <t>Panchsheel Park, Rajendra Nagar, Ghaziabad,</t>
  </si>
  <si>
    <t>Panchsheel Park North</t>
  </si>
  <si>
    <t>Panchsheel Park South</t>
  </si>
  <si>
    <t>Soami Nagar</t>
  </si>
  <si>
    <t>Sheikh Sarai Phase 1</t>
  </si>
  <si>
    <t>Chirag Delhi Village</t>
  </si>
  <si>
    <t>Sheikh Sarai Village</t>
  </si>
  <si>
    <t>Khirki Extension</t>
  </si>
  <si>
    <t>Mmtc</t>
  </si>
  <si>
    <t>Shivalik</t>
  </si>
  <si>
    <t>Press Enclave</t>
  </si>
  <si>
    <t>Max Hospital SAKET</t>
  </si>
  <si>
    <t>Lado Sarai-Garden Of Five Senses</t>
  </si>
  <si>
    <t>Neb Sarai</t>
  </si>
  <si>
    <t>Paryavaran Complex</t>
  </si>
  <si>
    <t>Maidangarhi</t>
  </si>
  <si>
    <t>Neb Sarai Extn</t>
  </si>
  <si>
    <t>Adhchini</t>
  </si>
  <si>
    <t>Qutab Enclave</t>
  </si>
  <si>
    <t>Sita Ram Bharti Hospital</t>
  </si>
  <si>
    <t>Jia Sarai</t>
  </si>
  <si>
    <t>Aruna Asaf Ali Marg</t>
  </si>
  <si>
    <t>Ncert</t>
  </si>
  <si>
    <t>Qutub Hotel</t>
  </si>
  <si>
    <t>Qutub Minar</t>
  </si>
  <si>
    <t>Sanjay Van</t>
  </si>
  <si>
    <t>Jain Dada Bari</t>
  </si>
  <si>
    <t>Ladha Sarai</t>
  </si>
  <si>
    <t>Sultan Pur</t>
  </si>
  <si>
    <t>Satbari</t>
  </si>
  <si>
    <t>Tivoli Garden</t>
  </si>
  <si>
    <t>Rajpur Colony</t>
  </si>
  <si>
    <t>Ghitorni</t>
  </si>
  <si>
    <t>John Pur</t>
  </si>
  <si>
    <t>Anandgram</t>
  </si>
  <si>
    <t>Claremont Hotel</t>
  </si>
  <si>
    <t>Khanpur Village</t>
  </si>
  <si>
    <t>Deoli</t>
  </si>
  <si>
    <t>Tigri, New Delhi, Delhi</t>
  </si>
  <si>
    <t>Sangam Vihar, Devli, New Delhi</t>
  </si>
  <si>
    <t>Hamdard Nagar</t>
  </si>
  <si>
    <t>Madangir Village</t>
  </si>
  <si>
    <t>Batra Hospital</t>
  </si>
  <si>
    <t>Dr Ambedkar Nagar</t>
  </si>
  <si>
    <t>Lal Kuan</t>
  </si>
  <si>
    <t>Tajpur Village</t>
  </si>
  <si>
    <t>Molarband</t>
  </si>
  <si>
    <t>Molarband Extension</t>
  </si>
  <si>
    <t>Ntpc Badarpur</t>
  </si>
  <si>
    <t>Apollo Hospital</t>
  </si>
  <si>
    <t>Shaheen Bagh</t>
  </si>
  <si>
    <t>Kalindi Kunj</t>
  </si>
  <si>
    <t>Madanpur Khadar</t>
  </si>
  <si>
    <t>Zakir Bagh</t>
  </si>
  <si>
    <t>Jamia Millia Islamia</t>
  </si>
  <si>
    <t>Batla House</t>
  </si>
  <si>
    <t>Jauhar Bagh</t>
  </si>
  <si>
    <t>Okhla Industrial Area Phase 2</t>
  </si>
  <si>
    <t>Ishwar Nagar</t>
  </si>
  <si>
    <t>Sanjay Colony_Okhla</t>
  </si>
  <si>
    <t>Okhla Railway Station</t>
  </si>
  <si>
    <t>Friends Colony East</t>
  </si>
  <si>
    <t>Crown Plaza Nfc</t>
  </si>
  <si>
    <t>Sarai Julena</t>
  </si>
  <si>
    <t>Taimoor Nagar</t>
  </si>
  <si>
    <t>Kalkaji Extension</t>
  </si>
  <si>
    <t>Giri Nagar</t>
  </si>
  <si>
    <t>Deshbandhu College</t>
  </si>
  <si>
    <t>Gupta Apartments</t>
  </si>
  <si>
    <t>Balaji Estate</t>
  </si>
  <si>
    <t>Kalkaji Mandir</t>
  </si>
  <si>
    <t>Greater Kailash Enclave 2</t>
  </si>
  <si>
    <t>Savitri Cineplex</t>
  </si>
  <si>
    <t>Nehru Enclave</t>
  </si>
  <si>
    <t>Paras Cinema</t>
  </si>
  <si>
    <t>Lotus Temple</t>
  </si>
  <si>
    <t>Pamposh Enclave</t>
  </si>
  <si>
    <t>Chirag Enclave</t>
  </si>
  <si>
    <t>Hemkunt Colony</t>
  </si>
  <si>
    <t>Greater Kailash Enclave 1</t>
  </si>
  <si>
    <t>Amrit Puri</t>
  </si>
  <si>
    <t>Sapna Cinema</t>
  </si>
  <si>
    <t>Iscon Temple</t>
  </si>
  <si>
    <t>Garhi</t>
  </si>
  <si>
    <t>Kailsah Hill</t>
  </si>
  <si>
    <t>Mount Kailash</t>
  </si>
  <si>
    <t>Zamrud Pur</t>
  </si>
  <si>
    <t>Lady Sri Ram College</t>
  </si>
  <si>
    <t>Ashram</t>
  </si>
  <si>
    <t>Bhogal</t>
  </si>
  <si>
    <t>Siddhartha Enclave</t>
  </si>
  <si>
    <t>Kilokri</t>
  </si>
  <si>
    <t>Jiwan Nagar</t>
  </si>
  <si>
    <t>Bhagwan Nagar</t>
  </si>
  <si>
    <t>Siddhartha Nagar/Ext</t>
  </si>
  <si>
    <t>Mahasriniwaspuri</t>
  </si>
  <si>
    <t>Mahakalindi Colony</t>
  </si>
  <si>
    <t>Mahaparmanand Estate</t>
  </si>
  <si>
    <t>Lajpat Nagar 3</t>
  </si>
  <si>
    <t>Vinoba Puri</t>
  </si>
  <si>
    <t>Vikram Vihar</t>
  </si>
  <si>
    <t>Nirmalpur Colony</t>
  </si>
  <si>
    <t>Moolchand Hospital</t>
  </si>
  <si>
    <t>Hudco Place_Andrews Ganj</t>
  </si>
  <si>
    <t>Andrews Ganj Extension</t>
  </si>
  <si>
    <t>Sadiq Nagar</t>
  </si>
  <si>
    <t>Krishna Nagar Safdarjung</t>
  </si>
  <si>
    <t>Safdar Jung Development Area</t>
  </si>
  <si>
    <t>Rose Garden_Safdarjung Enclave</t>
  </si>
  <si>
    <t>Nauroji Nagar</t>
  </si>
  <si>
    <t>Deer Park</t>
  </si>
  <si>
    <t>Bhikaji Cama Palace</t>
  </si>
  <si>
    <t>Hyatt Hotel</t>
  </si>
  <si>
    <t>Mohammadpur</t>
  </si>
  <si>
    <t>Rk Puram Sector 1</t>
  </si>
  <si>
    <t>Rk Puram Sector 2</t>
  </si>
  <si>
    <t>Rk Puram Sector 3</t>
  </si>
  <si>
    <t>Rk Puram Sector 4</t>
  </si>
  <si>
    <t>Rk Puram Sector 5</t>
  </si>
  <si>
    <t>Rk Puram Sector 6</t>
  </si>
  <si>
    <t>Rk Puram Sector 8</t>
  </si>
  <si>
    <t>Rk Puram Sector 9</t>
  </si>
  <si>
    <t>Rk Puram Sector 11</t>
  </si>
  <si>
    <t>Som Vihar</t>
  </si>
  <si>
    <t>Satya Niketan</t>
  </si>
  <si>
    <t>Westend</t>
  </si>
  <si>
    <t>Anand Niketan</t>
  </si>
  <si>
    <t>Shanti Niketan</t>
  </si>
  <si>
    <t>Moti Bagh North</t>
  </si>
  <si>
    <t>Moti Bagh Gurudwara</t>
  </si>
  <si>
    <t>Nanakpura</t>
  </si>
  <si>
    <t>Iit -Aravali Hostel</t>
  </si>
  <si>
    <t>Essex Farms</t>
  </si>
  <si>
    <t>Kalu Sarai</t>
  </si>
  <si>
    <t>Azad Apartments</t>
  </si>
  <si>
    <t>Munirka Enclave</t>
  </si>
  <si>
    <t>Munirka Vihar</t>
  </si>
  <si>
    <t>Basant Lok</t>
  </si>
  <si>
    <t>Pvr Priya</t>
  </si>
  <si>
    <t>Vasant Vihar Club</t>
  </si>
  <si>
    <t>Vasant Enclave</t>
  </si>
  <si>
    <t>Basant Gaon</t>
  </si>
  <si>
    <t>Vasant Continental Hotel</t>
  </si>
  <si>
    <t>R And R Hospital</t>
  </si>
  <si>
    <t>Anuj Vihar</t>
  </si>
  <si>
    <t>Grand Hyatt</t>
  </si>
  <si>
    <t>Rang Puri</t>
  </si>
  <si>
    <t>Radisson</t>
  </si>
  <si>
    <t>Nelson Mandela Marg</t>
  </si>
  <si>
    <t>Indian Spinal Injuries</t>
  </si>
  <si>
    <t>Kotla Mubarakpur</t>
  </si>
  <si>
    <t>Kasturba Nagar</t>
  </si>
  <si>
    <t>Jungpura</t>
  </si>
  <si>
    <t>Sewa Nagar</t>
  </si>
  <si>
    <t>Wazir Nagar</t>
  </si>
  <si>
    <t>Ambedkar Park</t>
  </si>
  <si>
    <t>Neelpadam Complex</t>
  </si>
  <si>
    <t>Maharaja Agarasen Chowk</t>
  </si>
  <si>
    <t>Amrapali Apts</t>
  </si>
  <si>
    <t>Vaishali Ext</t>
  </si>
  <si>
    <t>Ashiana Greens</t>
  </si>
  <si>
    <t>Dabur</t>
  </si>
  <si>
    <t>Jaipuria Plaza</t>
  </si>
  <si>
    <t>Windsor Park</t>
  </si>
  <si>
    <t>Aditya Mega City</t>
  </si>
  <si>
    <t>Shipra Riveria</t>
  </si>
  <si>
    <t>Gyan Khand</t>
  </si>
  <si>
    <t>Niti Khand</t>
  </si>
  <si>
    <t>Nyay Khand</t>
  </si>
  <si>
    <t>Shakti Khand</t>
  </si>
  <si>
    <t>Fun Do World</t>
  </si>
  <si>
    <t>Raddison Ghz</t>
  </si>
  <si>
    <t>Amrit Cinema</t>
  </si>
  <si>
    <t>Pir Colony</t>
  </si>
  <si>
    <t>Sahibabad Indl Estate</t>
  </si>
  <si>
    <t>Jhandapur</t>
  </si>
  <si>
    <t>Paharpur Inds</t>
  </si>
  <si>
    <t>Shyam Park</t>
  </si>
  <si>
    <t>Rajendra Nagar_Vasundhara</t>
  </si>
  <si>
    <t>Brindawan Garden</t>
  </si>
  <si>
    <t>Rajnigandha Apts</t>
  </si>
  <si>
    <t>Ganeshpura</t>
  </si>
  <si>
    <t>Janak Puri_Ghaziabad</t>
  </si>
  <si>
    <t>Dr Ram Manaohar Lohia Park</t>
  </si>
  <si>
    <t>Lajpat Nagar</t>
  </si>
  <si>
    <t>Mohan Nagar</t>
  </si>
  <si>
    <t>Rajiv Colony</t>
  </si>
  <si>
    <t>Loni Inds Area</t>
  </si>
  <si>
    <t>Pyarelal Colony</t>
  </si>
  <si>
    <t>Mohan Meakins</t>
  </si>
  <si>
    <t>Dcm Daewoo Motors</t>
  </si>
  <si>
    <t>Payal Kunj</t>
  </si>
  <si>
    <t>Anand Ind Estate</t>
  </si>
  <si>
    <t>Arthala</t>
  </si>
  <si>
    <t>Sanjay Colony</t>
  </si>
  <si>
    <t>Olive Country</t>
  </si>
  <si>
    <t>Rail Vihar_Mohan Meakin Industrial Estate</t>
  </si>
  <si>
    <t>Lohia Nagar</t>
  </si>
  <si>
    <t>Merut Road Inds Area</t>
  </si>
  <si>
    <t>P And T Colony</t>
  </si>
  <si>
    <t>District Court</t>
  </si>
  <si>
    <t>Nehru Nagar</t>
  </si>
  <si>
    <t>Institute Of Management Technology</t>
  </si>
  <si>
    <t>New Ghaziabad</t>
  </si>
  <si>
    <t>Ghanta Ghar</t>
  </si>
  <si>
    <t>Dayanand Nagar</t>
  </si>
  <si>
    <t>Gandhi Nagar_Nehru Nagar</t>
  </si>
  <si>
    <t>Nasirpur</t>
  </si>
  <si>
    <t>Ashok Nagar_Nehru Nagar</t>
  </si>
  <si>
    <t>Kallupura</t>
  </si>
  <si>
    <t>Kavi Nagar Inds Area</t>
  </si>
  <si>
    <t>Razapur</t>
  </si>
  <si>
    <t>Mahendra Enclave</t>
  </si>
  <si>
    <t>Gda Colony</t>
  </si>
  <si>
    <t>Raispur</t>
  </si>
  <si>
    <t>Pandav Nagat Inds Area</t>
  </si>
  <si>
    <t>Baghwali Colony</t>
  </si>
  <si>
    <t>Ansal Avantika</t>
  </si>
  <si>
    <t>Dhanwantri Puram</t>
  </si>
  <si>
    <t>Lal Kuan Industrial Area</t>
  </si>
  <si>
    <t>Daulat Pura</t>
  </si>
  <si>
    <t>Bulandshahr Road Inds Area</t>
  </si>
  <si>
    <t>Shyamaprasad Mukerjee Park</t>
  </si>
  <si>
    <t>Loha Mandi Ghz</t>
  </si>
  <si>
    <t>Jai Praksh Nagar</t>
  </si>
  <si>
    <t>Vivekanand Nagar</t>
  </si>
  <si>
    <t>Amrit Nagar</t>
  </si>
  <si>
    <t>Moheman Sarai</t>
  </si>
  <si>
    <t>Pratap Vihar</t>
  </si>
  <si>
    <t>Mirzapur</t>
  </si>
  <si>
    <t>New Vijay Nagar Colony</t>
  </si>
  <si>
    <t>Sarvodaya Nagar</t>
  </si>
  <si>
    <t>Mawai</t>
  </si>
  <si>
    <t>Advocate Colony</t>
  </si>
  <si>
    <t>Bhur Bharat Nagar</t>
  </si>
  <si>
    <t>Gnoida Daewoo Motors</t>
  </si>
  <si>
    <t>Gnoida Yamaha Motors</t>
  </si>
  <si>
    <t>Gnoida Moser Baer</t>
  </si>
  <si>
    <t>Gnoida Indoplast</t>
  </si>
  <si>
    <t>Dadri Gnoida Road</t>
  </si>
  <si>
    <t>Crfa52756 Gnoida Lg Electronics</t>
  </si>
  <si>
    <t>Crfa52756 Gnoida Inox</t>
  </si>
  <si>
    <t>Taj Expressway</t>
  </si>
  <si>
    <t>Gnoida Omaxe Nri City</t>
  </si>
  <si>
    <t>Gnoida Omax Shopping Mall</t>
  </si>
  <si>
    <t>Nimt Hospital</t>
  </si>
  <si>
    <t>Ansal Plaza Gnoida</t>
  </si>
  <si>
    <t>Ansal Golf Link</t>
  </si>
  <si>
    <t>Gnoida Sng Plaza</t>
  </si>
  <si>
    <t>Delhi Scottish School</t>
  </si>
  <si>
    <t>Gnoida Jaypee Sports Complex</t>
  </si>
  <si>
    <t>Metro Delhi International School</t>
  </si>
  <si>
    <t>Gnoida Golf Course</t>
  </si>
  <si>
    <t>Gnoida Eldeco Green Meadows</t>
  </si>
  <si>
    <t>Gnoida Eldeco Residency Green</t>
  </si>
  <si>
    <t>Ymca Gnoida</t>
  </si>
  <si>
    <t>Shopping Complex</t>
  </si>
  <si>
    <t>Parsavnath Flats</t>
  </si>
  <si>
    <t>Naveen Hospital</t>
  </si>
  <si>
    <t>Astha Hospital</t>
  </si>
  <si>
    <t>Graduate School Of Business Admn</t>
  </si>
  <si>
    <t>Noida Power Corp Ltd</t>
  </si>
  <si>
    <t>City Park Gnoida</t>
  </si>
  <si>
    <t>Heritage Club Gnoida</t>
  </si>
  <si>
    <t>Electricity Employees Housing Society</t>
  </si>
  <si>
    <t>Jp International School Of Engineering</t>
  </si>
  <si>
    <t>Army Welfare Housing Society</t>
  </si>
  <si>
    <t>Today Housing Society</t>
  </si>
  <si>
    <t>Black Gold Apts</t>
  </si>
  <si>
    <t>Sector Omega Sub Station</t>
  </si>
  <si>
    <t>Parsavnath Estate</t>
  </si>
  <si>
    <t>Prakash Hospital_Gnoida Sector Omega</t>
  </si>
  <si>
    <t>Parsavnath Panorama</t>
  </si>
  <si>
    <t>Pie Shopping Store</t>
  </si>
  <si>
    <t>Beta Shopping Complex</t>
  </si>
  <si>
    <t>Ryan International Group Of Schools</t>
  </si>
  <si>
    <t>Kasna Police Station</t>
  </si>
  <si>
    <t>Sigma Apartments</t>
  </si>
  <si>
    <t>Cactus Park</t>
  </si>
  <si>
    <t>Tata Officers Society</t>
  </si>
  <si>
    <t>Mother Dairy Beta-2</t>
  </si>
  <si>
    <t>Somervile School</t>
  </si>
  <si>
    <t>Kailash Hospital</t>
  </si>
  <si>
    <t>Iec College Of Engg And Tech</t>
  </si>
  <si>
    <t>Priyadarshini College Of Compuer Science</t>
  </si>
  <si>
    <t>Cambridge School</t>
  </si>
  <si>
    <t>Ishan Institute Of Management</t>
  </si>
  <si>
    <t>Bakson Homeopathic</t>
  </si>
  <si>
    <t>Aster Public School</t>
  </si>
  <si>
    <t>Omax Connaught Place Gnoida</t>
  </si>
  <si>
    <t>Gnoida Sector Delta</t>
  </si>
  <si>
    <t>Labour Chowk</t>
  </si>
  <si>
    <t>Palm Park</t>
  </si>
  <si>
    <t>India Expo Mart Circle</t>
  </si>
  <si>
    <t>Gymkhana Club Gnoida</t>
  </si>
  <si>
    <t>Innovative Institute</t>
  </si>
  <si>
    <t>Skyline Inst Of Tech</t>
  </si>
  <si>
    <t>Lloyds</t>
  </si>
  <si>
    <t>Mangalmay</t>
  </si>
  <si>
    <t>Galgotia Group Of Institution</t>
  </si>
  <si>
    <t>Gnoida Wipro</t>
  </si>
  <si>
    <t>Purvanchnal Silver City</t>
  </si>
  <si>
    <t>Parsavnath Privellege</t>
  </si>
  <si>
    <t>Unitech Verve</t>
  </si>
  <si>
    <t>Unitech Habitat</t>
  </si>
  <si>
    <t>Unitech Cascade</t>
  </si>
  <si>
    <t>Uniworld City Gnoida</t>
  </si>
  <si>
    <t>Unitech Horizon</t>
  </si>
  <si>
    <t>Plumeria Garden</t>
  </si>
  <si>
    <t>Its Engineering College</t>
  </si>
  <si>
    <t>Hindustan Institute Of Technology</t>
  </si>
  <si>
    <t>Iit Roorkee Campus</t>
  </si>
  <si>
    <t>Sharda Hospital Gnoida</t>
  </si>
  <si>
    <t>United Institute</t>
  </si>
  <si>
    <t>Rohini Sector 28</t>
  </si>
  <si>
    <t>Hudson Lines</t>
  </si>
  <si>
    <t>Rajiv Gandhi Cancer Hospital</t>
  </si>
  <si>
    <t>Pulbangash</t>
  </si>
  <si>
    <t>Sant Nagar ( Burari)</t>
  </si>
  <si>
    <t>New Gupta Colony</t>
  </si>
  <si>
    <t>Old Gupta Colony</t>
  </si>
  <si>
    <t>Gurgaon Sector  29</t>
  </si>
  <si>
    <t>Metropolitan Mall</t>
  </si>
  <si>
    <t>Essel Tower</t>
  </si>
  <si>
    <t>Max Hospital Gurgaon</t>
  </si>
  <si>
    <t>DLF Grand Mall, Gurgaon, Delhi</t>
  </si>
  <si>
    <t>Select City Walk</t>
  </si>
  <si>
    <t>Emporio Mall</t>
  </si>
  <si>
    <t>Asian Games Village Complex</t>
  </si>
  <si>
    <t>Khel Gaon</t>
  </si>
  <si>
    <t>Ansal Plaza_Siri Fort</t>
  </si>
  <si>
    <t>Gulmohar Enclave</t>
  </si>
  <si>
    <t>Geetanjali Enclave</t>
  </si>
  <si>
    <t>Lakshmibai Nagar</t>
  </si>
  <si>
    <t>Ina Colony</t>
  </si>
  <si>
    <t>Sri Niwaspuri, New Delhi</t>
  </si>
  <si>
    <t>Netaji Nagar</t>
  </si>
  <si>
    <t>Panchsheel Park(S)</t>
  </si>
  <si>
    <t>The Park</t>
  </si>
  <si>
    <t>Metropolitan Hotel Nikko</t>
  </si>
  <si>
    <t>Janakpuri(W)</t>
  </si>
  <si>
    <t>Brar Square</t>
  </si>
  <si>
    <t>Dayal Chowk</t>
  </si>
  <si>
    <t>Echs Polyclinic</t>
  </si>
  <si>
    <t>Talwar Medical Centre</t>
  </si>
  <si>
    <t>Khandelwal Clinic</t>
  </si>
  <si>
    <t>Nandi Vithi Road</t>
  </si>
  <si>
    <t>Ana International</t>
  </si>
  <si>
    <t>Select City Walk Mall</t>
  </si>
  <si>
    <t>FORTIS HOSPITAL VASANT KUNJ</t>
  </si>
  <si>
    <t>Meera Bagh Bus Stop</t>
  </si>
  <si>
    <t>Noida Sector 70</t>
  </si>
  <si>
    <t>Noida Sector 72</t>
  </si>
  <si>
    <t>Noida Sector 73</t>
  </si>
  <si>
    <t>Noida Sector 67</t>
  </si>
  <si>
    <t>Noida Sector 68</t>
  </si>
  <si>
    <t>Noida Sector 69</t>
  </si>
  <si>
    <t>Dera More</t>
  </si>
  <si>
    <t>Rampura Industrial Area, Tri Nagar</t>
  </si>
  <si>
    <t>Mandawali, New Delhi</t>
  </si>
  <si>
    <t>Knowledge Park V, Greater Noida</t>
  </si>
  <si>
    <t>MGF Metropolitian Mall, Saket District Centre</t>
  </si>
  <si>
    <t>Bahadur Shah Zafar Marg New Delhi</t>
  </si>
  <si>
    <t>mandi village new delhi</t>
  </si>
  <si>
    <t>the pataudi palace gurgaon</t>
  </si>
  <si>
    <t>Saidulabad, Sainik Farm, New Delhi</t>
  </si>
  <si>
    <t>Tigri, Ghaziabad</t>
  </si>
  <si>
    <t>Dwarka sector 16A</t>
  </si>
  <si>
    <t>Dwarka sector 16B</t>
  </si>
  <si>
    <t>Army institute of management and technology, Great</t>
  </si>
  <si>
    <t>Ambience Mall - Vasant Kunj</t>
  </si>
  <si>
    <t>Amar Colony_Southdelhi</t>
  </si>
  <si>
    <t>Make a list of top 10 driver by driver numbers in terms of fare collected where service_status is done, done-issue</t>
  </si>
  <si>
    <t>Make a table with count of bookings with booking_type = p2p catgorized by booking mode as 'phone', 'online','app',etc</t>
  </si>
  <si>
    <t>Find all unique driver numbers grouped by top 5 pickzones</t>
  </si>
  <si>
    <t>Unique ID is booking_id</t>
  </si>
  <si>
    <t>Make a hourwise table of bookings for week between Nov01-Nov-07 and highlight the hours with more than average no.of bookings day wise</t>
  </si>
  <si>
    <t>Find top 5 drop zones in terms of  average revenue</t>
  </si>
  <si>
    <t>Find hour of 'pickup' and 'confirmed_at' time, and make a column of weekday as "Sun,Mon, etc"next to pickup_datetime</t>
  </si>
  <si>
    <t>Booking_id</t>
  </si>
  <si>
    <t>Booking_type</t>
  </si>
  <si>
    <t>Booking_mode</t>
  </si>
  <si>
    <t>Driver_number</t>
  </si>
  <si>
    <t>Service_status</t>
  </si>
  <si>
    <t>Status</t>
  </si>
  <si>
    <t>Fare</t>
  </si>
  <si>
    <t>Distance</t>
  </si>
  <si>
    <t>Confirmed_at</t>
  </si>
  <si>
    <t>Pickup Area</t>
  </si>
  <si>
    <t>Drop Area</t>
  </si>
  <si>
    <t>Area</t>
  </si>
  <si>
    <t>Create columns for pickup and drop ZONES (using Localities data containing Zone IDs against each area) and fill corresponding values against pick-area and drop_area, using Sheet'Localities'</t>
  </si>
  <si>
    <t>Write the pseudo SQL queries for Q7</t>
  </si>
  <si>
    <r>
      <t xml:space="preserve">1. Select </t>
    </r>
    <r>
      <rPr>
        <i/>
        <sz val="11"/>
        <color theme="1"/>
        <rFont val="Verdana"/>
        <family val="2"/>
      </rPr>
      <t>Insert, Name, Define.</t>
    </r>
  </si>
  <si>
    <t>2. In the Define Name dialog box, enter the following in the 'Names in workbook' box</t>
  </si>
  <si>
    <t> CellHasFormula</t>
  </si>
  <si>
    <t>3. Then enter the following formula in the "Refers to" box</t>
  </si>
  <si>
    <t> =GET.CELL(48,INDIRECT("rc",FALSE))</t>
  </si>
  <si>
    <r>
      <t xml:space="preserve">4. Click </t>
    </r>
    <r>
      <rPr>
        <i/>
        <sz val="11"/>
        <color theme="1"/>
        <rFont val="Verdana"/>
        <family val="2"/>
      </rPr>
      <t>Add</t>
    </r>
    <r>
      <rPr>
        <sz val="11"/>
        <color theme="1"/>
        <rFont val="Verdana"/>
        <family val="2"/>
      </rPr>
      <t>, and then OK.</t>
    </r>
  </si>
  <si>
    <t>5. Select all the cells to which you want to apply the conditional formatting.</t>
  </si>
  <si>
    <r>
      <t xml:space="preserve">6. Select </t>
    </r>
    <r>
      <rPr>
        <i/>
        <sz val="11"/>
        <color theme="1"/>
        <rFont val="Verdana"/>
        <family val="2"/>
      </rPr>
      <t>Format, Conditional Formatting</t>
    </r>
  </si>
  <si>
    <r>
      <t xml:space="preserve">7. In the Conditional Formatting dialog box, select </t>
    </r>
    <r>
      <rPr>
        <i/>
        <sz val="11"/>
        <color theme="1"/>
        <rFont val="Verdana"/>
        <family val="2"/>
      </rPr>
      <t>Formula Is</t>
    </r>
    <r>
      <rPr>
        <sz val="11"/>
        <color theme="1"/>
        <rFont val="Verdana"/>
        <family val="2"/>
      </rPr>
      <t xml:space="preserve"> from the drop-down list, and then enter this formula in the adjacent box (see the figure below):</t>
    </r>
  </si>
  <si>
    <t xml:space="preserve">=CellHasFormula  </t>
  </si>
  <si>
    <r>
      <t xml:space="preserve">8. Click the </t>
    </r>
    <r>
      <rPr>
        <i/>
        <sz val="11"/>
        <color theme="1"/>
        <rFont val="Verdana"/>
        <family val="2"/>
      </rPr>
      <t>Format</t>
    </r>
    <r>
      <rPr>
        <sz val="11"/>
        <color theme="1"/>
        <rFont val="Verdana"/>
        <family val="2"/>
      </rPr>
      <t xml:space="preserve"> button and select the type of formatting you want for the cells that contain a formula.</t>
    </r>
  </si>
  <si>
    <t>9. Click OK.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</si>
</sst>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1"/>
      <color rgb="FF444444"/>
      <name val="Calibri"/>
      <family val="2"/>
      <scheme val="minor"/>
    </font>
    <font>
      <sz val="11"/>
      <color rgb="FF444444"/>
      <name val="Calibri"/>
      <family val="2"/>
      <scheme val="minor"/>
    </font>
    <font>
      <sz val="11"/>
      <color rgb="FF444444"/>
      <name val="Segoe UI"/>
      <family val="2"/>
    </font>
    <font>
      <sz val="11"/>
      <color rgb="FF444444"/>
      <name val="Segoe UI"/>
      <family val="2"/>
    </font>
    <font>
      <sz val="11"/>
      <name val="Calibri"/>
      <family val="2"/>
      <scheme val="minor"/>
    </font>
    <font>
      <sz val="11"/>
      <name val="Verdana"/>
      <family val="2"/>
    </font>
    <font>
      <u/>
      <sz val="11"/>
      <name val="Verdana"/>
      <family val="2"/>
    </font>
    <font>
      <u/>
      <sz val="11"/>
      <color theme="10"/>
      <name val="Calibri"/>
      <family val="2"/>
      <scheme val="minor"/>
    </font>
    <font>
      <u/>
      <sz val="11"/>
      <name val="Calibri"/>
      <family val="2"/>
      <scheme val="minor"/>
    </font>
    <font>
      <sz val="11"/>
      <name val="Arial"/>
      <family val="2"/>
    </font>
    <font>
      <sz val="11"/>
      <color rgb="FF444444"/>
      <name val="Segoe UI"/>
      <family val="2"/>
    </font>
    <font>
      <sz val="11"/>
      <color rgb="FFFF0000"/>
      <name val="Calibri"/>
      <family val="2"/>
      <scheme val="minor"/>
    </font>
    <font>
      <b/>
      <sz val="12.1"/>
      <color rgb="FF000000"/>
      <name val="Calibri"/>
      <family val="2"/>
      <scheme val="minor"/>
    </font>
    <font>
      <sz val="12.1"/>
      <color rgb="FF000000"/>
      <name val="Calibri"/>
      <family val="2"/>
      <scheme val="minor"/>
    </font>
    <font>
      <sz val="11"/>
      <color theme="1"/>
      <name val="Verdana"/>
      <family val="2"/>
    </font>
    <font>
      <i/>
      <sz val="11"/>
      <color theme="1"/>
      <name val="Verdana"/>
      <family val="2"/>
    </font>
    <font>
      <sz val="11"/>
      <color theme="1"/>
      <name val="Courier New"/>
      <family val="3"/>
    </font>
  </fonts>
  <fills count="11">
    <fill>
      <patternFill patternType="none"/>
    </fill>
    <fill>
      <patternFill patternType="gray125"/>
    </fill>
    <fill>
      <patternFill patternType="solid">
        <fgColor rgb="FFF3F3F3"/>
        <bgColor indexed="64"/>
      </patternFill>
    </fill>
    <fill>
      <patternFill patternType="solid">
        <fgColor rgb="FFFFFFFF"/>
        <bgColor indexed="64"/>
      </patternFill>
    </fill>
    <fill>
      <patternFill patternType="solid">
        <fgColor rgb="FFD8D8D8"/>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s>
  <borders count="46">
    <border>
      <left/>
      <right/>
      <top/>
      <bottom/>
      <diagonal/>
    </border>
    <border>
      <left/>
      <right/>
      <top style="medium">
        <color rgb="FFCCCCCC"/>
      </top>
      <bottom style="medium">
        <color rgb="FFCCCCCC"/>
      </bottom>
      <diagonal/>
    </border>
    <border>
      <left/>
      <right/>
      <top/>
      <bottom style="medium">
        <color rgb="FFCCCCCC"/>
      </bottom>
      <diagonal/>
    </border>
    <border>
      <left/>
      <right style="medium">
        <color indexed="64"/>
      </right>
      <top style="medium">
        <color rgb="FFCCCCCC"/>
      </top>
      <bottom style="medium">
        <color indexed="64"/>
      </bottom>
      <diagonal/>
    </border>
    <border>
      <left/>
      <right/>
      <top style="medium">
        <color rgb="FFCCCCCC"/>
      </top>
      <bottom style="medium">
        <color indexed="64"/>
      </bottom>
      <diagonal/>
    </border>
    <border>
      <left style="medium">
        <color indexed="64"/>
      </left>
      <right/>
      <top style="medium">
        <color rgb="FFCCCCCC"/>
      </top>
      <bottom style="medium">
        <color indexed="64"/>
      </bottom>
      <diagonal/>
    </border>
    <border>
      <left/>
      <right style="medium">
        <color indexed="64"/>
      </right>
      <top/>
      <bottom style="medium">
        <color rgb="FFCCCCCC"/>
      </bottom>
      <diagonal/>
    </border>
    <border>
      <left style="medium">
        <color indexed="64"/>
      </left>
      <right/>
      <top/>
      <bottom style="medium">
        <color rgb="FFCCCCCC"/>
      </bottom>
      <diagonal/>
    </border>
    <border>
      <left/>
      <right style="medium">
        <color indexed="64"/>
      </right>
      <top style="medium">
        <color rgb="FFCCCCCC"/>
      </top>
      <bottom style="medium">
        <color rgb="FFCCCCCC"/>
      </bottom>
      <diagonal/>
    </border>
    <border>
      <left style="medium">
        <color indexed="64"/>
      </left>
      <right/>
      <top style="medium">
        <color rgb="FFCCCCCC"/>
      </top>
      <bottom style="medium">
        <color rgb="FFCCCCCC"/>
      </bottom>
      <diagonal/>
    </border>
    <border>
      <left/>
      <right style="medium">
        <color indexed="64"/>
      </right>
      <top style="medium">
        <color indexed="64"/>
      </top>
      <bottom style="medium">
        <color rgb="FFA4A4A4"/>
      </bottom>
      <diagonal/>
    </border>
    <border>
      <left/>
      <right/>
      <top style="medium">
        <color indexed="64"/>
      </top>
      <bottom style="medium">
        <color rgb="FFA4A4A4"/>
      </bottom>
      <diagonal/>
    </border>
    <border>
      <left style="medium">
        <color indexed="64"/>
      </left>
      <right/>
      <top style="medium">
        <color indexed="64"/>
      </top>
      <bottom style="medium">
        <color rgb="FFA4A4A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A4A4A4"/>
      </bottom>
      <diagonal/>
    </border>
    <border>
      <left style="medium">
        <color indexed="64"/>
      </left>
      <right style="medium">
        <color indexed="64"/>
      </right>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medium">
        <color rgb="FFCCCCCC"/>
      </right>
      <top style="thin">
        <color indexed="64"/>
      </top>
      <bottom style="thin">
        <color indexed="64"/>
      </bottom>
      <diagonal/>
    </border>
    <border>
      <left style="medium">
        <color rgb="FFCCCCCC"/>
      </left>
      <right style="medium">
        <color rgb="FFCCCCCC"/>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27">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4" fillId="2" borderId="5" xfId="0" applyFont="1" applyFill="1" applyBorder="1" applyAlignment="1">
      <alignment vertical="top" wrapText="1"/>
    </xf>
    <xf numFmtId="0" fontId="4" fillId="3" borderId="6" xfId="0" applyFont="1" applyFill="1" applyBorder="1" applyAlignment="1">
      <alignment vertical="top" wrapText="1"/>
    </xf>
    <xf numFmtId="0" fontId="4" fillId="3" borderId="2" xfId="0" applyFont="1" applyFill="1" applyBorder="1" applyAlignment="1">
      <alignment vertical="top" wrapText="1"/>
    </xf>
    <xf numFmtId="0" fontId="4" fillId="3" borderId="7" xfId="0" applyFont="1" applyFill="1" applyBorder="1" applyAlignment="1">
      <alignment vertical="top" wrapText="1"/>
    </xf>
    <xf numFmtId="0" fontId="4" fillId="2" borderId="8"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vertical="top" wrapText="1"/>
    </xf>
    <xf numFmtId="0" fontId="5" fillId="2" borderId="8" xfId="0" applyFont="1" applyFill="1" applyBorder="1" applyAlignment="1">
      <alignment vertical="top" wrapText="1"/>
    </xf>
    <xf numFmtId="0" fontId="5" fillId="2" borderId="1" xfId="0" applyFont="1" applyFill="1" applyBorder="1" applyAlignment="1">
      <alignment vertical="top" wrapText="1"/>
    </xf>
    <xf numFmtId="0" fontId="5" fillId="2" borderId="9" xfId="0" applyFont="1" applyFill="1" applyBorder="1" applyAlignment="1">
      <alignment vertical="top" wrapText="1"/>
    </xf>
    <xf numFmtId="0" fontId="5" fillId="3" borderId="6" xfId="0" applyFont="1" applyFill="1" applyBorder="1" applyAlignment="1">
      <alignment vertical="top" wrapText="1"/>
    </xf>
    <xf numFmtId="0" fontId="5" fillId="3" borderId="2" xfId="0" applyFont="1" applyFill="1" applyBorder="1" applyAlignment="1">
      <alignment vertical="top" wrapText="1"/>
    </xf>
    <xf numFmtId="0" fontId="5" fillId="3" borderId="7" xfId="0" applyFont="1" applyFill="1" applyBorder="1" applyAlignment="1">
      <alignment vertical="top"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5" fillId="4" borderId="12" xfId="0" applyFont="1" applyFill="1" applyBorder="1" applyAlignment="1">
      <alignment horizontal="left" vertical="center" wrapText="1"/>
    </xf>
    <xf numFmtId="0" fontId="6" fillId="0" borderId="0" xfId="0" applyFont="1"/>
    <xf numFmtId="0" fontId="7" fillId="0" borderId="0" xfId="0" applyFont="1" applyAlignment="1">
      <alignment wrapText="1"/>
    </xf>
    <xf numFmtId="0" fontId="10" fillId="0" borderId="0" xfId="1" applyFont="1" applyAlignment="1">
      <alignment vertical="center" wrapText="1"/>
    </xf>
    <xf numFmtId="0" fontId="11" fillId="0" borderId="0" xfId="0" applyFont="1" applyAlignment="1">
      <alignment vertical="center" wrapText="1"/>
    </xf>
    <xf numFmtId="0" fontId="1" fillId="5" borderId="13" xfId="0" applyFont="1" applyFill="1" applyBorder="1"/>
    <xf numFmtId="0" fontId="0" fillId="0" borderId="14" xfId="0" applyBorder="1"/>
    <xf numFmtId="0" fontId="0" fillId="0" borderId="13" xfId="0" applyBorder="1"/>
    <xf numFmtId="0" fontId="0" fillId="0" borderId="15" xfId="0" applyBorder="1"/>
    <xf numFmtId="0" fontId="0" fillId="0" borderId="0" xfId="0" applyBorder="1"/>
    <xf numFmtId="0" fontId="0" fillId="0" borderId="16" xfId="0" applyBorder="1"/>
    <xf numFmtId="0" fontId="0" fillId="0" borderId="17" xfId="0" applyBorder="1"/>
    <xf numFmtId="0" fontId="0" fillId="0" borderId="18" xfId="0" applyBorder="1"/>
    <xf numFmtId="0" fontId="1" fillId="6" borderId="13" xfId="0" applyFont="1" applyFill="1" applyBorder="1"/>
    <xf numFmtId="0" fontId="1" fillId="7" borderId="13" xfId="0" applyFont="1" applyFill="1" applyBorder="1"/>
    <xf numFmtId="0" fontId="0" fillId="8" borderId="14" xfId="0" applyFill="1" applyBorder="1"/>
    <xf numFmtId="0" fontId="12" fillId="3" borderId="19" xfId="0" applyFont="1" applyFill="1" applyBorder="1" applyAlignment="1">
      <alignment vertical="top" wrapText="1"/>
    </xf>
    <xf numFmtId="0" fontId="4" fillId="2" borderId="19" xfId="0" applyFont="1" applyFill="1" applyBorder="1" applyAlignment="1">
      <alignment vertical="top" wrapText="1"/>
    </xf>
    <xf numFmtId="0" fontId="4" fillId="3" borderId="19" xfId="0" applyFont="1" applyFill="1" applyBorder="1" applyAlignment="1">
      <alignment vertical="top" wrapText="1"/>
    </xf>
    <xf numFmtId="0" fontId="12" fillId="2" borderId="19" xfId="0" applyFont="1" applyFill="1" applyBorder="1" applyAlignment="1">
      <alignment vertical="top" wrapText="1"/>
    </xf>
    <xf numFmtId="0" fontId="12" fillId="3" borderId="20" xfId="0" applyFont="1" applyFill="1" applyBorder="1" applyAlignment="1">
      <alignment vertical="top" wrapText="1"/>
    </xf>
    <xf numFmtId="0" fontId="12" fillId="3" borderId="21" xfId="0" applyFont="1" applyFill="1" applyBorder="1" applyAlignment="1">
      <alignment vertical="top" wrapText="1"/>
    </xf>
    <xf numFmtId="0" fontId="4" fillId="2" borderId="20" xfId="0" applyFont="1" applyFill="1" applyBorder="1" applyAlignment="1">
      <alignment vertical="top" wrapText="1"/>
    </xf>
    <xf numFmtId="0" fontId="4" fillId="2" borderId="21" xfId="0" applyFont="1" applyFill="1" applyBorder="1" applyAlignment="1">
      <alignment vertical="top" wrapText="1"/>
    </xf>
    <xf numFmtId="0" fontId="4" fillId="3" borderId="20" xfId="0" applyFont="1" applyFill="1" applyBorder="1" applyAlignment="1">
      <alignment vertical="top" wrapText="1"/>
    </xf>
    <xf numFmtId="0" fontId="4" fillId="3" borderId="21" xfId="0" applyFont="1" applyFill="1" applyBorder="1" applyAlignment="1">
      <alignment vertical="top" wrapText="1"/>
    </xf>
    <xf numFmtId="0" fontId="12" fillId="2" borderId="20" xfId="0" applyFont="1" applyFill="1" applyBorder="1" applyAlignment="1">
      <alignment vertical="top" wrapText="1"/>
    </xf>
    <xf numFmtId="0" fontId="12" fillId="2" borderId="21" xfId="0" applyFont="1" applyFill="1" applyBorder="1" applyAlignment="1">
      <alignment vertical="top" wrapText="1"/>
    </xf>
    <xf numFmtId="0" fontId="4" fillId="2" borderId="22" xfId="0" applyFont="1" applyFill="1" applyBorder="1" applyAlignment="1">
      <alignment vertical="top" wrapText="1"/>
    </xf>
    <xf numFmtId="0" fontId="4" fillId="2" borderId="23" xfId="0" applyFont="1" applyFill="1" applyBorder="1" applyAlignment="1">
      <alignment vertical="top" wrapText="1"/>
    </xf>
    <xf numFmtId="0" fontId="4" fillId="2" borderId="24" xfId="0" applyFont="1" applyFill="1" applyBorder="1" applyAlignment="1">
      <alignment vertical="top" wrapText="1"/>
    </xf>
    <xf numFmtId="0" fontId="4" fillId="3" borderId="0" xfId="0" applyFont="1" applyFill="1" applyBorder="1" applyAlignment="1">
      <alignment vertical="top" wrapText="1"/>
    </xf>
    <xf numFmtId="0" fontId="3" fillId="3" borderId="19" xfId="0" applyFont="1" applyFill="1" applyBorder="1" applyAlignment="1">
      <alignment vertical="top" wrapText="1"/>
    </xf>
    <xf numFmtId="3" fontId="2" fillId="2" borderId="19" xfId="0" applyNumberFormat="1" applyFont="1" applyFill="1" applyBorder="1" applyAlignment="1">
      <alignment vertical="top" wrapText="1"/>
    </xf>
    <xf numFmtId="3" fontId="2" fillId="3" borderId="19" xfId="0" applyNumberFormat="1" applyFont="1" applyFill="1" applyBorder="1" applyAlignment="1">
      <alignment vertical="top" wrapText="1"/>
    </xf>
    <xf numFmtId="0" fontId="2" fillId="3" borderId="19" xfId="0" applyFont="1" applyFill="1" applyBorder="1" applyAlignment="1">
      <alignment vertical="top" wrapText="1"/>
    </xf>
    <xf numFmtId="0" fontId="2" fillId="2" borderId="19" xfId="0" applyFont="1" applyFill="1" applyBorder="1" applyAlignment="1">
      <alignment vertical="top" wrapText="1"/>
    </xf>
    <xf numFmtId="0" fontId="3" fillId="2" borderId="19" xfId="0" applyFont="1" applyFill="1" applyBorder="1" applyAlignment="1">
      <alignment vertical="top"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27" xfId="0" applyFont="1" applyFill="1" applyBorder="1" applyAlignment="1">
      <alignment horizontal="left" vertical="center" wrapText="1"/>
    </xf>
    <xf numFmtId="0" fontId="3" fillId="3" borderId="20" xfId="0" applyFont="1" applyFill="1" applyBorder="1" applyAlignment="1">
      <alignment vertical="top" wrapText="1"/>
    </xf>
    <xf numFmtId="0" fontId="3" fillId="3" borderId="21" xfId="0" applyFont="1" applyFill="1" applyBorder="1" applyAlignment="1">
      <alignment vertical="top" wrapText="1"/>
    </xf>
    <xf numFmtId="3" fontId="2" fillId="2" borderId="20" xfId="0" applyNumberFormat="1" applyFont="1" applyFill="1" applyBorder="1" applyAlignment="1">
      <alignment vertical="top" wrapText="1"/>
    </xf>
    <xf numFmtId="3" fontId="2" fillId="2" borderId="21" xfId="0" applyNumberFormat="1" applyFont="1" applyFill="1" applyBorder="1" applyAlignment="1">
      <alignment vertical="top" wrapText="1"/>
    </xf>
    <xf numFmtId="3" fontId="2" fillId="3" borderId="20" xfId="0" applyNumberFormat="1" applyFont="1" applyFill="1" applyBorder="1" applyAlignment="1">
      <alignment vertical="top" wrapText="1"/>
    </xf>
    <xf numFmtId="0" fontId="2" fillId="3" borderId="21" xfId="0" applyFont="1" applyFill="1" applyBorder="1" applyAlignment="1">
      <alignment vertical="top" wrapText="1"/>
    </xf>
    <xf numFmtId="0" fontId="2" fillId="2" borderId="21" xfId="0" applyFont="1" applyFill="1" applyBorder="1" applyAlignment="1">
      <alignment vertical="top" wrapText="1"/>
    </xf>
    <xf numFmtId="0" fontId="3" fillId="2" borderId="20" xfId="0" applyFont="1" applyFill="1" applyBorder="1" applyAlignment="1">
      <alignment vertical="top" wrapText="1"/>
    </xf>
    <xf numFmtId="0" fontId="3" fillId="2" borderId="21" xfId="0" applyFont="1" applyFill="1" applyBorder="1" applyAlignment="1">
      <alignment vertical="top" wrapText="1"/>
    </xf>
    <xf numFmtId="0" fontId="2" fillId="3" borderId="20" xfId="0" applyFont="1" applyFill="1" applyBorder="1" applyAlignment="1">
      <alignment vertical="top" wrapText="1"/>
    </xf>
    <xf numFmtId="3" fontId="2" fillId="3" borderId="21" xfId="0" applyNumberFormat="1" applyFont="1" applyFill="1" applyBorder="1" applyAlignment="1">
      <alignment vertical="top" wrapText="1"/>
    </xf>
    <xf numFmtId="0" fontId="2" fillId="2" borderId="20" xfId="0" applyFont="1" applyFill="1" applyBorder="1" applyAlignment="1">
      <alignment vertical="top" wrapText="1"/>
    </xf>
    <xf numFmtId="0" fontId="2" fillId="2" borderId="22" xfId="0" applyFont="1" applyFill="1" applyBorder="1" applyAlignment="1">
      <alignment vertical="top" wrapText="1"/>
    </xf>
    <xf numFmtId="0" fontId="2" fillId="2" borderId="23" xfId="0" applyFont="1" applyFill="1" applyBorder="1" applyAlignment="1">
      <alignment vertical="top" wrapText="1"/>
    </xf>
    <xf numFmtId="3" fontId="2" fillId="2" borderId="24" xfId="0" applyNumberFormat="1" applyFont="1" applyFill="1" applyBorder="1" applyAlignment="1">
      <alignment vertical="top" wrapText="1"/>
    </xf>
    <xf numFmtId="0" fontId="2" fillId="3" borderId="28" xfId="0" applyFont="1" applyFill="1" applyBorder="1" applyAlignment="1">
      <alignment vertical="top" wrapText="1"/>
    </xf>
    <xf numFmtId="0" fontId="2" fillId="2" borderId="28" xfId="0" applyFont="1" applyFill="1" applyBorder="1" applyAlignment="1">
      <alignment vertical="top" wrapText="1"/>
    </xf>
    <xf numFmtId="0" fontId="2" fillId="2" borderId="29" xfId="0" applyFont="1" applyFill="1" applyBorder="1" applyAlignment="1">
      <alignment vertical="top" wrapText="1"/>
    </xf>
    <xf numFmtId="0" fontId="0" fillId="0" borderId="30" xfId="0" applyBorder="1" applyAlignment="1">
      <alignment horizontal="center" vertical="center"/>
    </xf>
    <xf numFmtId="3" fontId="2" fillId="2" borderId="15" xfId="0" applyNumberFormat="1" applyFont="1" applyFill="1" applyBorder="1" applyAlignment="1">
      <alignment horizontal="center" vertical="center" wrapText="1"/>
    </xf>
    <xf numFmtId="0" fontId="0" fillId="0" borderId="15" xfId="0" applyBorder="1" applyAlignment="1">
      <alignment horizontal="center" vertical="center"/>
    </xf>
    <xf numFmtId="0" fontId="0" fillId="0" borderId="31" xfId="0" applyBorder="1" applyAlignment="1">
      <alignment horizontal="center" vertical="center"/>
    </xf>
    <xf numFmtId="0" fontId="4" fillId="3" borderId="28" xfId="0" applyFont="1" applyFill="1" applyBorder="1" applyAlignment="1">
      <alignment vertical="top" wrapText="1"/>
    </xf>
    <xf numFmtId="0" fontId="4" fillId="2" borderId="29" xfId="0" applyFont="1" applyFill="1" applyBorder="1" applyAlignment="1">
      <alignment vertical="top" wrapText="1"/>
    </xf>
    <xf numFmtId="0" fontId="5" fillId="4" borderId="32" xfId="0" applyFont="1" applyFill="1" applyBorder="1" applyAlignment="1">
      <alignment horizontal="left" vertical="center" wrapText="1"/>
    </xf>
    <xf numFmtId="0" fontId="0" fillId="0" borderId="31" xfId="0" applyBorder="1"/>
    <xf numFmtId="0" fontId="0" fillId="0" borderId="30" xfId="0" applyBorder="1"/>
    <xf numFmtId="0" fontId="4" fillId="3" borderId="33" xfId="0" applyFont="1" applyFill="1" applyBorder="1" applyAlignment="1">
      <alignment vertical="top" wrapText="1"/>
    </xf>
    <xf numFmtId="0" fontId="4" fillId="2" borderId="34" xfId="0" applyFont="1" applyFill="1" applyBorder="1" applyAlignment="1">
      <alignment vertical="top" wrapText="1"/>
    </xf>
    <xf numFmtId="0" fontId="4" fillId="2" borderId="35" xfId="0" applyFont="1" applyFill="1" applyBorder="1" applyAlignment="1">
      <alignment vertical="top" wrapText="1"/>
    </xf>
    <xf numFmtId="0" fontId="1" fillId="0" borderId="0" xfId="0" applyFont="1"/>
    <xf numFmtId="0" fontId="1" fillId="9" borderId="19" xfId="0" applyFont="1" applyFill="1" applyBorder="1" applyAlignment="1">
      <alignment horizontal="left"/>
    </xf>
    <xf numFmtId="0" fontId="0" fillId="0" borderId="19" xfId="0" applyBorder="1" applyAlignment="1">
      <alignment horizontal="left"/>
    </xf>
    <xf numFmtId="22" fontId="0" fillId="0" borderId="19" xfId="0" applyNumberFormat="1" applyBorder="1" applyAlignment="1">
      <alignment horizontal="left"/>
    </xf>
    <xf numFmtId="0" fontId="1" fillId="9" borderId="19" xfId="0" applyFont="1" applyFill="1" applyBorder="1" applyAlignment="1">
      <alignment horizontal="center"/>
    </xf>
    <xf numFmtId="0" fontId="0" fillId="0" borderId="19" xfId="0" applyBorder="1" applyAlignment="1">
      <alignment horizontal="center"/>
    </xf>
    <xf numFmtId="0" fontId="0" fillId="0" borderId="19" xfId="0" applyBorder="1" applyAlignment="1">
      <alignment horizontal="right"/>
    </xf>
    <xf numFmtId="1" fontId="0" fillId="0" borderId="19" xfId="0" applyNumberFormat="1" applyBorder="1" applyAlignment="1">
      <alignment horizontal="right"/>
    </xf>
    <xf numFmtId="14" fontId="0" fillId="0" borderId="19" xfId="0" applyNumberFormat="1" applyBorder="1"/>
    <xf numFmtId="21" fontId="0" fillId="0" borderId="19" xfId="0" applyNumberFormat="1" applyBorder="1"/>
    <xf numFmtId="22" fontId="0" fillId="0" borderId="19" xfId="0" applyNumberFormat="1" applyBorder="1"/>
    <xf numFmtId="0" fontId="0" fillId="0" borderId="19" xfId="0" applyBorder="1"/>
    <xf numFmtId="0" fontId="0" fillId="0" borderId="19" xfId="0" applyBorder="1" applyAlignment="1">
      <alignment wrapText="1"/>
    </xf>
    <xf numFmtId="0" fontId="0" fillId="0" borderId="20" xfId="0" applyBorder="1"/>
    <xf numFmtId="0" fontId="0" fillId="0" borderId="22" xfId="0" applyBorder="1"/>
    <xf numFmtId="0" fontId="0" fillId="0" borderId="23" xfId="0" applyBorder="1"/>
    <xf numFmtId="0" fontId="1" fillId="9" borderId="25" xfId="0" applyFont="1" applyFill="1" applyBorder="1"/>
    <xf numFmtId="0" fontId="1" fillId="9" borderId="26" xfId="0" applyFont="1" applyFill="1"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1" fillId="0" borderId="30" xfId="0" applyFont="1" applyBorder="1" applyAlignment="1">
      <alignment horizontal="center"/>
    </xf>
    <xf numFmtId="0" fontId="1" fillId="0" borderId="15" xfId="0" applyFont="1" applyBorder="1" applyAlignment="1">
      <alignment horizontal="center"/>
    </xf>
    <xf numFmtId="0" fontId="1" fillId="0" borderId="31" xfId="0" applyFont="1" applyBorder="1" applyAlignment="1">
      <alignment horizontal="center"/>
    </xf>
    <xf numFmtId="0" fontId="0" fillId="0" borderId="41" xfId="0" applyBorder="1"/>
    <xf numFmtId="0" fontId="0" fillId="0" borderId="42" xfId="0" applyBorder="1"/>
    <xf numFmtId="0" fontId="13" fillId="0" borderId="0" xfId="0" applyFont="1"/>
    <xf numFmtId="0" fontId="1" fillId="0" borderId="0" xfId="0" applyFont="1" applyAlignment="1">
      <alignment horizontal="center"/>
    </xf>
    <xf numFmtId="0" fontId="0" fillId="0" borderId="0" xfId="0" applyFill="1"/>
    <xf numFmtId="0" fontId="14" fillId="10" borderId="44" xfId="0" applyFont="1" applyFill="1" applyBorder="1" applyAlignment="1">
      <alignment horizontal="center"/>
    </xf>
    <xf numFmtId="0" fontId="15" fillId="10" borderId="45" xfId="0" applyFont="1" applyFill="1" applyBorder="1"/>
    <xf numFmtId="0" fontId="0" fillId="10" borderId="43" xfId="0" applyFill="1" applyBorder="1"/>
    <xf numFmtId="0" fontId="0" fillId="10" borderId="28" xfId="0" applyFill="1" applyBorder="1"/>
    <xf numFmtId="0" fontId="16" fillId="0" borderId="0" xfId="0" applyFont="1" applyAlignment="1">
      <alignment horizontal="left" vertical="center" indent="1"/>
    </xf>
    <xf numFmtId="0" fontId="0" fillId="0" borderId="0" xfId="0" applyAlignment="1">
      <alignment horizontal="left" vertical="center" indent="1"/>
    </xf>
    <xf numFmtId="0" fontId="18" fillId="0" borderId="0" xfId="0" applyFont="1" applyAlignment="1">
      <alignment horizontal="left" vertical="center" indent="1"/>
    </xf>
  </cellXfs>
  <cellStyles count="2">
    <cellStyle name="Hyperlink" xfId="1" builtinId="8"/>
    <cellStyle name="Normal" xfId="0" builtinId="0"/>
  </cellStyles>
  <dxfs count="6">
    <dxf>
      <fill>
        <patternFill>
          <bgColor rgb="FF92D050"/>
        </patternFill>
      </fill>
    </dxf>
    <dxf>
      <font>
        <color rgb="FF9C6500"/>
      </font>
      <fill>
        <patternFill>
          <bgColor rgb="FFFFEB9C"/>
        </patternFill>
      </fill>
    </dxf>
    <dxf>
      <font>
        <color theme="1"/>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76"/>
  <sheetViews>
    <sheetView topLeftCell="A193" workbookViewId="0">
      <selection activeCell="B203" sqref="B203"/>
    </sheetView>
  </sheetViews>
  <sheetFormatPr defaultRowHeight="15" x14ac:dyDescent="0.25"/>
  <cols>
    <col min="1" max="1" width="5" bestFit="1" customWidth="1"/>
    <col min="2" max="2" width="49.28515625" bestFit="1" customWidth="1"/>
    <col min="3" max="3" width="6.85546875" bestFit="1" customWidth="1"/>
    <col min="4" max="4" width="9.85546875" customWidth="1"/>
  </cols>
  <sheetData>
    <row r="1" spans="1:4" x14ac:dyDescent="0.25">
      <c r="A1" s="105" t="s">
        <v>2310</v>
      </c>
      <c r="B1" s="106" t="s">
        <v>3713</v>
      </c>
      <c r="C1" s="106" t="s">
        <v>2311</v>
      </c>
      <c r="D1" s="106" t="s">
        <v>2312</v>
      </c>
    </row>
    <row r="2" spans="1:4" x14ac:dyDescent="0.25">
      <c r="A2" s="102">
        <v>733</v>
      </c>
      <c r="B2" s="100" t="s">
        <v>35</v>
      </c>
      <c r="C2" s="100">
        <v>4</v>
      </c>
      <c r="D2" s="100">
        <v>43</v>
      </c>
    </row>
    <row r="3" spans="1:4" x14ac:dyDescent="0.25">
      <c r="A3" s="102">
        <v>734</v>
      </c>
      <c r="B3" s="100" t="s">
        <v>114</v>
      </c>
      <c r="C3" s="100">
        <v>4</v>
      </c>
      <c r="D3" s="100">
        <v>27</v>
      </c>
    </row>
    <row r="4" spans="1:4" x14ac:dyDescent="0.25">
      <c r="A4" s="102">
        <v>735</v>
      </c>
      <c r="B4" s="100" t="s">
        <v>2316</v>
      </c>
      <c r="C4" s="100">
        <v>4</v>
      </c>
      <c r="D4" s="100">
        <v>27</v>
      </c>
    </row>
    <row r="5" spans="1:4" x14ac:dyDescent="0.25">
      <c r="A5" s="102">
        <v>736</v>
      </c>
      <c r="B5" s="100" t="s">
        <v>2317</v>
      </c>
      <c r="C5" s="100">
        <v>4</v>
      </c>
      <c r="D5" s="100">
        <v>27</v>
      </c>
    </row>
    <row r="6" spans="1:4" x14ac:dyDescent="0.25">
      <c r="A6" s="102">
        <v>737</v>
      </c>
      <c r="B6" s="100" t="s">
        <v>2318</v>
      </c>
      <c r="C6" s="100">
        <v>4</v>
      </c>
      <c r="D6" s="100">
        <v>27</v>
      </c>
    </row>
    <row r="7" spans="1:4" x14ac:dyDescent="0.25">
      <c r="A7" s="102">
        <v>738</v>
      </c>
      <c r="B7" s="100" t="s">
        <v>2319</v>
      </c>
      <c r="C7" s="100">
        <v>4</v>
      </c>
      <c r="D7" s="100">
        <v>36</v>
      </c>
    </row>
    <row r="8" spans="1:4" x14ac:dyDescent="0.25">
      <c r="A8" s="102">
        <v>739</v>
      </c>
      <c r="B8" s="100" t="s">
        <v>2320</v>
      </c>
      <c r="C8" s="100">
        <v>4</v>
      </c>
      <c r="D8" s="100">
        <v>27</v>
      </c>
    </row>
    <row r="9" spans="1:4" x14ac:dyDescent="0.25">
      <c r="A9" s="102">
        <v>740</v>
      </c>
      <c r="B9" s="100" t="s">
        <v>2321</v>
      </c>
      <c r="C9" s="100">
        <v>4</v>
      </c>
      <c r="D9" s="100">
        <v>31</v>
      </c>
    </row>
    <row r="10" spans="1:4" x14ac:dyDescent="0.25">
      <c r="A10" s="102">
        <v>741</v>
      </c>
      <c r="B10" s="100" t="s">
        <v>2322</v>
      </c>
      <c r="C10" s="100">
        <v>4</v>
      </c>
      <c r="D10" s="100">
        <v>31</v>
      </c>
    </row>
    <row r="11" spans="1:4" x14ac:dyDescent="0.25">
      <c r="A11" s="102">
        <v>742</v>
      </c>
      <c r="B11" s="100" t="s">
        <v>2323</v>
      </c>
      <c r="C11" s="100">
        <v>4</v>
      </c>
      <c r="D11" s="100">
        <v>31</v>
      </c>
    </row>
    <row r="12" spans="1:4" x14ac:dyDescent="0.25">
      <c r="A12" s="102">
        <v>743</v>
      </c>
      <c r="B12" s="100" t="s">
        <v>2324</v>
      </c>
      <c r="C12" s="100">
        <v>4</v>
      </c>
      <c r="D12" s="100">
        <v>31</v>
      </c>
    </row>
    <row r="13" spans="1:4" x14ac:dyDescent="0.25">
      <c r="A13" s="102">
        <v>744</v>
      </c>
      <c r="B13" s="100" t="s">
        <v>2325</v>
      </c>
      <c r="C13" s="100">
        <v>4</v>
      </c>
      <c r="D13" s="100">
        <v>31</v>
      </c>
    </row>
    <row r="14" spans="1:4" x14ac:dyDescent="0.25">
      <c r="A14" s="102">
        <v>745</v>
      </c>
      <c r="B14" s="100" t="s">
        <v>685</v>
      </c>
      <c r="C14" s="100">
        <v>4</v>
      </c>
      <c r="D14" s="100">
        <v>31</v>
      </c>
    </row>
    <row r="15" spans="1:4" x14ac:dyDescent="0.25">
      <c r="A15" s="102">
        <v>746</v>
      </c>
      <c r="B15" s="100" t="s">
        <v>984</v>
      </c>
      <c r="C15" s="100">
        <v>4</v>
      </c>
      <c r="D15" s="100">
        <v>31</v>
      </c>
    </row>
    <row r="16" spans="1:4" x14ac:dyDescent="0.25">
      <c r="A16" s="102">
        <v>747</v>
      </c>
      <c r="B16" s="100" t="s">
        <v>2326</v>
      </c>
      <c r="C16" s="100">
        <v>4</v>
      </c>
      <c r="D16" s="100">
        <v>31</v>
      </c>
    </row>
    <row r="17" spans="1:4" x14ac:dyDescent="0.25">
      <c r="A17" s="102">
        <v>748</v>
      </c>
      <c r="B17" s="100" t="s">
        <v>2327</v>
      </c>
      <c r="C17" s="100">
        <v>4</v>
      </c>
      <c r="D17" s="100">
        <v>31</v>
      </c>
    </row>
    <row r="18" spans="1:4" x14ac:dyDescent="0.25">
      <c r="A18" s="102">
        <v>749</v>
      </c>
      <c r="B18" s="100" t="s">
        <v>2328</v>
      </c>
      <c r="C18" s="100">
        <v>4</v>
      </c>
      <c r="D18" s="100">
        <v>31</v>
      </c>
    </row>
    <row r="19" spans="1:4" x14ac:dyDescent="0.25">
      <c r="A19" s="102">
        <v>750</v>
      </c>
      <c r="B19" s="100" t="s">
        <v>2329</v>
      </c>
      <c r="C19" s="100">
        <v>4</v>
      </c>
      <c r="D19" s="100">
        <v>31</v>
      </c>
    </row>
    <row r="20" spans="1:4" x14ac:dyDescent="0.25">
      <c r="A20" s="102">
        <v>751</v>
      </c>
      <c r="B20" s="100" t="s">
        <v>2330</v>
      </c>
      <c r="C20" s="100">
        <v>4</v>
      </c>
      <c r="D20" s="100">
        <v>31</v>
      </c>
    </row>
    <row r="21" spans="1:4" x14ac:dyDescent="0.25">
      <c r="A21" s="102">
        <v>752</v>
      </c>
      <c r="B21" s="100" t="s">
        <v>600</v>
      </c>
      <c r="C21" s="100">
        <v>4</v>
      </c>
      <c r="D21" s="100">
        <v>28</v>
      </c>
    </row>
    <row r="22" spans="1:4" x14ac:dyDescent="0.25">
      <c r="A22" s="102">
        <v>753</v>
      </c>
      <c r="B22" s="100" t="s">
        <v>555</v>
      </c>
      <c r="C22" s="100">
        <v>4</v>
      </c>
      <c r="D22" s="100">
        <v>28</v>
      </c>
    </row>
    <row r="23" spans="1:4" x14ac:dyDescent="0.25">
      <c r="A23" s="102">
        <v>754</v>
      </c>
      <c r="B23" s="100" t="s">
        <v>1139</v>
      </c>
      <c r="C23" s="100">
        <v>4</v>
      </c>
      <c r="D23" s="100">
        <v>28</v>
      </c>
    </row>
    <row r="24" spans="1:4" x14ac:dyDescent="0.25">
      <c r="A24" s="102">
        <v>755</v>
      </c>
      <c r="B24" s="100" t="s">
        <v>283</v>
      </c>
      <c r="C24" s="100">
        <v>4</v>
      </c>
      <c r="D24" s="100">
        <v>28</v>
      </c>
    </row>
    <row r="25" spans="1:4" x14ac:dyDescent="0.25">
      <c r="A25" s="102">
        <v>756</v>
      </c>
      <c r="B25" s="100" t="s">
        <v>544</v>
      </c>
      <c r="C25" s="100">
        <v>4</v>
      </c>
      <c r="D25" s="100">
        <v>27</v>
      </c>
    </row>
    <row r="26" spans="1:4" x14ac:dyDescent="0.25">
      <c r="A26" s="102">
        <v>757</v>
      </c>
      <c r="B26" s="100" t="s">
        <v>2331</v>
      </c>
      <c r="C26" s="100">
        <v>4</v>
      </c>
      <c r="D26" s="100">
        <v>27</v>
      </c>
    </row>
    <row r="27" spans="1:4" x14ac:dyDescent="0.25">
      <c r="A27" s="102">
        <v>758</v>
      </c>
      <c r="B27" s="100" t="s">
        <v>229</v>
      </c>
      <c r="C27" s="100">
        <v>4</v>
      </c>
      <c r="D27" s="100">
        <v>28</v>
      </c>
    </row>
    <row r="28" spans="1:4" x14ac:dyDescent="0.25">
      <c r="A28" s="102">
        <v>759</v>
      </c>
      <c r="B28" s="100" t="s">
        <v>488</v>
      </c>
      <c r="C28" s="100">
        <v>4</v>
      </c>
      <c r="D28" s="100">
        <v>28</v>
      </c>
    </row>
    <row r="29" spans="1:4" x14ac:dyDescent="0.25">
      <c r="A29" s="102">
        <v>760</v>
      </c>
      <c r="B29" s="100" t="s">
        <v>320</v>
      </c>
      <c r="C29" s="100">
        <v>4</v>
      </c>
      <c r="D29" s="100">
        <v>28</v>
      </c>
    </row>
    <row r="30" spans="1:4" x14ac:dyDescent="0.25">
      <c r="A30" s="102">
        <v>761</v>
      </c>
      <c r="B30" s="100" t="s">
        <v>753</v>
      </c>
      <c r="C30" s="100">
        <v>4</v>
      </c>
      <c r="D30" s="100">
        <v>28</v>
      </c>
    </row>
    <row r="31" spans="1:4" x14ac:dyDescent="0.25">
      <c r="A31" s="102">
        <v>762</v>
      </c>
      <c r="B31" s="100" t="s">
        <v>620</v>
      </c>
      <c r="C31" s="100">
        <v>4</v>
      </c>
      <c r="D31" s="100">
        <v>28</v>
      </c>
    </row>
    <row r="32" spans="1:4" x14ac:dyDescent="0.25">
      <c r="A32" s="102">
        <v>763</v>
      </c>
      <c r="B32" s="100" t="s">
        <v>1051</v>
      </c>
      <c r="C32" s="100">
        <v>4</v>
      </c>
      <c r="D32" s="100">
        <v>28</v>
      </c>
    </row>
    <row r="33" spans="1:4" x14ac:dyDescent="0.25">
      <c r="A33" s="102">
        <v>764</v>
      </c>
      <c r="B33" s="100" t="s">
        <v>2332</v>
      </c>
      <c r="C33" s="100">
        <v>4</v>
      </c>
      <c r="D33" s="100">
        <v>28</v>
      </c>
    </row>
    <row r="34" spans="1:4" x14ac:dyDescent="0.25">
      <c r="A34" s="102">
        <v>765</v>
      </c>
      <c r="B34" s="100" t="s">
        <v>2333</v>
      </c>
      <c r="C34" s="100">
        <v>4</v>
      </c>
      <c r="D34" s="100">
        <v>28</v>
      </c>
    </row>
    <row r="35" spans="1:4" x14ac:dyDescent="0.25">
      <c r="A35" s="102">
        <v>766</v>
      </c>
      <c r="B35" s="100" t="s">
        <v>2120</v>
      </c>
      <c r="C35" s="100">
        <v>4</v>
      </c>
      <c r="D35" s="100">
        <v>28</v>
      </c>
    </row>
    <row r="36" spans="1:4" x14ac:dyDescent="0.25">
      <c r="A36" s="102">
        <v>767</v>
      </c>
      <c r="B36" s="100" t="s">
        <v>1351</v>
      </c>
      <c r="C36" s="100">
        <v>4</v>
      </c>
      <c r="D36" s="100">
        <v>28</v>
      </c>
    </row>
    <row r="37" spans="1:4" x14ac:dyDescent="0.25">
      <c r="A37" s="102">
        <v>768</v>
      </c>
      <c r="B37" s="100" t="s">
        <v>117</v>
      </c>
      <c r="C37" s="100">
        <v>4</v>
      </c>
      <c r="D37" s="100">
        <v>28</v>
      </c>
    </row>
    <row r="38" spans="1:4" x14ac:dyDescent="0.25">
      <c r="A38" s="102">
        <v>769</v>
      </c>
      <c r="B38" s="100" t="s">
        <v>2334</v>
      </c>
      <c r="C38" s="100">
        <v>4</v>
      </c>
      <c r="D38" s="100">
        <v>28</v>
      </c>
    </row>
    <row r="39" spans="1:4" x14ac:dyDescent="0.25">
      <c r="A39" s="102">
        <v>770</v>
      </c>
      <c r="B39" s="100" t="s">
        <v>1680</v>
      </c>
      <c r="C39" s="100">
        <v>4</v>
      </c>
      <c r="D39" s="100">
        <v>28</v>
      </c>
    </row>
    <row r="40" spans="1:4" x14ac:dyDescent="0.25">
      <c r="A40" s="102">
        <v>771</v>
      </c>
      <c r="B40" s="100" t="s">
        <v>39</v>
      </c>
      <c r="C40" s="100">
        <v>4</v>
      </c>
      <c r="D40" s="100">
        <v>28</v>
      </c>
    </row>
    <row r="41" spans="1:4" x14ac:dyDescent="0.25">
      <c r="A41" s="102">
        <v>772</v>
      </c>
      <c r="B41" s="100" t="s">
        <v>714</v>
      </c>
      <c r="C41" s="100">
        <v>4</v>
      </c>
      <c r="D41" s="100">
        <v>28</v>
      </c>
    </row>
    <row r="42" spans="1:4" x14ac:dyDescent="0.25">
      <c r="A42" s="102">
        <v>773</v>
      </c>
      <c r="B42" s="100" t="s">
        <v>2335</v>
      </c>
      <c r="C42" s="100">
        <v>4</v>
      </c>
      <c r="D42" s="100">
        <v>28</v>
      </c>
    </row>
    <row r="43" spans="1:4" x14ac:dyDescent="0.25">
      <c r="A43" s="102">
        <v>774</v>
      </c>
      <c r="B43" s="100" t="s">
        <v>2336</v>
      </c>
      <c r="C43" s="100">
        <v>4</v>
      </c>
      <c r="D43" s="100">
        <v>28</v>
      </c>
    </row>
    <row r="44" spans="1:4" x14ac:dyDescent="0.25">
      <c r="A44" s="102">
        <v>775</v>
      </c>
      <c r="B44" s="100" t="s">
        <v>1969</v>
      </c>
      <c r="C44" s="100">
        <v>4</v>
      </c>
      <c r="D44" s="100">
        <v>28</v>
      </c>
    </row>
    <row r="45" spans="1:4" x14ac:dyDescent="0.25">
      <c r="A45" s="102">
        <v>776</v>
      </c>
      <c r="B45" s="100" t="s">
        <v>2337</v>
      </c>
      <c r="C45" s="100">
        <v>4</v>
      </c>
      <c r="D45" s="100">
        <v>28</v>
      </c>
    </row>
    <row r="46" spans="1:4" x14ac:dyDescent="0.25">
      <c r="A46" s="102">
        <v>777</v>
      </c>
      <c r="B46" s="100" t="s">
        <v>2338</v>
      </c>
      <c r="C46" s="100">
        <v>4</v>
      </c>
      <c r="D46" s="100">
        <v>28</v>
      </c>
    </row>
    <row r="47" spans="1:4" x14ac:dyDescent="0.25">
      <c r="A47" s="102">
        <v>778</v>
      </c>
      <c r="B47" s="100" t="s">
        <v>2339</v>
      </c>
      <c r="C47" s="100">
        <v>4</v>
      </c>
      <c r="D47" s="100">
        <v>28</v>
      </c>
    </row>
    <row r="48" spans="1:4" x14ac:dyDescent="0.25">
      <c r="A48" s="102">
        <v>779</v>
      </c>
      <c r="B48" s="100" t="s">
        <v>2340</v>
      </c>
      <c r="C48" s="100">
        <v>4</v>
      </c>
      <c r="D48" s="100">
        <v>28</v>
      </c>
    </row>
    <row r="49" spans="1:4" x14ac:dyDescent="0.25">
      <c r="A49" s="102">
        <v>780</v>
      </c>
      <c r="B49" s="100" t="s">
        <v>152</v>
      </c>
      <c r="C49" s="100">
        <v>4</v>
      </c>
      <c r="D49" s="100">
        <v>27</v>
      </c>
    </row>
    <row r="50" spans="1:4" x14ac:dyDescent="0.25">
      <c r="A50" s="102">
        <v>781</v>
      </c>
      <c r="B50" s="100" t="s">
        <v>571</v>
      </c>
      <c r="C50" s="100">
        <v>4</v>
      </c>
      <c r="D50" s="100">
        <v>27</v>
      </c>
    </row>
    <row r="51" spans="1:4" x14ac:dyDescent="0.25">
      <c r="A51" s="102">
        <v>782</v>
      </c>
      <c r="B51" s="100" t="s">
        <v>2341</v>
      </c>
      <c r="C51" s="100">
        <v>4</v>
      </c>
      <c r="D51" s="100">
        <v>27</v>
      </c>
    </row>
    <row r="52" spans="1:4" x14ac:dyDescent="0.25">
      <c r="A52" s="102">
        <v>783</v>
      </c>
      <c r="B52" s="100" t="s">
        <v>465</v>
      </c>
      <c r="C52" s="100">
        <v>4</v>
      </c>
      <c r="D52" s="100">
        <v>71</v>
      </c>
    </row>
    <row r="53" spans="1:4" x14ac:dyDescent="0.25">
      <c r="A53" s="102">
        <v>784</v>
      </c>
      <c r="B53" s="100" t="s">
        <v>2342</v>
      </c>
      <c r="C53" s="100">
        <v>4</v>
      </c>
      <c r="D53" s="100">
        <v>27</v>
      </c>
    </row>
    <row r="54" spans="1:4" x14ac:dyDescent="0.25">
      <c r="A54" s="102">
        <v>785</v>
      </c>
      <c r="B54" s="100" t="s">
        <v>2343</v>
      </c>
      <c r="C54" s="100">
        <v>4</v>
      </c>
      <c r="D54" s="100">
        <v>27</v>
      </c>
    </row>
    <row r="55" spans="1:4" x14ac:dyDescent="0.25">
      <c r="A55" s="102">
        <v>786</v>
      </c>
      <c r="B55" s="100" t="s">
        <v>167</v>
      </c>
      <c r="C55" s="100">
        <v>4</v>
      </c>
      <c r="D55" s="100">
        <v>27</v>
      </c>
    </row>
    <row r="56" spans="1:4" x14ac:dyDescent="0.25">
      <c r="A56" s="102">
        <v>787</v>
      </c>
      <c r="B56" s="100" t="s">
        <v>2344</v>
      </c>
      <c r="C56" s="100">
        <v>4</v>
      </c>
      <c r="D56" s="100">
        <v>27</v>
      </c>
    </row>
    <row r="57" spans="1:4" x14ac:dyDescent="0.25">
      <c r="A57" s="102">
        <v>788</v>
      </c>
      <c r="B57" s="100" t="s">
        <v>1544</v>
      </c>
      <c r="C57" s="100">
        <v>4</v>
      </c>
      <c r="D57" s="100">
        <v>27</v>
      </c>
    </row>
    <row r="58" spans="1:4" x14ac:dyDescent="0.25">
      <c r="A58" s="102">
        <v>789</v>
      </c>
      <c r="B58" s="100" t="s">
        <v>2345</v>
      </c>
      <c r="C58" s="100">
        <v>4</v>
      </c>
      <c r="D58" s="100">
        <v>27</v>
      </c>
    </row>
    <row r="59" spans="1:4" x14ac:dyDescent="0.25">
      <c r="A59" s="102">
        <v>790</v>
      </c>
      <c r="B59" s="100" t="s">
        <v>2346</v>
      </c>
      <c r="C59" s="100">
        <v>4</v>
      </c>
      <c r="D59" s="100">
        <v>27</v>
      </c>
    </row>
    <row r="60" spans="1:4" x14ac:dyDescent="0.25">
      <c r="A60" s="102">
        <v>791</v>
      </c>
      <c r="B60" s="100" t="s">
        <v>2347</v>
      </c>
      <c r="C60" s="100">
        <v>4</v>
      </c>
      <c r="D60" s="100">
        <v>27</v>
      </c>
    </row>
    <row r="61" spans="1:4" x14ac:dyDescent="0.25">
      <c r="A61" s="102">
        <v>792</v>
      </c>
      <c r="B61" s="100" t="s">
        <v>699</v>
      </c>
      <c r="C61" s="100">
        <v>4</v>
      </c>
      <c r="D61" s="100">
        <v>32</v>
      </c>
    </row>
    <row r="62" spans="1:4" x14ac:dyDescent="0.25">
      <c r="A62" s="102">
        <v>793</v>
      </c>
      <c r="B62" s="100" t="s">
        <v>2348</v>
      </c>
      <c r="C62" s="100">
        <v>4</v>
      </c>
      <c r="D62" s="100">
        <v>32</v>
      </c>
    </row>
    <row r="63" spans="1:4" x14ac:dyDescent="0.25">
      <c r="A63" s="102">
        <v>794</v>
      </c>
      <c r="B63" s="100" t="s">
        <v>331</v>
      </c>
      <c r="C63" s="100">
        <v>4</v>
      </c>
      <c r="D63" s="100">
        <v>32</v>
      </c>
    </row>
    <row r="64" spans="1:4" x14ac:dyDescent="0.25">
      <c r="A64" s="102">
        <v>795</v>
      </c>
      <c r="B64" s="100" t="s">
        <v>688</v>
      </c>
      <c r="C64" s="100">
        <v>4</v>
      </c>
      <c r="D64" s="100">
        <v>32</v>
      </c>
    </row>
    <row r="65" spans="1:4" x14ac:dyDescent="0.25">
      <c r="A65" s="102">
        <v>796</v>
      </c>
      <c r="B65" s="100" t="s">
        <v>2349</v>
      </c>
      <c r="C65" s="100">
        <v>4</v>
      </c>
      <c r="D65" s="100">
        <v>32</v>
      </c>
    </row>
    <row r="66" spans="1:4" x14ac:dyDescent="0.25">
      <c r="A66" s="102">
        <v>797</v>
      </c>
      <c r="B66" s="100" t="s">
        <v>2350</v>
      </c>
      <c r="C66" s="100">
        <v>4</v>
      </c>
      <c r="D66" s="100">
        <v>32</v>
      </c>
    </row>
    <row r="67" spans="1:4" x14ac:dyDescent="0.25">
      <c r="A67" s="102">
        <v>798</v>
      </c>
      <c r="B67" s="100" t="s">
        <v>872</v>
      </c>
      <c r="C67" s="100">
        <v>4</v>
      </c>
      <c r="D67" s="100">
        <v>32</v>
      </c>
    </row>
    <row r="68" spans="1:4" x14ac:dyDescent="0.25">
      <c r="A68" s="102">
        <v>799</v>
      </c>
      <c r="B68" s="100" t="s">
        <v>2351</v>
      </c>
      <c r="C68" s="100">
        <v>4</v>
      </c>
      <c r="D68" s="100">
        <v>32</v>
      </c>
    </row>
    <row r="69" spans="1:4" x14ac:dyDescent="0.25">
      <c r="A69" s="102">
        <v>800</v>
      </c>
      <c r="B69" s="100" t="s">
        <v>649</v>
      </c>
      <c r="C69" s="100">
        <v>4</v>
      </c>
      <c r="D69" s="100">
        <v>32</v>
      </c>
    </row>
    <row r="70" spans="1:4" x14ac:dyDescent="0.25">
      <c r="A70" s="102">
        <v>801</v>
      </c>
      <c r="B70" s="100" t="s">
        <v>2352</v>
      </c>
      <c r="C70" s="100">
        <v>4</v>
      </c>
      <c r="D70" s="100">
        <v>32</v>
      </c>
    </row>
    <row r="71" spans="1:4" x14ac:dyDescent="0.25">
      <c r="A71" s="102">
        <v>802</v>
      </c>
      <c r="B71" s="100" t="s">
        <v>2353</v>
      </c>
      <c r="C71" s="100">
        <v>4</v>
      </c>
      <c r="D71" s="100">
        <v>32</v>
      </c>
    </row>
    <row r="72" spans="1:4" x14ac:dyDescent="0.25">
      <c r="A72" s="102">
        <v>803</v>
      </c>
      <c r="B72" s="100" t="s">
        <v>2354</v>
      </c>
      <c r="C72" s="100">
        <v>4</v>
      </c>
      <c r="D72" s="100">
        <v>32</v>
      </c>
    </row>
    <row r="73" spans="1:4" x14ac:dyDescent="0.25">
      <c r="A73" s="102">
        <v>804</v>
      </c>
      <c r="B73" s="100" t="s">
        <v>2355</v>
      </c>
      <c r="C73" s="100">
        <v>4</v>
      </c>
      <c r="D73" s="100">
        <v>32</v>
      </c>
    </row>
    <row r="74" spans="1:4" x14ac:dyDescent="0.25">
      <c r="A74" s="102">
        <v>805</v>
      </c>
      <c r="B74" s="100" t="s">
        <v>337</v>
      </c>
      <c r="C74" s="100">
        <v>4</v>
      </c>
      <c r="D74" s="100">
        <v>32</v>
      </c>
    </row>
    <row r="75" spans="1:4" x14ac:dyDescent="0.25">
      <c r="A75" s="102">
        <v>806</v>
      </c>
      <c r="B75" s="100" t="s">
        <v>2356</v>
      </c>
      <c r="C75" s="100">
        <v>4</v>
      </c>
      <c r="D75" s="100">
        <v>32</v>
      </c>
    </row>
    <row r="76" spans="1:4" x14ac:dyDescent="0.25">
      <c r="A76" s="102">
        <v>807</v>
      </c>
      <c r="B76" s="100" t="s">
        <v>160</v>
      </c>
      <c r="C76" s="100">
        <v>4</v>
      </c>
      <c r="D76" s="100">
        <v>32</v>
      </c>
    </row>
    <row r="77" spans="1:4" x14ac:dyDescent="0.25">
      <c r="A77" s="102">
        <v>808</v>
      </c>
      <c r="B77" s="100" t="s">
        <v>2357</v>
      </c>
      <c r="C77" s="100">
        <v>4</v>
      </c>
      <c r="D77" s="100">
        <v>32</v>
      </c>
    </row>
    <row r="78" spans="1:4" x14ac:dyDescent="0.25">
      <c r="A78" s="102">
        <v>809</v>
      </c>
      <c r="B78" s="100" t="s">
        <v>2358</v>
      </c>
      <c r="C78" s="100">
        <v>4</v>
      </c>
      <c r="D78" s="100">
        <v>32</v>
      </c>
    </row>
    <row r="79" spans="1:4" x14ac:dyDescent="0.25">
      <c r="A79" s="102">
        <v>810</v>
      </c>
      <c r="B79" s="100" t="s">
        <v>1770</v>
      </c>
      <c r="C79" s="100">
        <v>4</v>
      </c>
      <c r="D79" s="100">
        <v>32</v>
      </c>
    </row>
    <row r="80" spans="1:4" x14ac:dyDescent="0.25">
      <c r="A80" s="102">
        <v>811</v>
      </c>
      <c r="B80" s="100" t="s">
        <v>2359</v>
      </c>
      <c r="C80" s="100">
        <v>4</v>
      </c>
      <c r="D80" s="100">
        <v>32</v>
      </c>
    </row>
    <row r="81" spans="1:4" x14ac:dyDescent="0.25">
      <c r="A81" s="102">
        <v>812</v>
      </c>
      <c r="B81" s="100" t="s">
        <v>2360</v>
      </c>
      <c r="C81" s="100">
        <v>4</v>
      </c>
      <c r="D81" s="100">
        <v>32</v>
      </c>
    </row>
    <row r="82" spans="1:4" x14ac:dyDescent="0.25">
      <c r="A82" s="102">
        <v>813</v>
      </c>
      <c r="B82" s="100" t="s">
        <v>2361</v>
      </c>
      <c r="C82" s="100">
        <v>4</v>
      </c>
      <c r="D82" s="100">
        <v>32</v>
      </c>
    </row>
    <row r="83" spans="1:4" x14ac:dyDescent="0.25">
      <c r="A83" s="102">
        <v>814</v>
      </c>
      <c r="B83" s="100" t="s">
        <v>2362</v>
      </c>
      <c r="C83" s="100">
        <v>4</v>
      </c>
      <c r="D83" s="100">
        <v>32</v>
      </c>
    </row>
    <row r="84" spans="1:4" x14ac:dyDescent="0.25">
      <c r="A84" s="102">
        <v>815</v>
      </c>
      <c r="B84" s="100" t="s">
        <v>2363</v>
      </c>
      <c r="C84" s="100">
        <v>4</v>
      </c>
      <c r="D84" s="100">
        <v>32</v>
      </c>
    </row>
    <row r="85" spans="1:4" x14ac:dyDescent="0.25">
      <c r="A85" s="102">
        <v>816</v>
      </c>
      <c r="B85" s="100" t="s">
        <v>2364</v>
      </c>
      <c r="C85" s="100">
        <v>4</v>
      </c>
      <c r="D85" s="100">
        <v>32</v>
      </c>
    </row>
    <row r="86" spans="1:4" x14ac:dyDescent="0.25">
      <c r="A86" s="102">
        <v>817</v>
      </c>
      <c r="B86" s="100" t="s">
        <v>2365</v>
      </c>
      <c r="C86" s="100">
        <v>4</v>
      </c>
      <c r="D86" s="100">
        <v>32</v>
      </c>
    </row>
    <row r="87" spans="1:4" x14ac:dyDescent="0.25">
      <c r="A87" s="102">
        <v>818</v>
      </c>
      <c r="B87" s="100" t="s">
        <v>633</v>
      </c>
      <c r="C87" s="100">
        <v>4</v>
      </c>
      <c r="D87" s="100">
        <v>30</v>
      </c>
    </row>
    <row r="88" spans="1:4" x14ac:dyDescent="0.25">
      <c r="A88" s="102">
        <v>819</v>
      </c>
      <c r="B88" s="100" t="s">
        <v>2366</v>
      </c>
      <c r="C88" s="100">
        <v>4</v>
      </c>
      <c r="D88" s="100">
        <v>30</v>
      </c>
    </row>
    <row r="89" spans="1:4" x14ac:dyDescent="0.25">
      <c r="A89" s="102">
        <v>820</v>
      </c>
      <c r="B89" s="100" t="s">
        <v>1194</v>
      </c>
      <c r="C89" s="100">
        <v>4</v>
      </c>
      <c r="D89" s="100">
        <v>30</v>
      </c>
    </row>
    <row r="90" spans="1:4" x14ac:dyDescent="0.25">
      <c r="A90" s="102">
        <v>821</v>
      </c>
      <c r="B90" s="100" t="s">
        <v>2367</v>
      </c>
      <c r="C90" s="100">
        <v>4</v>
      </c>
      <c r="D90" s="100">
        <v>30</v>
      </c>
    </row>
    <row r="91" spans="1:4" x14ac:dyDescent="0.25">
      <c r="A91" s="102">
        <v>822</v>
      </c>
      <c r="B91" s="100" t="s">
        <v>2368</v>
      </c>
      <c r="C91" s="100">
        <v>4</v>
      </c>
      <c r="D91" s="100">
        <v>30</v>
      </c>
    </row>
    <row r="92" spans="1:4" x14ac:dyDescent="0.25">
      <c r="A92" s="102">
        <v>823</v>
      </c>
      <c r="B92" s="100" t="s">
        <v>2369</v>
      </c>
      <c r="C92" s="100">
        <v>4</v>
      </c>
      <c r="D92" s="100">
        <v>30</v>
      </c>
    </row>
    <row r="93" spans="1:4" x14ac:dyDescent="0.25">
      <c r="A93" s="102">
        <v>824</v>
      </c>
      <c r="B93" s="100" t="s">
        <v>2370</v>
      </c>
      <c r="C93" s="100">
        <v>4</v>
      </c>
      <c r="D93" s="100">
        <v>30</v>
      </c>
    </row>
    <row r="94" spans="1:4" x14ac:dyDescent="0.25">
      <c r="A94" s="102">
        <v>825</v>
      </c>
      <c r="B94" s="100" t="s">
        <v>2371</v>
      </c>
      <c r="C94" s="100">
        <v>4</v>
      </c>
      <c r="D94" s="100">
        <v>30</v>
      </c>
    </row>
    <row r="95" spans="1:4" x14ac:dyDescent="0.25">
      <c r="A95" s="102">
        <v>826</v>
      </c>
      <c r="B95" s="100" t="s">
        <v>2372</v>
      </c>
      <c r="C95" s="100">
        <v>4</v>
      </c>
      <c r="D95" s="100">
        <v>30</v>
      </c>
    </row>
    <row r="96" spans="1:4" x14ac:dyDescent="0.25">
      <c r="A96" s="102">
        <v>827</v>
      </c>
      <c r="B96" s="100" t="s">
        <v>1672</v>
      </c>
      <c r="C96" s="100">
        <v>4</v>
      </c>
      <c r="D96" s="100">
        <v>30</v>
      </c>
    </row>
    <row r="97" spans="1:4" x14ac:dyDescent="0.25">
      <c r="A97" s="102">
        <v>828</v>
      </c>
      <c r="B97" s="100" t="s">
        <v>2373</v>
      </c>
      <c r="C97" s="100">
        <v>4</v>
      </c>
      <c r="D97" s="100">
        <v>30</v>
      </c>
    </row>
    <row r="98" spans="1:4" x14ac:dyDescent="0.25">
      <c r="A98" s="102">
        <v>829</v>
      </c>
      <c r="B98" s="100" t="s">
        <v>2374</v>
      </c>
      <c r="C98" s="100">
        <v>4</v>
      </c>
      <c r="D98" s="100">
        <v>30</v>
      </c>
    </row>
    <row r="99" spans="1:4" x14ac:dyDescent="0.25">
      <c r="A99" s="102">
        <v>830</v>
      </c>
      <c r="B99" s="100" t="s">
        <v>2375</v>
      </c>
      <c r="C99" s="100">
        <v>4</v>
      </c>
      <c r="D99" s="100">
        <v>30</v>
      </c>
    </row>
    <row r="100" spans="1:4" x14ac:dyDescent="0.25">
      <c r="A100" s="102">
        <v>831</v>
      </c>
      <c r="B100" s="100" t="s">
        <v>672</v>
      </c>
      <c r="C100" s="100">
        <v>4</v>
      </c>
      <c r="D100" s="100">
        <v>30</v>
      </c>
    </row>
    <row r="101" spans="1:4" x14ac:dyDescent="0.25">
      <c r="A101" s="102">
        <v>832</v>
      </c>
      <c r="B101" s="100" t="s">
        <v>2376</v>
      </c>
      <c r="C101" s="100">
        <v>4</v>
      </c>
      <c r="D101" s="100">
        <v>30</v>
      </c>
    </row>
    <row r="102" spans="1:4" x14ac:dyDescent="0.25">
      <c r="A102" s="102">
        <v>833</v>
      </c>
      <c r="B102" s="100" t="s">
        <v>2377</v>
      </c>
      <c r="C102" s="100">
        <v>4</v>
      </c>
      <c r="D102" s="100">
        <v>30</v>
      </c>
    </row>
    <row r="103" spans="1:4" x14ac:dyDescent="0.25">
      <c r="A103" s="102">
        <v>834</v>
      </c>
      <c r="B103" s="100" t="s">
        <v>362</v>
      </c>
      <c r="C103" s="100">
        <v>4</v>
      </c>
      <c r="D103" s="100">
        <v>37</v>
      </c>
    </row>
    <row r="104" spans="1:4" x14ac:dyDescent="0.25">
      <c r="A104" s="102">
        <v>835</v>
      </c>
      <c r="B104" s="100" t="s">
        <v>2378</v>
      </c>
      <c r="C104" s="100">
        <v>4</v>
      </c>
      <c r="D104" s="100">
        <v>37</v>
      </c>
    </row>
    <row r="105" spans="1:4" x14ac:dyDescent="0.25">
      <c r="A105" s="102">
        <v>836</v>
      </c>
      <c r="B105" s="100" t="s">
        <v>2379</v>
      </c>
      <c r="C105" s="100">
        <v>4</v>
      </c>
      <c r="D105" s="100">
        <v>37</v>
      </c>
    </row>
    <row r="106" spans="1:4" x14ac:dyDescent="0.25">
      <c r="A106" s="102">
        <v>837</v>
      </c>
      <c r="B106" s="100" t="s">
        <v>2380</v>
      </c>
      <c r="C106" s="100">
        <v>4</v>
      </c>
      <c r="D106" s="100">
        <v>37</v>
      </c>
    </row>
    <row r="107" spans="1:4" x14ac:dyDescent="0.25">
      <c r="A107" s="102">
        <v>838</v>
      </c>
      <c r="B107" s="100" t="s">
        <v>183</v>
      </c>
      <c r="C107" s="100">
        <v>4</v>
      </c>
      <c r="D107" s="100">
        <v>37</v>
      </c>
    </row>
    <row r="108" spans="1:4" x14ac:dyDescent="0.25">
      <c r="A108" s="102">
        <v>839</v>
      </c>
      <c r="B108" s="100" t="s">
        <v>2381</v>
      </c>
      <c r="C108" s="100">
        <v>4</v>
      </c>
      <c r="D108" s="100">
        <v>37</v>
      </c>
    </row>
    <row r="109" spans="1:4" x14ac:dyDescent="0.25">
      <c r="A109" s="102">
        <v>840</v>
      </c>
      <c r="B109" s="100" t="s">
        <v>2382</v>
      </c>
      <c r="C109" s="100">
        <v>4</v>
      </c>
      <c r="D109" s="100">
        <v>37</v>
      </c>
    </row>
    <row r="110" spans="1:4" x14ac:dyDescent="0.25">
      <c r="A110" s="102">
        <v>841</v>
      </c>
      <c r="B110" s="100" t="s">
        <v>2383</v>
      </c>
      <c r="C110" s="100">
        <v>4</v>
      </c>
      <c r="D110" s="100">
        <v>37</v>
      </c>
    </row>
    <row r="111" spans="1:4" x14ac:dyDescent="0.25">
      <c r="A111" s="102">
        <v>842</v>
      </c>
      <c r="B111" s="100" t="s">
        <v>2384</v>
      </c>
      <c r="C111" s="100">
        <v>4</v>
      </c>
      <c r="D111" s="100">
        <v>37</v>
      </c>
    </row>
    <row r="112" spans="1:4" x14ac:dyDescent="0.25">
      <c r="A112" s="102">
        <v>843</v>
      </c>
      <c r="B112" s="100" t="s">
        <v>2385</v>
      </c>
      <c r="C112" s="100">
        <v>4</v>
      </c>
      <c r="D112" s="100">
        <v>37</v>
      </c>
    </row>
    <row r="113" spans="1:4" x14ac:dyDescent="0.25">
      <c r="A113" s="102">
        <v>844</v>
      </c>
      <c r="B113" s="100" t="s">
        <v>2386</v>
      </c>
      <c r="C113" s="100">
        <v>4</v>
      </c>
      <c r="D113" s="100">
        <v>37</v>
      </c>
    </row>
    <row r="114" spans="1:4" x14ac:dyDescent="0.25">
      <c r="A114" s="102">
        <v>845</v>
      </c>
      <c r="B114" s="100" t="s">
        <v>2387</v>
      </c>
      <c r="C114" s="100">
        <v>4</v>
      </c>
      <c r="D114" s="100">
        <v>37</v>
      </c>
    </row>
    <row r="115" spans="1:4" x14ac:dyDescent="0.25">
      <c r="A115" s="102">
        <v>846</v>
      </c>
      <c r="B115" s="100" t="s">
        <v>1270</v>
      </c>
      <c r="C115" s="100">
        <v>4</v>
      </c>
      <c r="D115" s="100">
        <v>37</v>
      </c>
    </row>
    <row r="116" spans="1:4" x14ac:dyDescent="0.25">
      <c r="A116" s="102">
        <v>847</v>
      </c>
      <c r="B116" s="100" t="s">
        <v>2388</v>
      </c>
      <c r="C116" s="100">
        <v>4</v>
      </c>
      <c r="D116" s="100">
        <v>37</v>
      </c>
    </row>
    <row r="117" spans="1:4" x14ac:dyDescent="0.25">
      <c r="A117" s="102">
        <v>848</v>
      </c>
      <c r="B117" s="100" t="s">
        <v>948</v>
      </c>
      <c r="C117" s="100">
        <v>4</v>
      </c>
      <c r="D117" s="100">
        <v>37</v>
      </c>
    </row>
    <row r="118" spans="1:4" x14ac:dyDescent="0.25">
      <c r="A118" s="102">
        <v>849</v>
      </c>
      <c r="B118" s="100" t="s">
        <v>2389</v>
      </c>
      <c r="C118" s="100">
        <v>4</v>
      </c>
      <c r="D118" s="100">
        <v>37</v>
      </c>
    </row>
    <row r="119" spans="1:4" x14ac:dyDescent="0.25">
      <c r="A119" s="102">
        <v>850</v>
      </c>
      <c r="B119" s="100" t="s">
        <v>2390</v>
      </c>
      <c r="C119" s="100">
        <v>4</v>
      </c>
      <c r="D119" s="100">
        <v>37</v>
      </c>
    </row>
    <row r="120" spans="1:4" x14ac:dyDescent="0.25">
      <c r="A120" s="102">
        <v>851</v>
      </c>
      <c r="B120" s="100" t="s">
        <v>2391</v>
      </c>
      <c r="C120" s="100">
        <v>4</v>
      </c>
      <c r="D120" s="100">
        <v>37</v>
      </c>
    </row>
    <row r="121" spans="1:4" x14ac:dyDescent="0.25">
      <c r="A121" s="102">
        <v>852</v>
      </c>
      <c r="B121" s="100" t="s">
        <v>1634</v>
      </c>
      <c r="C121" s="100">
        <v>4</v>
      </c>
      <c r="D121" s="100">
        <v>38</v>
      </c>
    </row>
    <row r="122" spans="1:4" x14ac:dyDescent="0.25">
      <c r="A122" s="102">
        <v>853</v>
      </c>
      <c r="B122" s="100" t="s">
        <v>122</v>
      </c>
      <c r="C122" s="100">
        <v>4</v>
      </c>
      <c r="D122" s="100">
        <v>38</v>
      </c>
    </row>
    <row r="123" spans="1:4" x14ac:dyDescent="0.25">
      <c r="A123" s="102">
        <v>854</v>
      </c>
      <c r="B123" s="100" t="s">
        <v>1796</v>
      </c>
      <c r="C123" s="100">
        <v>4</v>
      </c>
      <c r="D123" s="100">
        <v>38</v>
      </c>
    </row>
    <row r="124" spans="1:4" x14ac:dyDescent="0.25">
      <c r="A124" s="102">
        <v>855</v>
      </c>
      <c r="B124" s="100" t="s">
        <v>2392</v>
      </c>
      <c r="C124" s="100">
        <v>4</v>
      </c>
      <c r="D124" s="100">
        <v>38</v>
      </c>
    </row>
    <row r="125" spans="1:4" x14ac:dyDescent="0.25">
      <c r="A125" s="102">
        <v>856</v>
      </c>
      <c r="B125" s="100" t="s">
        <v>2393</v>
      </c>
      <c r="C125" s="100">
        <v>4</v>
      </c>
      <c r="D125" s="100">
        <v>38</v>
      </c>
    </row>
    <row r="126" spans="1:4" x14ac:dyDescent="0.25">
      <c r="A126" s="102">
        <v>857</v>
      </c>
      <c r="B126" s="100" t="s">
        <v>2394</v>
      </c>
      <c r="C126" s="100">
        <v>4</v>
      </c>
      <c r="D126" s="100">
        <v>38</v>
      </c>
    </row>
    <row r="127" spans="1:4" x14ac:dyDescent="0.25">
      <c r="A127" s="102">
        <v>858</v>
      </c>
      <c r="B127" s="100" t="s">
        <v>2395</v>
      </c>
      <c r="C127" s="100">
        <v>4</v>
      </c>
      <c r="D127" s="100">
        <v>38</v>
      </c>
    </row>
    <row r="128" spans="1:4" x14ac:dyDescent="0.25">
      <c r="A128" s="102">
        <v>859</v>
      </c>
      <c r="B128" s="100" t="s">
        <v>2396</v>
      </c>
      <c r="C128" s="100">
        <v>4</v>
      </c>
      <c r="D128" s="100">
        <v>38</v>
      </c>
    </row>
    <row r="129" spans="1:4" x14ac:dyDescent="0.25">
      <c r="A129" s="102">
        <v>860</v>
      </c>
      <c r="B129" s="100" t="s">
        <v>1063</v>
      </c>
      <c r="C129" s="100">
        <v>4</v>
      </c>
      <c r="D129" s="100">
        <v>38</v>
      </c>
    </row>
    <row r="130" spans="1:4" x14ac:dyDescent="0.25">
      <c r="A130" s="102">
        <v>861</v>
      </c>
      <c r="B130" s="100" t="s">
        <v>237</v>
      </c>
      <c r="C130" s="100">
        <v>4</v>
      </c>
      <c r="D130" s="100">
        <v>38</v>
      </c>
    </row>
    <row r="131" spans="1:4" x14ac:dyDescent="0.25">
      <c r="A131" s="102">
        <v>862</v>
      </c>
      <c r="B131" s="100" t="s">
        <v>676</v>
      </c>
      <c r="C131" s="100">
        <v>4</v>
      </c>
      <c r="D131" s="100">
        <v>38</v>
      </c>
    </row>
    <row r="132" spans="1:4" x14ac:dyDescent="0.25">
      <c r="A132" s="102">
        <v>863</v>
      </c>
      <c r="B132" s="100" t="s">
        <v>1130</v>
      </c>
      <c r="C132" s="100">
        <v>4</v>
      </c>
      <c r="D132" s="100">
        <v>38</v>
      </c>
    </row>
    <row r="133" spans="1:4" x14ac:dyDescent="0.25">
      <c r="A133" s="102">
        <v>864</v>
      </c>
      <c r="B133" s="100" t="s">
        <v>751</v>
      </c>
      <c r="C133" s="100">
        <v>4</v>
      </c>
      <c r="D133" s="100">
        <v>38</v>
      </c>
    </row>
    <row r="134" spans="1:4" x14ac:dyDescent="0.25">
      <c r="A134" s="102">
        <v>865</v>
      </c>
      <c r="B134" s="100" t="s">
        <v>2397</v>
      </c>
      <c r="C134" s="100">
        <v>4</v>
      </c>
      <c r="D134" s="100">
        <v>38</v>
      </c>
    </row>
    <row r="135" spans="1:4" x14ac:dyDescent="0.25">
      <c r="A135" s="102">
        <v>866</v>
      </c>
      <c r="B135" s="100" t="s">
        <v>2398</v>
      </c>
      <c r="C135" s="100">
        <v>4</v>
      </c>
      <c r="D135" s="100">
        <v>38</v>
      </c>
    </row>
    <row r="136" spans="1:4" x14ac:dyDescent="0.25">
      <c r="A136" s="102">
        <v>867</v>
      </c>
      <c r="B136" s="100" t="s">
        <v>2399</v>
      </c>
      <c r="C136" s="100">
        <v>4</v>
      </c>
      <c r="D136" s="100">
        <v>38</v>
      </c>
    </row>
    <row r="137" spans="1:4" x14ac:dyDescent="0.25">
      <c r="A137" s="102">
        <v>868</v>
      </c>
      <c r="B137" s="100" t="s">
        <v>1224</v>
      </c>
      <c r="C137" s="100">
        <v>4</v>
      </c>
      <c r="D137" s="100">
        <v>38</v>
      </c>
    </row>
    <row r="138" spans="1:4" x14ac:dyDescent="0.25">
      <c r="A138" s="102">
        <v>869</v>
      </c>
      <c r="B138" s="100" t="s">
        <v>2400</v>
      </c>
      <c r="C138" s="100">
        <v>4</v>
      </c>
      <c r="D138" s="100">
        <v>38</v>
      </c>
    </row>
    <row r="139" spans="1:4" x14ac:dyDescent="0.25">
      <c r="A139" s="102">
        <v>870</v>
      </c>
      <c r="B139" s="100" t="s">
        <v>2401</v>
      </c>
      <c r="C139" s="100">
        <v>4</v>
      </c>
      <c r="D139" s="100">
        <v>38</v>
      </c>
    </row>
    <row r="140" spans="1:4" x14ac:dyDescent="0.25">
      <c r="A140" s="102">
        <v>871</v>
      </c>
      <c r="B140" s="100" t="s">
        <v>2402</v>
      </c>
      <c r="C140" s="100">
        <v>4</v>
      </c>
      <c r="D140" s="100">
        <v>38</v>
      </c>
    </row>
    <row r="141" spans="1:4" x14ac:dyDescent="0.25">
      <c r="A141" s="102">
        <v>872</v>
      </c>
      <c r="B141" s="100" t="s">
        <v>2403</v>
      </c>
      <c r="C141" s="100">
        <v>4</v>
      </c>
      <c r="D141" s="100">
        <v>38</v>
      </c>
    </row>
    <row r="142" spans="1:4" x14ac:dyDescent="0.25">
      <c r="A142" s="102">
        <v>873</v>
      </c>
      <c r="B142" s="100" t="s">
        <v>2404</v>
      </c>
      <c r="C142" s="100">
        <v>4</v>
      </c>
      <c r="D142" s="100">
        <v>38</v>
      </c>
    </row>
    <row r="143" spans="1:4" x14ac:dyDescent="0.25">
      <c r="A143" s="102">
        <v>874</v>
      </c>
      <c r="B143" s="100" t="s">
        <v>966</v>
      </c>
      <c r="C143" s="100">
        <v>4</v>
      </c>
      <c r="D143" s="100">
        <v>38</v>
      </c>
    </row>
    <row r="144" spans="1:4" x14ac:dyDescent="0.25">
      <c r="A144" s="102">
        <v>875</v>
      </c>
      <c r="B144" s="100" t="s">
        <v>1116</v>
      </c>
      <c r="C144" s="100">
        <v>4</v>
      </c>
      <c r="D144" s="100">
        <v>38</v>
      </c>
    </row>
    <row r="145" spans="1:4" x14ac:dyDescent="0.25">
      <c r="A145" s="102">
        <v>876</v>
      </c>
      <c r="B145" s="100" t="s">
        <v>1956</v>
      </c>
      <c r="C145" s="100">
        <v>4</v>
      </c>
      <c r="D145" s="100">
        <v>38</v>
      </c>
    </row>
    <row r="146" spans="1:4" x14ac:dyDescent="0.25">
      <c r="A146" s="102">
        <v>877</v>
      </c>
      <c r="B146" s="100" t="s">
        <v>2405</v>
      </c>
      <c r="C146" s="100">
        <v>4</v>
      </c>
      <c r="D146" s="100">
        <v>38</v>
      </c>
    </row>
    <row r="147" spans="1:4" x14ac:dyDescent="0.25">
      <c r="A147" s="102">
        <v>878</v>
      </c>
      <c r="B147" s="100" t="s">
        <v>221</v>
      </c>
      <c r="C147" s="100">
        <v>4</v>
      </c>
      <c r="D147" s="100">
        <v>32</v>
      </c>
    </row>
    <row r="148" spans="1:4" x14ac:dyDescent="0.25">
      <c r="A148" s="102">
        <v>879</v>
      </c>
      <c r="B148" s="100" t="s">
        <v>2406</v>
      </c>
      <c r="C148" s="100">
        <v>4</v>
      </c>
      <c r="D148" s="100">
        <v>32</v>
      </c>
    </row>
    <row r="149" spans="1:4" x14ac:dyDescent="0.25">
      <c r="A149" s="102">
        <v>880</v>
      </c>
      <c r="B149" s="100" t="s">
        <v>414</v>
      </c>
      <c r="C149" s="100">
        <v>4</v>
      </c>
      <c r="D149" s="100">
        <v>32</v>
      </c>
    </row>
    <row r="150" spans="1:4" x14ac:dyDescent="0.25">
      <c r="A150" s="102">
        <v>881</v>
      </c>
      <c r="B150" s="100" t="s">
        <v>2407</v>
      </c>
      <c r="C150" s="100">
        <v>4</v>
      </c>
      <c r="D150" s="100">
        <v>32</v>
      </c>
    </row>
    <row r="151" spans="1:4" x14ac:dyDescent="0.25">
      <c r="A151" s="102">
        <v>882</v>
      </c>
      <c r="B151" s="100" t="s">
        <v>2408</v>
      </c>
      <c r="C151" s="100">
        <v>4</v>
      </c>
      <c r="D151" s="100">
        <v>32</v>
      </c>
    </row>
    <row r="152" spans="1:4" x14ac:dyDescent="0.25">
      <c r="A152" s="102">
        <v>883</v>
      </c>
      <c r="B152" s="100" t="s">
        <v>2409</v>
      </c>
      <c r="C152" s="100">
        <v>4</v>
      </c>
      <c r="D152" s="100">
        <v>32</v>
      </c>
    </row>
    <row r="153" spans="1:4" x14ac:dyDescent="0.25">
      <c r="A153" s="102">
        <v>884</v>
      </c>
      <c r="B153" s="100" t="s">
        <v>2410</v>
      </c>
      <c r="C153" s="100">
        <v>4</v>
      </c>
      <c r="D153" s="100">
        <v>32</v>
      </c>
    </row>
    <row r="154" spans="1:4" x14ac:dyDescent="0.25">
      <c r="A154" s="102">
        <v>885</v>
      </c>
      <c r="B154" s="100" t="s">
        <v>2411</v>
      </c>
      <c r="C154" s="100">
        <v>4</v>
      </c>
      <c r="D154" s="100">
        <v>32</v>
      </c>
    </row>
    <row r="155" spans="1:4" x14ac:dyDescent="0.25">
      <c r="A155" s="102">
        <v>886</v>
      </c>
      <c r="B155" s="100" t="s">
        <v>2412</v>
      </c>
      <c r="C155" s="100">
        <v>4</v>
      </c>
      <c r="D155" s="100">
        <v>32</v>
      </c>
    </row>
    <row r="156" spans="1:4" x14ac:dyDescent="0.25">
      <c r="A156" s="102">
        <v>887</v>
      </c>
      <c r="B156" s="100" t="s">
        <v>2042</v>
      </c>
      <c r="C156" s="100">
        <v>4</v>
      </c>
      <c r="D156" s="100">
        <v>32</v>
      </c>
    </row>
    <row r="157" spans="1:4" x14ac:dyDescent="0.25">
      <c r="A157" s="102">
        <v>888</v>
      </c>
      <c r="B157" s="100" t="s">
        <v>2413</v>
      </c>
      <c r="C157" s="100">
        <v>4</v>
      </c>
      <c r="D157" s="100">
        <v>32</v>
      </c>
    </row>
    <row r="158" spans="1:4" x14ac:dyDescent="0.25">
      <c r="A158" s="102">
        <v>889</v>
      </c>
      <c r="B158" s="100" t="s">
        <v>2414</v>
      </c>
      <c r="C158" s="100">
        <v>4</v>
      </c>
      <c r="D158" s="100">
        <v>32</v>
      </c>
    </row>
    <row r="159" spans="1:4" x14ac:dyDescent="0.25">
      <c r="A159" s="102">
        <v>890</v>
      </c>
      <c r="B159" s="100" t="s">
        <v>1468</v>
      </c>
      <c r="C159" s="100">
        <v>4</v>
      </c>
      <c r="D159" s="100">
        <v>32</v>
      </c>
    </row>
    <row r="160" spans="1:4" x14ac:dyDescent="0.25">
      <c r="A160" s="102">
        <v>891</v>
      </c>
      <c r="B160" s="100" t="s">
        <v>2415</v>
      </c>
      <c r="C160" s="100">
        <v>4</v>
      </c>
      <c r="D160" s="100">
        <v>32</v>
      </c>
    </row>
    <row r="161" spans="1:4" x14ac:dyDescent="0.25">
      <c r="A161" s="102">
        <v>892</v>
      </c>
      <c r="B161" s="100" t="s">
        <v>2416</v>
      </c>
      <c r="C161" s="100">
        <v>4</v>
      </c>
      <c r="D161" s="100">
        <v>32</v>
      </c>
    </row>
    <row r="162" spans="1:4" x14ac:dyDescent="0.25">
      <c r="A162" s="102">
        <v>893</v>
      </c>
      <c r="B162" s="100" t="s">
        <v>2417</v>
      </c>
      <c r="C162" s="100">
        <v>4</v>
      </c>
      <c r="D162" s="100">
        <v>32</v>
      </c>
    </row>
    <row r="163" spans="1:4" x14ac:dyDescent="0.25">
      <c r="A163" s="102">
        <v>894</v>
      </c>
      <c r="B163" s="100" t="s">
        <v>2418</v>
      </c>
      <c r="C163" s="100">
        <v>4</v>
      </c>
      <c r="D163" s="100">
        <v>32</v>
      </c>
    </row>
    <row r="164" spans="1:4" x14ac:dyDescent="0.25">
      <c r="A164" s="102">
        <v>895</v>
      </c>
      <c r="B164" s="100" t="s">
        <v>2314</v>
      </c>
      <c r="C164" s="100">
        <v>4</v>
      </c>
      <c r="D164" s="100">
        <v>32</v>
      </c>
    </row>
    <row r="165" spans="1:4" x14ac:dyDescent="0.25">
      <c r="A165" s="102">
        <v>896</v>
      </c>
      <c r="B165" s="100" t="s">
        <v>2419</v>
      </c>
      <c r="C165" s="100">
        <v>4</v>
      </c>
      <c r="D165" s="100">
        <v>32</v>
      </c>
    </row>
    <row r="166" spans="1:4" x14ac:dyDescent="0.25">
      <c r="A166" s="102">
        <v>897</v>
      </c>
      <c r="B166" s="100" t="s">
        <v>581</v>
      </c>
      <c r="C166" s="100">
        <v>4</v>
      </c>
      <c r="D166" s="100">
        <v>33</v>
      </c>
    </row>
    <row r="167" spans="1:4" x14ac:dyDescent="0.25">
      <c r="A167" s="102">
        <v>898</v>
      </c>
      <c r="B167" s="100" t="s">
        <v>2420</v>
      </c>
      <c r="C167" s="100">
        <v>4</v>
      </c>
      <c r="D167" s="100">
        <v>33</v>
      </c>
    </row>
    <row r="168" spans="1:4" x14ac:dyDescent="0.25">
      <c r="A168" s="102">
        <v>899</v>
      </c>
      <c r="B168" s="100" t="s">
        <v>2421</v>
      </c>
      <c r="C168" s="100">
        <v>4</v>
      </c>
      <c r="D168" s="100">
        <v>33</v>
      </c>
    </row>
    <row r="169" spans="1:4" x14ac:dyDescent="0.25">
      <c r="A169" s="102">
        <v>900</v>
      </c>
      <c r="B169" s="100" t="s">
        <v>2422</v>
      </c>
      <c r="C169" s="100">
        <v>4</v>
      </c>
      <c r="D169" s="100">
        <v>33</v>
      </c>
    </row>
    <row r="170" spans="1:4" x14ac:dyDescent="0.25">
      <c r="A170" s="102">
        <v>901</v>
      </c>
      <c r="B170" s="100" t="s">
        <v>2423</v>
      </c>
      <c r="C170" s="100">
        <v>4</v>
      </c>
      <c r="D170" s="100">
        <v>33</v>
      </c>
    </row>
    <row r="171" spans="1:4" x14ac:dyDescent="0.25">
      <c r="A171" s="102">
        <v>902</v>
      </c>
      <c r="B171" s="100" t="s">
        <v>2424</v>
      </c>
      <c r="C171" s="100">
        <v>4</v>
      </c>
      <c r="D171" s="100">
        <v>33</v>
      </c>
    </row>
    <row r="172" spans="1:4" x14ac:dyDescent="0.25">
      <c r="A172" s="102">
        <v>903</v>
      </c>
      <c r="B172" s="100" t="s">
        <v>2425</v>
      </c>
      <c r="C172" s="100">
        <v>4</v>
      </c>
      <c r="D172" s="100">
        <v>33</v>
      </c>
    </row>
    <row r="173" spans="1:4" x14ac:dyDescent="0.25">
      <c r="A173" s="102">
        <v>904</v>
      </c>
      <c r="B173" s="100" t="s">
        <v>2426</v>
      </c>
      <c r="C173" s="100">
        <v>4</v>
      </c>
      <c r="D173" s="100">
        <v>33</v>
      </c>
    </row>
    <row r="174" spans="1:4" x14ac:dyDescent="0.25">
      <c r="A174" s="102">
        <v>905</v>
      </c>
      <c r="B174" s="100" t="s">
        <v>2427</v>
      </c>
      <c r="C174" s="100">
        <v>4</v>
      </c>
      <c r="D174" s="100">
        <v>33</v>
      </c>
    </row>
    <row r="175" spans="1:4" x14ac:dyDescent="0.25">
      <c r="A175" s="102">
        <v>906</v>
      </c>
      <c r="B175" s="100" t="s">
        <v>2428</v>
      </c>
      <c r="C175" s="100">
        <v>4</v>
      </c>
      <c r="D175" s="100">
        <v>33</v>
      </c>
    </row>
    <row r="176" spans="1:4" x14ac:dyDescent="0.25">
      <c r="A176" s="102">
        <v>907</v>
      </c>
      <c r="B176" s="100" t="s">
        <v>2429</v>
      </c>
      <c r="C176" s="100">
        <v>4</v>
      </c>
      <c r="D176" s="100">
        <v>33</v>
      </c>
    </row>
    <row r="177" spans="1:4" x14ac:dyDescent="0.25">
      <c r="A177" s="102">
        <v>908</v>
      </c>
      <c r="B177" s="100" t="s">
        <v>2430</v>
      </c>
      <c r="C177" s="100">
        <v>4</v>
      </c>
      <c r="D177" s="100">
        <v>58</v>
      </c>
    </row>
    <row r="178" spans="1:4" x14ac:dyDescent="0.25">
      <c r="A178" s="102">
        <v>909</v>
      </c>
      <c r="B178" s="100" t="s">
        <v>2431</v>
      </c>
      <c r="C178" s="100">
        <v>4</v>
      </c>
      <c r="D178" s="100">
        <v>58</v>
      </c>
    </row>
    <row r="179" spans="1:4" x14ac:dyDescent="0.25">
      <c r="A179" s="102">
        <v>910</v>
      </c>
      <c r="B179" s="100" t="s">
        <v>1371</v>
      </c>
      <c r="C179" s="100">
        <v>4</v>
      </c>
      <c r="D179" s="100">
        <v>58</v>
      </c>
    </row>
    <row r="180" spans="1:4" x14ac:dyDescent="0.25">
      <c r="A180" s="102">
        <v>911</v>
      </c>
      <c r="B180" s="100" t="s">
        <v>2432</v>
      </c>
      <c r="C180" s="100">
        <v>4</v>
      </c>
      <c r="D180" s="100">
        <v>58</v>
      </c>
    </row>
    <row r="181" spans="1:4" x14ac:dyDescent="0.25">
      <c r="A181" s="102">
        <v>912</v>
      </c>
      <c r="B181" s="100" t="s">
        <v>2433</v>
      </c>
      <c r="C181" s="100">
        <v>4</v>
      </c>
      <c r="D181" s="100">
        <v>34</v>
      </c>
    </row>
    <row r="182" spans="1:4" x14ac:dyDescent="0.25">
      <c r="A182" s="102">
        <v>913</v>
      </c>
      <c r="B182" s="100" t="s">
        <v>2434</v>
      </c>
      <c r="C182" s="100">
        <v>4</v>
      </c>
      <c r="D182" s="100">
        <v>34</v>
      </c>
    </row>
    <row r="183" spans="1:4" x14ac:dyDescent="0.25">
      <c r="A183" s="102">
        <v>914</v>
      </c>
      <c r="B183" s="100" t="s">
        <v>2435</v>
      </c>
      <c r="C183" s="100">
        <v>4</v>
      </c>
      <c r="D183" s="100">
        <v>34</v>
      </c>
    </row>
    <row r="184" spans="1:4" x14ac:dyDescent="0.25">
      <c r="A184" s="102">
        <v>915</v>
      </c>
      <c r="B184" s="100" t="s">
        <v>2436</v>
      </c>
      <c r="C184" s="100">
        <v>4</v>
      </c>
      <c r="D184" s="100">
        <v>34</v>
      </c>
    </row>
    <row r="185" spans="1:4" x14ac:dyDescent="0.25">
      <c r="A185" s="102">
        <v>916</v>
      </c>
      <c r="B185" s="100" t="s">
        <v>2437</v>
      </c>
      <c r="C185" s="100">
        <v>4</v>
      </c>
      <c r="D185" s="100">
        <v>34</v>
      </c>
    </row>
    <row r="186" spans="1:4" x14ac:dyDescent="0.25">
      <c r="A186" s="102">
        <v>917</v>
      </c>
      <c r="B186" s="100" t="s">
        <v>2438</v>
      </c>
      <c r="C186" s="100">
        <v>4</v>
      </c>
      <c r="D186" s="100">
        <v>34</v>
      </c>
    </row>
    <row r="187" spans="1:4" x14ac:dyDescent="0.25">
      <c r="A187" s="102">
        <v>918</v>
      </c>
      <c r="B187" s="100" t="s">
        <v>2439</v>
      </c>
      <c r="C187" s="100">
        <v>4</v>
      </c>
      <c r="D187" s="100">
        <v>34</v>
      </c>
    </row>
    <row r="188" spans="1:4" x14ac:dyDescent="0.25">
      <c r="A188" s="102">
        <v>919</v>
      </c>
      <c r="B188" s="100" t="s">
        <v>2440</v>
      </c>
      <c r="C188" s="100">
        <v>4</v>
      </c>
      <c r="D188" s="100">
        <v>34</v>
      </c>
    </row>
    <row r="189" spans="1:4" x14ac:dyDescent="0.25">
      <c r="A189" s="102">
        <v>920</v>
      </c>
      <c r="B189" s="100" t="s">
        <v>2441</v>
      </c>
      <c r="C189" s="100">
        <v>4</v>
      </c>
      <c r="D189" s="100">
        <v>34</v>
      </c>
    </row>
    <row r="190" spans="1:4" x14ac:dyDescent="0.25">
      <c r="A190" s="102">
        <v>921</v>
      </c>
      <c r="B190" s="100" t="s">
        <v>2442</v>
      </c>
      <c r="C190" s="100">
        <v>4</v>
      </c>
      <c r="D190" s="100">
        <v>34</v>
      </c>
    </row>
    <row r="191" spans="1:4" x14ac:dyDescent="0.25">
      <c r="A191" s="102">
        <v>922</v>
      </c>
      <c r="B191" s="100" t="s">
        <v>2443</v>
      </c>
      <c r="C191" s="100">
        <v>4</v>
      </c>
      <c r="D191" s="100">
        <v>34</v>
      </c>
    </row>
    <row r="192" spans="1:4" x14ac:dyDescent="0.25">
      <c r="A192" s="102">
        <v>923</v>
      </c>
      <c r="B192" s="100" t="s">
        <v>383</v>
      </c>
      <c r="C192" s="100">
        <v>4</v>
      </c>
      <c r="D192" s="100">
        <v>34</v>
      </c>
    </row>
    <row r="193" spans="1:4" x14ac:dyDescent="0.25">
      <c r="A193" s="102">
        <v>924</v>
      </c>
      <c r="B193" s="100" t="s">
        <v>2444</v>
      </c>
      <c r="C193" s="100">
        <v>4</v>
      </c>
      <c r="D193" s="100">
        <v>32</v>
      </c>
    </row>
    <row r="194" spans="1:4" x14ac:dyDescent="0.25">
      <c r="A194" s="102">
        <v>925</v>
      </c>
      <c r="B194" s="100" t="s">
        <v>49</v>
      </c>
      <c r="C194" s="100">
        <v>4</v>
      </c>
      <c r="D194" s="100">
        <v>32</v>
      </c>
    </row>
    <row r="195" spans="1:4" x14ac:dyDescent="0.25">
      <c r="A195" s="102">
        <v>926</v>
      </c>
      <c r="B195" s="100" t="s">
        <v>2445</v>
      </c>
      <c r="C195" s="100">
        <v>4</v>
      </c>
      <c r="D195" s="100">
        <v>32</v>
      </c>
    </row>
    <row r="196" spans="1:4" x14ac:dyDescent="0.25">
      <c r="A196" s="102">
        <v>927</v>
      </c>
      <c r="B196" s="100" t="s">
        <v>2446</v>
      </c>
      <c r="C196" s="100">
        <v>4</v>
      </c>
      <c r="D196" s="100">
        <v>32</v>
      </c>
    </row>
    <row r="197" spans="1:4" x14ac:dyDescent="0.25">
      <c r="A197" s="102">
        <v>928</v>
      </c>
      <c r="B197" s="100" t="s">
        <v>2447</v>
      </c>
      <c r="C197" s="100">
        <v>4</v>
      </c>
      <c r="D197" s="100">
        <v>32</v>
      </c>
    </row>
    <row r="198" spans="1:4" x14ac:dyDescent="0.25">
      <c r="A198" s="102">
        <v>929</v>
      </c>
      <c r="B198" s="100" t="s">
        <v>2448</v>
      </c>
      <c r="C198" s="100">
        <v>4</v>
      </c>
      <c r="D198" s="100">
        <v>32</v>
      </c>
    </row>
    <row r="199" spans="1:4" x14ac:dyDescent="0.25">
      <c r="A199" s="102">
        <v>930</v>
      </c>
      <c r="B199" s="100" t="s">
        <v>2449</v>
      </c>
      <c r="C199" s="100">
        <v>4</v>
      </c>
      <c r="D199" s="100">
        <v>32</v>
      </c>
    </row>
    <row r="200" spans="1:4" x14ac:dyDescent="0.25">
      <c r="A200" s="102">
        <v>931</v>
      </c>
      <c r="B200" s="100" t="s">
        <v>2450</v>
      </c>
      <c r="C200" s="100">
        <v>4</v>
      </c>
      <c r="D200" s="100">
        <v>32</v>
      </c>
    </row>
    <row r="201" spans="1:4" x14ac:dyDescent="0.25">
      <c r="A201" s="102">
        <v>932</v>
      </c>
      <c r="B201" s="100" t="s">
        <v>2451</v>
      </c>
      <c r="C201" s="100">
        <v>4</v>
      </c>
      <c r="D201" s="100">
        <v>32</v>
      </c>
    </row>
    <row r="202" spans="1:4" x14ac:dyDescent="0.25">
      <c r="A202" s="102">
        <v>933</v>
      </c>
      <c r="B202" s="100" t="s">
        <v>2452</v>
      </c>
      <c r="C202" s="100">
        <v>4</v>
      </c>
      <c r="D202" s="100">
        <v>32</v>
      </c>
    </row>
    <row r="203" spans="1:4" x14ac:dyDescent="0.25">
      <c r="A203" s="102">
        <v>934</v>
      </c>
      <c r="B203" s="100" t="s">
        <v>2453</v>
      </c>
      <c r="C203" s="100">
        <v>4</v>
      </c>
      <c r="D203" s="100">
        <v>32</v>
      </c>
    </row>
    <row r="204" spans="1:4" x14ac:dyDescent="0.25">
      <c r="A204" s="102">
        <v>935</v>
      </c>
      <c r="B204" s="100" t="s">
        <v>1650</v>
      </c>
      <c r="C204" s="100">
        <v>4</v>
      </c>
      <c r="D204" s="100">
        <v>42</v>
      </c>
    </row>
    <row r="205" spans="1:4" x14ac:dyDescent="0.25">
      <c r="A205" s="102">
        <v>936</v>
      </c>
      <c r="B205" s="100" t="s">
        <v>2454</v>
      </c>
      <c r="C205" s="100">
        <v>4</v>
      </c>
      <c r="D205" s="100">
        <v>42</v>
      </c>
    </row>
    <row r="206" spans="1:4" x14ac:dyDescent="0.25">
      <c r="A206" s="102">
        <v>937</v>
      </c>
      <c r="B206" s="100" t="s">
        <v>2455</v>
      </c>
      <c r="C206" s="100">
        <v>4</v>
      </c>
      <c r="D206" s="100">
        <v>42</v>
      </c>
    </row>
    <row r="207" spans="1:4" x14ac:dyDescent="0.25">
      <c r="A207" s="102">
        <v>938</v>
      </c>
      <c r="B207" s="100" t="s">
        <v>2456</v>
      </c>
      <c r="C207" s="100">
        <v>4</v>
      </c>
      <c r="D207" s="100">
        <v>42</v>
      </c>
    </row>
    <row r="208" spans="1:4" x14ac:dyDescent="0.25">
      <c r="A208" s="102">
        <v>939</v>
      </c>
      <c r="B208" s="100" t="s">
        <v>2457</v>
      </c>
      <c r="C208" s="100">
        <v>4</v>
      </c>
      <c r="D208" s="100">
        <v>42</v>
      </c>
    </row>
    <row r="209" spans="1:4" x14ac:dyDescent="0.25">
      <c r="A209" s="102">
        <v>940</v>
      </c>
      <c r="B209" s="100" t="s">
        <v>2458</v>
      </c>
      <c r="C209" s="100">
        <v>4</v>
      </c>
      <c r="D209" s="100">
        <v>42</v>
      </c>
    </row>
    <row r="210" spans="1:4" x14ac:dyDescent="0.25">
      <c r="A210" s="102">
        <v>941</v>
      </c>
      <c r="B210" s="100" t="s">
        <v>254</v>
      </c>
      <c r="C210" s="100">
        <v>4</v>
      </c>
      <c r="D210" s="100">
        <v>42</v>
      </c>
    </row>
    <row r="211" spans="1:4" x14ac:dyDescent="0.25">
      <c r="A211" s="102">
        <v>942</v>
      </c>
      <c r="B211" s="100" t="s">
        <v>2459</v>
      </c>
      <c r="C211" s="100">
        <v>4</v>
      </c>
      <c r="D211" s="100">
        <v>42</v>
      </c>
    </row>
    <row r="212" spans="1:4" x14ac:dyDescent="0.25">
      <c r="A212" s="102">
        <v>943</v>
      </c>
      <c r="B212" s="100" t="s">
        <v>2460</v>
      </c>
      <c r="C212" s="100">
        <v>4</v>
      </c>
      <c r="D212" s="100">
        <v>42</v>
      </c>
    </row>
    <row r="213" spans="1:4" x14ac:dyDescent="0.25">
      <c r="A213" s="102">
        <v>944</v>
      </c>
      <c r="B213" s="100" t="s">
        <v>2461</v>
      </c>
      <c r="C213" s="100">
        <v>4</v>
      </c>
      <c r="D213" s="100">
        <v>42</v>
      </c>
    </row>
    <row r="214" spans="1:4" x14ac:dyDescent="0.25">
      <c r="A214" s="102">
        <v>945</v>
      </c>
      <c r="B214" s="100" t="s">
        <v>2462</v>
      </c>
      <c r="C214" s="100">
        <v>4</v>
      </c>
      <c r="D214" s="100">
        <v>42</v>
      </c>
    </row>
    <row r="215" spans="1:4" x14ac:dyDescent="0.25">
      <c r="A215" s="102">
        <v>946</v>
      </c>
      <c r="B215" s="100" t="s">
        <v>2463</v>
      </c>
      <c r="C215" s="100">
        <v>4</v>
      </c>
      <c r="D215" s="100">
        <v>42</v>
      </c>
    </row>
    <row r="216" spans="1:4" x14ac:dyDescent="0.25">
      <c r="A216" s="102">
        <v>947</v>
      </c>
      <c r="B216" s="100" t="s">
        <v>2464</v>
      </c>
      <c r="C216" s="100">
        <v>4</v>
      </c>
      <c r="D216" s="100">
        <v>42</v>
      </c>
    </row>
    <row r="217" spans="1:4" x14ac:dyDescent="0.25">
      <c r="A217" s="102">
        <v>948</v>
      </c>
      <c r="B217" s="100" t="s">
        <v>2465</v>
      </c>
      <c r="C217" s="100">
        <v>4</v>
      </c>
      <c r="D217" s="100">
        <v>42</v>
      </c>
    </row>
    <row r="218" spans="1:4" x14ac:dyDescent="0.25">
      <c r="A218" s="102">
        <v>949</v>
      </c>
      <c r="B218" s="100" t="s">
        <v>2466</v>
      </c>
      <c r="C218" s="100">
        <v>4</v>
      </c>
      <c r="D218" s="100">
        <v>42</v>
      </c>
    </row>
    <row r="219" spans="1:4" x14ac:dyDescent="0.25">
      <c r="A219" s="102">
        <v>950</v>
      </c>
      <c r="B219" s="100" t="s">
        <v>2467</v>
      </c>
      <c r="C219" s="100">
        <v>4</v>
      </c>
      <c r="D219" s="100">
        <v>42</v>
      </c>
    </row>
    <row r="220" spans="1:4" x14ac:dyDescent="0.25">
      <c r="A220" s="102">
        <v>951</v>
      </c>
      <c r="B220" s="100" t="s">
        <v>2468</v>
      </c>
      <c r="C220" s="100">
        <v>4</v>
      </c>
      <c r="D220" s="100">
        <v>42</v>
      </c>
    </row>
    <row r="221" spans="1:4" x14ac:dyDescent="0.25">
      <c r="A221" s="102">
        <v>952</v>
      </c>
      <c r="B221" s="100" t="s">
        <v>2469</v>
      </c>
      <c r="C221" s="100">
        <v>4</v>
      </c>
      <c r="D221" s="100">
        <v>42</v>
      </c>
    </row>
    <row r="222" spans="1:4" x14ac:dyDescent="0.25">
      <c r="A222" s="102">
        <v>953</v>
      </c>
      <c r="B222" s="100" t="s">
        <v>2470</v>
      </c>
      <c r="C222" s="100">
        <v>4</v>
      </c>
      <c r="D222" s="100">
        <v>42</v>
      </c>
    </row>
    <row r="223" spans="1:4" x14ac:dyDescent="0.25">
      <c r="A223" s="102">
        <v>954</v>
      </c>
      <c r="B223" s="100" t="s">
        <v>2471</v>
      </c>
      <c r="C223" s="100">
        <v>4</v>
      </c>
      <c r="D223" s="100">
        <v>42</v>
      </c>
    </row>
    <row r="224" spans="1:4" x14ac:dyDescent="0.25">
      <c r="A224" s="102">
        <v>955</v>
      </c>
      <c r="B224" s="100" t="s">
        <v>2472</v>
      </c>
      <c r="C224" s="100">
        <v>4</v>
      </c>
      <c r="D224" s="100">
        <v>42</v>
      </c>
    </row>
    <row r="225" spans="1:4" x14ac:dyDescent="0.25">
      <c r="A225" s="102">
        <v>956</v>
      </c>
      <c r="B225" s="100" t="s">
        <v>2473</v>
      </c>
      <c r="C225" s="100">
        <v>4</v>
      </c>
      <c r="D225" s="100">
        <v>42</v>
      </c>
    </row>
    <row r="226" spans="1:4" x14ac:dyDescent="0.25">
      <c r="A226" s="102">
        <v>957</v>
      </c>
      <c r="B226" s="100" t="s">
        <v>2474</v>
      </c>
      <c r="C226" s="100">
        <v>4</v>
      </c>
      <c r="D226" s="100">
        <v>42</v>
      </c>
    </row>
    <row r="227" spans="1:4" x14ac:dyDescent="0.25">
      <c r="A227" s="102">
        <v>958</v>
      </c>
      <c r="B227" s="100" t="s">
        <v>2475</v>
      </c>
      <c r="C227" s="100">
        <v>4</v>
      </c>
      <c r="D227" s="100">
        <v>42</v>
      </c>
    </row>
    <row r="228" spans="1:4" x14ac:dyDescent="0.25">
      <c r="A228" s="102">
        <v>959</v>
      </c>
      <c r="B228" s="100" t="s">
        <v>2476</v>
      </c>
      <c r="C228" s="100">
        <v>4</v>
      </c>
      <c r="D228" s="100">
        <v>42</v>
      </c>
    </row>
    <row r="229" spans="1:4" x14ac:dyDescent="0.25">
      <c r="A229" s="102">
        <v>960</v>
      </c>
      <c r="B229" s="100" t="s">
        <v>2477</v>
      </c>
      <c r="C229" s="100">
        <v>4</v>
      </c>
      <c r="D229" s="100">
        <v>42</v>
      </c>
    </row>
    <row r="230" spans="1:4" x14ac:dyDescent="0.25">
      <c r="A230" s="102">
        <v>961</v>
      </c>
      <c r="B230" s="100" t="s">
        <v>2478</v>
      </c>
      <c r="C230" s="100">
        <v>4</v>
      </c>
      <c r="D230" s="100">
        <v>42</v>
      </c>
    </row>
    <row r="231" spans="1:4" x14ac:dyDescent="0.25">
      <c r="A231" s="102">
        <v>962</v>
      </c>
      <c r="B231" s="100" t="s">
        <v>2479</v>
      </c>
      <c r="C231" s="100">
        <v>4</v>
      </c>
      <c r="D231" s="100">
        <v>42</v>
      </c>
    </row>
    <row r="232" spans="1:4" x14ac:dyDescent="0.25">
      <c r="A232" s="102">
        <v>963</v>
      </c>
      <c r="B232" s="100" t="s">
        <v>2480</v>
      </c>
      <c r="C232" s="100">
        <v>4</v>
      </c>
      <c r="D232" s="100">
        <v>41</v>
      </c>
    </row>
    <row r="233" spans="1:4" x14ac:dyDescent="0.25">
      <c r="A233" s="102">
        <v>964</v>
      </c>
      <c r="B233" s="100" t="s">
        <v>2481</v>
      </c>
      <c r="C233" s="100">
        <v>4</v>
      </c>
      <c r="D233" s="100">
        <v>41</v>
      </c>
    </row>
    <row r="234" spans="1:4" x14ac:dyDescent="0.25">
      <c r="A234" s="102">
        <v>965</v>
      </c>
      <c r="B234" s="100" t="s">
        <v>2482</v>
      </c>
      <c r="C234" s="100">
        <v>4</v>
      </c>
      <c r="D234" s="100">
        <v>41</v>
      </c>
    </row>
    <row r="235" spans="1:4" x14ac:dyDescent="0.25">
      <c r="A235" s="102">
        <v>966</v>
      </c>
      <c r="B235" s="100" t="s">
        <v>2483</v>
      </c>
      <c r="C235" s="100">
        <v>4</v>
      </c>
      <c r="D235" s="100">
        <v>41</v>
      </c>
    </row>
    <row r="236" spans="1:4" x14ac:dyDescent="0.25">
      <c r="A236" s="102">
        <v>967</v>
      </c>
      <c r="B236" s="100" t="s">
        <v>2484</v>
      </c>
      <c r="C236" s="100">
        <v>4</v>
      </c>
      <c r="D236" s="100">
        <v>41</v>
      </c>
    </row>
    <row r="237" spans="1:4" x14ac:dyDescent="0.25">
      <c r="A237" s="102">
        <v>968</v>
      </c>
      <c r="B237" s="100" t="s">
        <v>2485</v>
      </c>
      <c r="C237" s="100">
        <v>4</v>
      </c>
      <c r="D237" s="100">
        <v>41</v>
      </c>
    </row>
    <row r="238" spans="1:4" x14ac:dyDescent="0.25">
      <c r="A238" s="102">
        <v>969</v>
      </c>
      <c r="B238" s="100" t="s">
        <v>2486</v>
      </c>
      <c r="C238" s="100">
        <v>4</v>
      </c>
      <c r="D238" s="100">
        <v>41</v>
      </c>
    </row>
    <row r="239" spans="1:4" x14ac:dyDescent="0.25">
      <c r="A239" s="102">
        <v>970</v>
      </c>
      <c r="B239" s="100" t="s">
        <v>2487</v>
      </c>
      <c r="C239" s="100">
        <v>4</v>
      </c>
      <c r="D239" s="100">
        <v>41</v>
      </c>
    </row>
    <row r="240" spans="1:4" x14ac:dyDescent="0.25">
      <c r="A240" s="102">
        <v>971</v>
      </c>
      <c r="B240" s="100" t="s">
        <v>1528</v>
      </c>
      <c r="C240" s="100">
        <v>4</v>
      </c>
      <c r="D240" s="100">
        <v>41</v>
      </c>
    </row>
    <row r="241" spans="1:4" x14ac:dyDescent="0.25">
      <c r="A241" s="102">
        <v>972</v>
      </c>
      <c r="B241" s="100" t="s">
        <v>2488</v>
      </c>
      <c r="C241" s="100">
        <v>4</v>
      </c>
      <c r="D241" s="100">
        <v>41</v>
      </c>
    </row>
    <row r="242" spans="1:4" x14ac:dyDescent="0.25">
      <c r="A242" s="102">
        <v>973</v>
      </c>
      <c r="B242" s="100" t="s">
        <v>2489</v>
      </c>
      <c r="C242" s="100">
        <v>4</v>
      </c>
      <c r="D242" s="100">
        <v>41</v>
      </c>
    </row>
    <row r="243" spans="1:4" x14ac:dyDescent="0.25">
      <c r="A243" s="102">
        <v>974</v>
      </c>
      <c r="B243" s="100" t="s">
        <v>2490</v>
      </c>
      <c r="C243" s="100">
        <v>4</v>
      </c>
      <c r="D243" s="100">
        <v>41</v>
      </c>
    </row>
    <row r="244" spans="1:4" x14ac:dyDescent="0.25">
      <c r="A244" s="102">
        <v>975</v>
      </c>
      <c r="B244" s="100" t="s">
        <v>2491</v>
      </c>
      <c r="C244" s="100">
        <v>4</v>
      </c>
      <c r="D244" s="100">
        <v>41</v>
      </c>
    </row>
    <row r="245" spans="1:4" x14ac:dyDescent="0.25">
      <c r="A245" s="102">
        <v>976</v>
      </c>
      <c r="B245" s="100" t="s">
        <v>110</v>
      </c>
      <c r="C245" s="100">
        <v>4</v>
      </c>
      <c r="D245" s="100">
        <v>42</v>
      </c>
    </row>
    <row r="246" spans="1:4" x14ac:dyDescent="0.25">
      <c r="A246" s="102">
        <v>977</v>
      </c>
      <c r="B246" s="100" t="s">
        <v>452</v>
      </c>
      <c r="C246" s="100">
        <v>4</v>
      </c>
      <c r="D246" s="100">
        <v>42</v>
      </c>
    </row>
    <row r="247" spans="1:4" x14ac:dyDescent="0.25">
      <c r="A247" s="102">
        <v>978</v>
      </c>
      <c r="B247" s="100" t="s">
        <v>1605</v>
      </c>
      <c r="C247" s="100">
        <v>4</v>
      </c>
      <c r="D247" s="100">
        <v>42</v>
      </c>
    </row>
    <row r="248" spans="1:4" x14ac:dyDescent="0.25">
      <c r="A248" s="102">
        <v>979</v>
      </c>
      <c r="B248" s="100" t="s">
        <v>377</v>
      </c>
      <c r="C248" s="100">
        <v>4</v>
      </c>
      <c r="D248" s="100">
        <v>42</v>
      </c>
    </row>
    <row r="249" spans="1:4" x14ac:dyDescent="0.25">
      <c r="A249" s="102">
        <v>980</v>
      </c>
      <c r="B249" s="100" t="s">
        <v>2492</v>
      </c>
      <c r="C249" s="100">
        <v>4</v>
      </c>
      <c r="D249" s="100">
        <v>42</v>
      </c>
    </row>
    <row r="250" spans="1:4" x14ac:dyDescent="0.25">
      <c r="A250" s="102">
        <v>981</v>
      </c>
      <c r="B250" s="100" t="s">
        <v>2493</v>
      </c>
      <c r="C250" s="100">
        <v>4</v>
      </c>
      <c r="D250" s="100">
        <v>42</v>
      </c>
    </row>
    <row r="251" spans="1:4" x14ac:dyDescent="0.25">
      <c r="A251" s="102">
        <v>982</v>
      </c>
      <c r="B251" s="100" t="s">
        <v>2494</v>
      </c>
      <c r="C251" s="100">
        <v>4</v>
      </c>
      <c r="D251" s="100">
        <v>42</v>
      </c>
    </row>
    <row r="252" spans="1:4" x14ac:dyDescent="0.25">
      <c r="A252" s="102">
        <v>983</v>
      </c>
      <c r="B252" s="100" t="s">
        <v>2495</v>
      </c>
      <c r="C252" s="100">
        <v>4</v>
      </c>
      <c r="D252" s="100">
        <v>42</v>
      </c>
    </row>
    <row r="253" spans="1:4" x14ac:dyDescent="0.25">
      <c r="A253" s="102">
        <v>984</v>
      </c>
      <c r="B253" s="100" t="s">
        <v>2173</v>
      </c>
      <c r="C253" s="100">
        <v>4</v>
      </c>
      <c r="D253" s="100">
        <v>42</v>
      </c>
    </row>
    <row r="254" spans="1:4" x14ac:dyDescent="0.25">
      <c r="A254" s="102">
        <v>985</v>
      </c>
      <c r="B254" s="100" t="s">
        <v>2496</v>
      </c>
      <c r="C254" s="100">
        <v>4</v>
      </c>
      <c r="D254" s="100">
        <v>42</v>
      </c>
    </row>
    <row r="255" spans="1:4" x14ac:dyDescent="0.25">
      <c r="A255" s="102">
        <v>986</v>
      </c>
      <c r="B255" s="100" t="s">
        <v>2497</v>
      </c>
      <c r="C255" s="100">
        <v>4</v>
      </c>
      <c r="D255" s="100">
        <v>42</v>
      </c>
    </row>
    <row r="256" spans="1:4" x14ac:dyDescent="0.25">
      <c r="A256" s="102">
        <v>987</v>
      </c>
      <c r="B256" s="100" t="s">
        <v>573</v>
      </c>
      <c r="C256" s="100">
        <v>4</v>
      </c>
      <c r="D256" s="100">
        <v>42</v>
      </c>
    </row>
    <row r="257" spans="1:4" x14ac:dyDescent="0.25">
      <c r="A257" s="102">
        <v>988</v>
      </c>
      <c r="B257" s="100" t="s">
        <v>2498</v>
      </c>
      <c r="C257" s="100">
        <v>4</v>
      </c>
      <c r="D257" s="100">
        <v>42</v>
      </c>
    </row>
    <row r="258" spans="1:4" x14ac:dyDescent="0.25">
      <c r="A258" s="102">
        <v>989</v>
      </c>
      <c r="B258" s="100" t="s">
        <v>2499</v>
      </c>
      <c r="C258" s="100">
        <v>4</v>
      </c>
      <c r="D258" s="100">
        <v>42</v>
      </c>
    </row>
    <row r="259" spans="1:4" x14ac:dyDescent="0.25">
      <c r="A259" s="102">
        <v>990</v>
      </c>
      <c r="B259" s="100" t="s">
        <v>2500</v>
      </c>
      <c r="C259" s="100">
        <v>4</v>
      </c>
      <c r="D259" s="100">
        <v>42</v>
      </c>
    </row>
    <row r="260" spans="1:4" x14ac:dyDescent="0.25">
      <c r="A260" s="102">
        <v>991</v>
      </c>
      <c r="B260" s="100" t="s">
        <v>2501</v>
      </c>
      <c r="C260" s="100">
        <v>4</v>
      </c>
      <c r="D260" s="100">
        <v>42</v>
      </c>
    </row>
    <row r="261" spans="1:4" x14ac:dyDescent="0.25">
      <c r="A261" s="102">
        <v>992</v>
      </c>
      <c r="B261" s="100" t="s">
        <v>1713</v>
      </c>
      <c r="C261" s="100">
        <v>4</v>
      </c>
      <c r="D261" s="100">
        <v>42</v>
      </c>
    </row>
    <row r="262" spans="1:4" x14ac:dyDescent="0.25">
      <c r="A262" s="102">
        <v>993</v>
      </c>
      <c r="B262" s="100" t="s">
        <v>2502</v>
      </c>
      <c r="C262" s="100">
        <v>4</v>
      </c>
      <c r="D262" s="100">
        <v>42</v>
      </c>
    </row>
    <row r="263" spans="1:4" x14ac:dyDescent="0.25">
      <c r="A263" s="102">
        <v>994</v>
      </c>
      <c r="B263" s="100" t="s">
        <v>2503</v>
      </c>
      <c r="C263" s="100">
        <v>4</v>
      </c>
      <c r="D263" s="100">
        <v>42</v>
      </c>
    </row>
    <row r="264" spans="1:4" x14ac:dyDescent="0.25">
      <c r="A264" s="102">
        <v>995</v>
      </c>
      <c r="B264" s="100" t="s">
        <v>2504</v>
      </c>
      <c r="C264" s="100">
        <v>4</v>
      </c>
      <c r="D264" s="100">
        <v>42</v>
      </c>
    </row>
    <row r="265" spans="1:4" x14ac:dyDescent="0.25">
      <c r="A265" s="102">
        <v>996</v>
      </c>
      <c r="B265" s="100" t="s">
        <v>2505</v>
      </c>
      <c r="C265" s="100">
        <v>4</v>
      </c>
      <c r="D265" s="100">
        <v>42</v>
      </c>
    </row>
    <row r="266" spans="1:4" x14ac:dyDescent="0.25">
      <c r="A266" s="102">
        <v>997</v>
      </c>
      <c r="B266" s="100" t="s">
        <v>537</v>
      </c>
      <c r="C266" s="100">
        <v>4</v>
      </c>
      <c r="D266" s="100">
        <v>42</v>
      </c>
    </row>
    <row r="267" spans="1:4" x14ac:dyDescent="0.25">
      <c r="A267" s="102">
        <v>998</v>
      </c>
      <c r="B267" s="100" t="s">
        <v>2506</v>
      </c>
      <c r="C267" s="100">
        <v>4</v>
      </c>
      <c r="D267" s="100">
        <v>42</v>
      </c>
    </row>
    <row r="268" spans="1:4" x14ac:dyDescent="0.25">
      <c r="A268" s="102">
        <v>999</v>
      </c>
      <c r="B268" s="100" t="s">
        <v>2507</v>
      </c>
      <c r="C268" s="100">
        <v>4</v>
      </c>
      <c r="D268" s="100">
        <v>42</v>
      </c>
    </row>
    <row r="269" spans="1:4" x14ac:dyDescent="0.25">
      <c r="A269" s="102">
        <v>1000</v>
      </c>
      <c r="B269" s="100" t="s">
        <v>1745</v>
      </c>
      <c r="C269" s="100">
        <v>4</v>
      </c>
      <c r="D269" s="100">
        <v>40</v>
      </c>
    </row>
    <row r="270" spans="1:4" x14ac:dyDescent="0.25">
      <c r="A270" s="102">
        <v>1001</v>
      </c>
      <c r="B270" s="100" t="s">
        <v>2508</v>
      </c>
      <c r="C270" s="100">
        <v>4</v>
      </c>
      <c r="D270" s="100">
        <v>40</v>
      </c>
    </row>
    <row r="271" spans="1:4" x14ac:dyDescent="0.25">
      <c r="A271" s="102">
        <v>1002</v>
      </c>
      <c r="B271" s="100" t="s">
        <v>2509</v>
      </c>
      <c r="C271" s="100">
        <v>4</v>
      </c>
      <c r="D271" s="100">
        <v>40</v>
      </c>
    </row>
    <row r="272" spans="1:4" x14ac:dyDescent="0.25">
      <c r="A272" s="102">
        <v>1003</v>
      </c>
      <c r="B272" s="100" t="s">
        <v>2082</v>
      </c>
      <c r="C272" s="100">
        <v>4</v>
      </c>
      <c r="D272" s="100">
        <v>40</v>
      </c>
    </row>
    <row r="273" spans="1:4" x14ac:dyDescent="0.25">
      <c r="A273" s="102">
        <v>1004</v>
      </c>
      <c r="B273" s="100" t="s">
        <v>476</v>
      </c>
      <c r="C273" s="100">
        <v>4</v>
      </c>
      <c r="D273" s="100">
        <v>40</v>
      </c>
    </row>
    <row r="274" spans="1:4" x14ac:dyDescent="0.25">
      <c r="A274" s="102">
        <v>1005</v>
      </c>
      <c r="B274" s="100" t="s">
        <v>2510</v>
      </c>
      <c r="C274" s="100">
        <v>4</v>
      </c>
      <c r="D274" s="100">
        <v>40</v>
      </c>
    </row>
    <row r="275" spans="1:4" x14ac:dyDescent="0.25">
      <c r="A275" s="102">
        <v>1006</v>
      </c>
      <c r="B275" s="100" t="s">
        <v>143</v>
      </c>
      <c r="C275" s="100">
        <v>4</v>
      </c>
      <c r="D275" s="100">
        <v>40</v>
      </c>
    </row>
    <row r="276" spans="1:4" x14ac:dyDescent="0.25">
      <c r="A276" s="102">
        <v>1007</v>
      </c>
      <c r="B276" s="100" t="s">
        <v>1006</v>
      </c>
      <c r="C276" s="100">
        <v>4</v>
      </c>
      <c r="D276" s="100">
        <v>40</v>
      </c>
    </row>
    <row r="277" spans="1:4" x14ac:dyDescent="0.25">
      <c r="A277" s="102">
        <v>1008</v>
      </c>
      <c r="B277" s="100" t="s">
        <v>485</v>
      </c>
      <c r="C277" s="100">
        <v>4</v>
      </c>
      <c r="D277" s="100">
        <v>40</v>
      </c>
    </row>
    <row r="278" spans="1:4" x14ac:dyDescent="0.25">
      <c r="A278" s="102">
        <v>1009</v>
      </c>
      <c r="B278" s="100" t="s">
        <v>926</v>
      </c>
      <c r="C278" s="100">
        <v>4</v>
      </c>
      <c r="D278" s="100">
        <v>40</v>
      </c>
    </row>
    <row r="279" spans="1:4" x14ac:dyDescent="0.25">
      <c r="A279" s="102">
        <v>1010</v>
      </c>
      <c r="B279" s="100" t="s">
        <v>2511</v>
      </c>
      <c r="C279" s="100">
        <v>4</v>
      </c>
      <c r="D279" s="100">
        <v>40</v>
      </c>
    </row>
    <row r="280" spans="1:4" x14ac:dyDescent="0.25">
      <c r="A280" s="102">
        <v>1011</v>
      </c>
      <c r="B280" s="100" t="s">
        <v>2512</v>
      </c>
      <c r="C280" s="100">
        <v>4</v>
      </c>
      <c r="D280" s="100">
        <v>40</v>
      </c>
    </row>
    <row r="281" spans="1:4" x14ac:dyDescent="0.25">
      <c r="A281" s="102">
        <v>1012</v>
      </c>
      <c r="B281" s="100" t="s">
        <v>313</v>
      </c>
      <c r="C281" s="100">
        <v>4</v>
      </c>
      <c r="D281" s="100">
        <v>40</v>
      </c>
    </row>
    <row r="282" spans="1:4" x14ac:dyDescent="0.25">
      <c r="A282" s="102">
        <v>1013</v>
      </c>
      <c r="B282" s="100" t="s">
        <v>1416</v>
      </c>
      <c r="C282" s="100">
        <v>4</v>
      </c>
      <c r="D282" s="100">
        <v>40</v>
      </c>
    </row>
    <row r="283" spans="1:4" x14ac:dyDescent="0.25">
      <c r="A283" s="102">
        <v>1014</v>
      </c>
      <c r="B283" s="100" t="s">
        <v>457</v>
      </c>
      <c r="C283" s="100">
        <v>4</v>
      </c>
      <c r="D283" s="100">
        <v>40</v>
      </c>
    </row>
    <row r="284" spans="1:4" x14ac:dyDescent="0.25">
      <c r="A284" s="102">
        <v>1015</v>
      </c>
      <c r="B284" s="100" t="s">
        <v>1256</v>
      </c>
      <c r="C284" s="100">
        <v>4</v>
      </c>
      <c r="D284" s="100">
        <v>40</v>
      </c>
    </row>
    <row r="285" spans="1:4" x14ac:dyDescent="0.25">
      <c r="A285" s="102">
        <v>1016</v>
      </c>
      <c r="B285" s="100" t="s">
        <v>2513</v>
      </c>
      <c r="C285" s="100">
        <v>4</v>
      </c>
      <c r="D285" s="100">
        <v>40</v>
      </c>
    </row>
    <row r="286" spans="1:4" x14ac:dyDescent="0.25">
      <c r="A286" s="102">
        <v>1017</v>
      </c>
      <c r="B286" s="100" t="s">
        <v>2514</v>
      </c>
      <c r="C286" s="100">
        <v>4</v>
      </c>
      <c r="D286" s="100">
        <v>40</v>
      </c>
    </row>
    <row r="287" spans="1:4" x14ac:dyDescent="0.25">
      <c r="A287" s="102">
        <v>1018</v>
      </c>
      <c r="B287" s="100" t="s">
        <v>2515</v>
      </c>
      <c r="C287" s="100">
        <v>4</v>
      </c>
      <c r="D287" s="100">
        <v>40</v>
      </c>
    </row>
    <row r="288" spans="1:4" x14ac:dyDescent="0.25">
      <c r="A288" s="102">
        <v>1019</v>
      </c>
      <c r="B288" s="100" t="s">
        <v>2516</v>
      </c>
      <c r="C288" s="100">
        <v>4</v>
      </c>
      <c r="D288" s="100">
        <v>40</v>
      </c>
    </row>
    <row r="289" spans="1:4" x14ac:dyDescent="0.25">
      <c r="A289" s="102">
        <v>1020</v>
      </c>
      <c r="B289" s="100" t="s">
        <v>276</v>
      </c>
      <c r="C289" s="100">
        <v>4</v>
      </c>
      <c r="D289" s="100">
        <v>40</v>
      </c>
    </row>
    <row r="290" spans="1:4" x14ac:dyDescent="0.25">
      <c r="A290" s="102">
        <v>1021</v>
      </c>
      <c r="B290" s="100" t="s">
        <v>2517</v>
      </c>
      <c r="C290" s="100">
        <v>4</v>
      </c>
      <c r="D290" s="100">
        <v>40</v>
      </c>
    </row>
    <row r="291" spans="1:4" x14ac:dyDescent="0.25">
      <c r="A291" s="102">
        <v>1022</v>
      </c>
      <c r="B291" s="100" t="s">
        <v>2518</v>
      </c>
      <c r="C291" s="100">
        <v>4</v>
      </c>
      <c r="D291" s="100">
        <v>40</v>
      </c>
    </row>
    <row r="292" spans="1:4" x14ac:dyDescent="0.25">
      <c r="A292" s="102">
        <v>1023</v>
      </c>
      <c r="B292" s="100" t="s">
        <v>1816</v>
      </c>
      <c r="C292" s="100">
        <v>4</v>
      </c>
      <c r="D292" s="100">
        <v>40</v>
      </c>
    </row>
    <row r="293" spans="1:4" x14ac:dyDescent="0.25">
      <c r="A293" s="102">
        <v>1024</v>
      </c>
      <c r="B293" s="100" t="s">
        <v>2519</v>
      </c>
      <c r="C293" s="100">
        <v>4</v>
      </c>
      <c r="D293" s="100">
        <v>40</v>
      </c>
    </row>
    <row r="294" spans="1:4" x14ac:dyDescent="0.25">
      <c r="A294" s="102">
        <v>1025</v>
      </c>
      <c r="B294" s="100" t="s">
        <v>2520</v>
      </c>
      <c r="C294" s="100">
        <v>4</v>
      </c>
      <c r="D294" s="100">
        <v>40</v>
      </c>
    </row>
    <row r="295" spans="1:4" x14ac:dyDescent="0.25">
      <c r="A295" s="102">
        <v>1026</v>
      </c>
      <c r="B295" s="100" t="s">
        <v>2521</v>
      </c>
      <c r="C295" s="100">
        <v>4</v>
      </c>
      <c r="D295" s="100">
        <v>40</v>
      </c>
    </row>
    <row r="296" spans="1:4" x14ac:dyDescent="0.25">
      <c r="A296" s="102">
        <v>1027</v>
      </c>
      <c r="B296" s="100" t="s">
        <v>2522</v>
      </c>
      <c r="C296" s="100">
        <v>4</v>
      </c>
      <c r="D296" s="100">
        <v>42</v>
      </c>
    </row>
    <row r="297" spans="1:4" x14ac:dyDescent="0.25">
      <c r="A297" s="102">
        <v>1028</v>
      </c>
      <c r="B297" s="100" t="s">
        <v>2523</v>
      </c>
      <c r="C297" s="100">
        <v>4</v>
      </c>
      <c r="D297" s="100">
        <v>42</v>
      </c>
    </row>
    <row r="298" spans="1:4" x14ac:dyDescent="0.25">
      <c r="A298" s="102">
        <v>1029</v>
      </c>
      <c r="B298" s="100" t="s">
        <v>2524</v>
      </c>
      <c r="C298" s="100">
        <v>4</v>
      </c>
      <c r="D298" s="100">
        <v>42</v>
      </c>
    </row>
    <row r="299" spans="1:4" x14ac:dyDescent="0.25">
      <c r="A299" s="102">
        <v>1030</v>
      </c>
      <c r="B299" s="100" t="s">
        <v>2525</v>
      </c>
      <c r="C299" s="100">
        <v>4</v>
      </c>
      <c r="D299" s="100">
        <v>42</v>
      </c>
    </row>
    <row r="300" spans="1:4" x14ac:dyDescent="0.25">
      <c r="A300" s="102">
        <v>1031</v>
      </c>
      <c r="B300" s="100" t="s">
        <v>2526</v>
      </c>
      <c r="C300" s="100">
        <v>4</v>
      </c>
      <c r="D300" s="100">
        <v>42</v>
      </c>
    </row>
    <row r="301" spans="1:4" x14ac:dyDescent="0.25">
      <c r="A301" s="102">
        <v>1032</v>
      </c>
      <c r="B301" s="100" t="s">
        <v>67</v>
      </c>
      <c r="C301" s="100">
        <v>4</v>
      </c>
      <c r="D301" s="100">
        <v>42</v>
      </c>
    </row>
    <row r="302" spans="1:4" x14ac:dyDescent="0.25">
      <c r="A302" s="102">
        <v>1033</v>
      </c>
      <c r="B302" s="100" t="s">
        <v>2527</v>
      </c>
      <c r="C302" s="100">
        <v>4</v>
      </c>
      <c r="D302" s="100">
        <v>42</v>
      </c>
    </row>
    <row r="303" spans="1:4" x14ac:dyDescent="0.25">
      <c r="A303" s="102">
        <v>1034</v>
      </c>
      <c r="B303" s="100" t="s">
        <v>2528</v>
      </c>
      <c r="C303" s="100">
        <v>4</v>
      </c>
      <c r="D303" s="100">
        <v>42</v>
      </c>
    </row>
    <row r="304" spans="1:4" x14ac:dyDescent="0.25">
      <c r="A304" s="102">
        <v>1035</v>
      </c>
      <c r="B304" s="100" t="s">
        <v>2529</v>
      </c>
      <c r="C304" s="100">
        <v>4</v>
      </c>
      <c r="D304" s="100">
        <v>42</v>
      </c>
    </row>
    <row r="305" spans="1:4" x14ac:dyDescent="0.25">
      <c r="A305" s="102">
        <v>1036</v>
      </c>
      <c r="B305" s="100" t="s">
        <v>2530</v>
      </c>
      <c r="C305" s="100">
        <v>4</v>
      </c>
      <c r="D305" s="100">
        <v>42</v>
      </c>
    </row>
    <row r="306" spans="1:4" x14ac:dyDescent="0.25">
      <c r="A306" s="102">
        <v>1037</v>
      </c>
      <c r="B306" s="100" t="s">
        <v>2531</v>
      </c>
      <c r="C306" s="100">
        <v>4</v>
      </c>
      <c r="D306" s="100">
        <v>42</v>
      </c>
    </row>
    <row r="307" spans="1:4" x14ac:dyDescent="0.25">
      <c r="A307" s="102">
        <v>1038</v>
      </c>
      <c r="B307" s="100" t="s">
        <v>2532</v>
      </c>
      <c r="C307" s="100">
        <v>4</v>
      </c>
      <c r="D307" s="100">
        <v>42</v>
      </c>
    </row>
    <row r="308" spans="1:4" x14ac:dyDescent="0.25">
      <c r="A308" s="102">
        <v>1039</v>
      </c>
      <c r="B308" s="100" t="s">
        <v>2533</v>
      </c>
      <c r="C308" s="100">
        <v>4</v>
      </c>
      <c r="D308" s="100">
        <v>42</v>
      </c>
    </row>
    <row r="309" spans="1:4" x14ac:dyDescent="0.25">
      <c r="A309" s="102">
        <v>1040</v>
      </c>
      <c r="B309" s="100" t="s">
        <v>2534</v>
      </c>
      <c r="C309" s="100">
        <v>4</v>
      </c>
      <c r="D309" s="100">
        <v>42</v>
      </c>
    </row>
    <row r="310" spans="1:4" x14ac:dyDescent="0.25">
      <c r="A310" s="102">
        <v>1041</v>
      </c>
      <c r="B310" s="100" t="s">
        <v>2535</v>
      </c>
      <c r="C310" s="100">
        <v>4</v>
      </c>
      <c r="D310" s="100">
        <v>42</v>
      </c>
    </row>
    <row r="311" spans="1:4" x14ac:dyDescent="0.25">
      <c r="A311" s="102">
        <v>1042</v>
      </c>
      <c r="B311" s="100" t="s">
        <v>2536</v>
      </c>
      <c r="C311" s="100">
        <v>4</v>
      </c>
      <c r="D311" s="100">
        <v>42</v>
      </c>
    </row>
    <row r="312" spans="1:4" x14ac:dyDescent="0.25">
      <c r="A312" s="102">
        <v>1043</v>
      </c>
      <c r="B312" s="100" t="s">
        <v>2537</v>
      </c>
      <c r="C312" s="100">
        <v>4</v>
      </c>
      <c r="D312" s="100">
        <v>42</v>
      </c>
    </row>
    <row r="313" spans="1:4" x14ac:dyDescent="0.25">
      <c r="A313" s="102">
        <v>1044</v>
      </c>
      <c r="B313" s="100" t="s">
        <v>2538</v>
      </c>
      <c r="C313" s="100">
        <v>4</v>
      </c>
      <c r="D313" s="100">
        <v>42</v>
      </c>
    </row>
    <row r="314" spans="1:4" x14ac:dyDescent="0.25">
      <c r="A314" s="102">
        <v>1045</v>
      </c>
      <c r="B314" s="100" t="s">
        <v>375</v>
      </c>
      <c r="C314" s="100">
        <v>4</v>
      </c>
      <c r="D314" s="100">
        <v>47</v>
      </c>
    </row>
    <row r="315" spans="1:4" x14ac:dyDescent="0.25">
      <c r="A315" s="102">
        <v>1046</v>
      </c>
      <c r="B315" s="100" t="s">
        <v>2539</v>
      </c>
      <c r="C315" s="100">
        <v>4</v>
      </c>
      <c r="D315" s="100">
        <v>47</v>
      </c>
    </row>
    <row r="316" spans="1:4" x14ac:dyDescent="0.25">
      <c r="A316" s="102">
        <v>1047</v>
      </c>
      <c r="B316" s="100" t="s">
        <v>2540</v>
      </c>
      <c r="C316" s="100">
        <v>4</v>
      </c>
      <c r="D316" s="100">
        <v>47</v>
      </c>
    </row>
    <row r="317" spans="1:4" x14ac:dyDescent="0.25">
      <c r="A317" s="102">
        <v>1048</v>
      </c>
      <c r="B317" s="100" t="s">
        <v>2541</v>
      </c>
      <c r="C317" s="100">
        <v>4</v>
      </c>
      <c r="D317" s="100">
        <v>47</v>
      </c>
    </row>
    <row r="318" spans="1:4" x14ac:dyDescent="0.25">
      <c r="A318" s="102">
        <v>1049</v>
      </c>
      <c r="B318" s="100" t="s">
        <v>2542</v>
      </c>
      <c r="C318" s="100">
        <v>4</v>
      </c>
      <c r="D318" s="100">
        <v>47</v>
      </c>
    </row>
    <row r="319" spans="1:4" x14ac:dyDescent="0.25">
      <c r="A319" s="102">
        <v>1050</v>
      </c>
      <c r="B319" s="100" t="s">
        <v>2543</v>
      </c>
      <c r="C319" s="100">
        <v>4</v>
      </c>
      <c r="D319" s="100">
        <v>47</v>
      </c>
    </row>
    <row r="320" spans="1:4" x14ac:dyDescent="0.25">
      <c r="A320" s="102">
        <v>1051</v>
      </c>
      <c r="B320" s="100" t="s">
        <v>2544</v>
      </c>
      <c r="C320" s="100">
        <v>4</v>
      </c>
      <c r="D320" s="100">
        <v>47</v>
      </c>
    </row>
    <row r="321" spans="1:4" x14ac:dyDescent="0.25">
      <c r="A321" s="102">
        <v>1052</v>
      </c>
      <c r="B321" s="100" t="s">
        <v>1436</v>
      </c>
      <c r="C321" s="100">
        <v>4</v>
      </c>
      <c r="D321" s="100">
        <v>47</v>
      </c>
    </row>
    <row r="322" spans="1:4" x14ac:dyDescent="0.25">
      <c r="A322" s="102">
        <v>1053</v>
      </c>
      <c r="B322" s="100" t="s">
        <v>2545</v>
      </c>
      <c r="C322" s="100">
        <v>4</v>
      </c>
      <c r="D322" s="100">
        <v>47</v>
      </c>
    </row>
    <row r="323" spans="1:4" x14ac:dyDescent="0.25">
      <c r="A323" s="102">
        <v>1054</v>
      </c>
      <c r="B323" s="100" t="s">
        <v>2265</v>
      </c>
      <c r="C323" s="100">
        <v>4</v>
      </c>
      <c r="D323" s="100">
        <v>47</v>
      </c>
    </row>
    <row r="324" spans="1:4" x14ac:dyDescent="0.25">
      <c r="A324" s="102">
        <v>1055</v>
      </c>
      <c r="B324" s="100" t="s">
        <v>2546</v>
      </c>
      <c r="C324" s="100">
        <v>4</v>
      </c>
      <c r="D324" s="100">
        <v>47</v>
      </c>
    </row>
    <row r="325" spans="1:4" x14ac:dyDescent="0.25">
      <c r="A325" s="102">
        <v>1056</v>
      </c>
      <c r="B325" s="100" t="s">
        <v>2547</v>
      </c>
      <c r="C325" s="100">
        <v>4</v>
      </c>
      <c r="D325" s="100">
        <v>47</v>
      </c>
    </row>
    <row r="326" spans="1:4" x14ac:dyDescent="0.25">
      <c r="A326" s="102">
        <v>1057</v>
      </c>
      <c r="B326" s="100" t="s">
        <v>2548</v>
      </c>
      <c r="C326" s="100">
        <v>4</v>
      </c>
      <c r="D326" s="100">
        <v>47</v>
      </c>
    </row>
    <row r="327" spans="1:4" x14ac:dyDescent="0.25">
      <c r="A327" s="102">
        <v>1058</v>
      </c>
      <c r="B327" s="100" t="s">
        <v>345</v>
      </c>
      <c r="C327" s="100">
        <v>4</v>
      </c>
      <c r="D327" s="100">
        <v>47</v>
      </c>
    </row>
    <row r="328" spans="1:4" x14ac:dyDescent="0.25">
      <c r="A328" s="102">
        <v>1059</v>
      </c>
      <c r="B328" s="100" t="s">
        <v>2549</v>
      </c>
      <c r="C328" s="100">
        <v>4</v>
      </c>
      <c r="D328" s="100">
        <v>47</v>
      </c>
    </row>
    <row r="329" spans="1:4" x14ac:dyDescent="0.25">
      <c r="A329" s="102">
        <v>1060</v>
      </c>
      <c r="B329" s="100" t="s">
        <v>2550</v>
      </c>
      <c r="C329" s="100">
        <v>4</v>
      </c>
      <c r="D329" s="100">
        <v>47</v>
      </c>
    </row>
    <row r="330" spans="1:4" x14ac:dyDescent="0.25">
      <c r="A330" s="102">
        <v>1061</v>
      </c>
      <c r="B330" s="100" t="s">
        <v>2551</v>
      </c>
      <c r="C330" s="100">
        <v>4</v>
      </c>
      <c r="D330" s="100">
        <v>47</v>
      </c>
    </row>
    <row r="331" spans="1:4" x14ac:dyDescent="0.25">
      <c r="A331" s="102">
        <v>1062</v>
      </c>
      <c r="B331" s="100" t="s">
        <v>156</v>
      </c>
      <c r="C331" s="100">
        <v>4</v>
      </c>
      <c r="D331" s="100">
        <v>42</v>
      </c>
    </row>
    <row r="332" spans="1:4" x14ac:dyDescent="0.25">
      <c r="A332" s="102">
        <v>1063</v>
      </c>
      <c r="B332" s="100" t="s">
        <v>2552</v>
      </c>
      <c r="C332" s="100">
        <v>4</v>
      </c>
      <c r="D332" s="100">
        <v>42</v>
      </c>
    </row>
    <row r="333" spans="1:4" x14ac:dyDescent="0.25">
      <c r="A333" s="102">
        <v>1064</v>
      </c>
      <c r="B333" s="100" t="s">
        <v>1226</v>
      </c>
      <c r="C333" s="100">
        <v>4</v>
      </c>
      <c r="D333" s="100">
        <v>42</v>
      </c>
    </row>
    <row r="334" spans="1:4" x14ac:dyDescent="0.25">
      <c r="A334" s="102">
        <v>1065</v>
      </c>
      <c r="B334" s="100" t="s">
        <v>2553</v>
      </c>
      <c r="C334" s="100">
        <v>4</v>
      </c>
      <c r="D334" s="100">
        <v>42</v>
      </c>
    </row>
    <row r="335" spans="1:4" x14ac:dyDescent="0.25">
      <c r="A335" s="102">
        <v>1066</v>
      </c>
      <c r="B335" s="100" t="s">
        <v>2554</v>
      </c>
      <c r="C335" s="100">
        <v>4</v>
      </c>
      <c r="D335" s="100">
        <v>42</v>
      </c>
    </row>
    <row r="336" spans="1:4" x14ac:dyDescent="0.25">
      <c r="A336" s="102">
        <v>1067</v>
      </c>
      <c r="B336" s="100" t="s">
        <v>1088</v>
      </c>
      <c r="C336" s="100">
        <v>4</v>
      </c>
      <c r="D336" s="100">
        <v>42</v>
      </c>
    </row>
    <row r="337" spans="1:4" x14ac:dyDescent="0.25">
      <c r="A337" s="102">
        <v>1068</v>
      </c>
      <c r="B337" s="100" t="s">
        <v>2555</v>
      </c>
      <c r="C337" s="100">
        <v>4</v>
      </c>
      <c r="D337" s="100">
        <v>42</v>
      </c>
    </row>
    <row r="338" spans="1:4" x14ac:dyDescent="0.25">
      <c r="A338" s="102">
        <v>1069</v>
      </c>
      <c r="B338" s="100" t="s">
        <v>2556</v>
      </c>
      <c r="C338" s="100">
        <v>4</v>
      </c>
      <c r="D338" s="100">
        <v>42</v>
      </c>
    </row>
    <row r="339" spans="1:4" x14ac:dyDescent="0.25">
      <c r="A339" s="102">
        <v>1070</v>
      </c>
      <c r="B339" s="100" t="s">
        <v>2557</v>
      </c>
      <c r="C339" s="100">
        <v>4</v>
      </c>
      <c r="D339" s="100">
        <v>42</v>
      </c>
    </row>
    <row r="340" spans="1:4" x14ac:dyDescent="0.25">
      <c r="A340" s="102">
        <v>1071</v>
      </c>
      <c r="B340" s="100" t="s">
        <v>2558</v>
      </c>
      <c r="C340" s="100">
        <v>4</v>
      </c>
      <c r="D340" s="100">
        <v>42</v>
      </c>
    </row>
    <row r="341" spans="1:4" x14ac:dyDescent="0.25">
      <c r="A341" s="102">
        <v>1072</v>
      </c>
      <c r="B341" s="100" t="s">
        <v>2559</v>
      </c>
      <c r="C341" s="100">
        <v>4</v>
      </c>
      <c r="D341" s="100">
        <v>42</v>
      </c>
    </row>
    <row r="342" spans="1:4" x14ac:dyDescent="0.25">
      <c r="A342" s="102">
        <v>1073</v>
      </c>
      <c r="B342" s="100" t="s">
        <v>194</v>
      </c>
      <c r="C342" s="100">
        <v>4</v>
      </c>
      <c r="D342" s="100">
        <v>42</v>
      </c>
    </row>
    <row r="343" spans="1:4" x14ac:dyDescent="0.25">
      <c r="A343" s="102">
        <v>1074</v>
      </c>
      <c r="B343" s="100" t="s">
        <v>304</v>
      </c>
      <c r="C343" s="100">
        <v>4</v>
      </c>
      <c r="D343" s="100">
        <v>42</v>
      </c>
    </row>
    <row r="344" spans="1:4" x14ac:dyDescent="0.25">
      <c r="A344" s="102">
        <v>1075</v>
      </c>
      <c r="B344" s="100" t="s">
        <v>2560</v>
      </c>
      <c r="C344" s="100">
        <v>4</v>
      </c>
      <c r="D344" s="100">
        <v>42</v>
      </c>
    </row>
    <row r="345" spans="1:4" x14ac:dyDescent="0.25">
      <c r="A345" s="102">
        <v>1076</v>
      </c>
      <c r="B345" s="100" t="s">
        <v>1320</v>
      </c>
      <c r="C345" s="100">
        <v>4</v>
      </c>
      <c r="D345" s="100">
        <v>42</v>
      </c>
    </row>
    <row r="346" spans="1:4" x14ac:dyDescent="0.25">
      <c r="A346" s="102">
        <v>1077</v>
      </c>
      <c r="B346" s="100" t="s">
        <v>2561</v>
      </c>
      <c r="C346" s="100">
        <v>4</v>
      </c>
      <c r="D346" s="100">
        <v>42</v>
      </c>
    </row>
    <row r="347" spans="1:4" x14ac:dyDescent="0.25">
      <c r="A347" s="102">
        <v>1078</v>
      </c>
      <c r="B347" s="100" t="s">
        <v>2562</v>
      </c>
      <c r="C347" s="100">
        <v>4</v>
      </c>
      <c r="D347" s="100">
        <v>42</v>
      </c>
    </row>
    <row r="348" spans="1:4" x14ac:dyDescent="0.25">
      <c r="A348" s="102">
        <v>1079</v>
      </c>
      <c r="B348" s="100" t="s">
        <v>2563</v>
      </c>
      <c r="C348" s="100">
        <v>4</v>
      </c>
      <c r="D348" s="100">
        <v>42</v>
      </c>
    </row>
    <row r="349" spans="1:4" x14ac:dyDescent="0.25">
      <c r="A349" s="102">
        <v>1080</v>
      </c>
      <c r="B349" s="100" t="s">
        <v>2564</v>
      </c>
      <c r="C349" s="100">
        <v>4</v>
      </c>
      <c r="D349" s="100">
        <v>42</v>
      </c>
    </row>
    <row r="350" spans="1:4" x14ac:dyDescent="0.25">
      <c r="A350" s="102">
        <v>1081</v>
      </c>
      <c r="B350" s="100" t="s">
        <v>2565</v>
      </c>
      <c r="C350" s="100">
        <v>4</v>
      </c>
      <c r="D350" s="100">
        <v>42</v>
      </c>
    </row>
    <row r="351" spans="1:4" x14ac:dyDescent="0.25">
      <c r="A351" s="102">
        <v>1082</v>
      </c>
      <c r="B351" s="100" t="s">
        <v>2566</v>
      </c>
      <c r="C351" s="100">
        <v>4</v>
      </c>
      <c r="D351" s="100">
        <v>42</v>
      </c>
    </row>
    <row r="352" spans="1:4" x14ac:dyDescent="0.25">
      <c r="A352" s="102">
        <v>1083</v>
      </c>
      <c r="B352" s="100" t="s">
        <v>2567</v>
      </c>
      <c r="C352" s="100">
        <v>4</v>
      </c>
      <c r="D352" s="100">
        <v>42</v>
      </c>
    </row>
    <row r="353" spans="1:4" x14ac:dyDescent="0.25">
      <c r="A353" s="102">
        <v>1084</v>
      </c>
      <c r="B353" s="100" t="s">
        <v>2568</v>
      </c>
      <c r="C353" s="100">
        <v>4</v>
      </c>
      <c r="D353" s="100">
        <v>42</v>
      </c>
    </row>
    <row r="354" spans="1:4" x14ac:dyDescent="0.25">
      <c r="A354" s="102">
        <v>1085</v>
      </c>
      <c r="B354" s="100" t="s">
        <v>2569</v>
      </c>
      <c r="C354" s="100">
        <v>4</v>
      </c>
      <c r="D354" s="100">
        <v>42</v>
      </c>
    </row>
    <row r="355" spans="1:4" x14ac:dyDescent="0.25">
      <c r="A355" s="102">
        <v>1086</v>
      </c>
      <c r="B355" s="100" t="s">
        <v>1023</v>
      </c>
      <c r="C355" s="100">
        <v>4</v>
      </c>
      <c r="D355" s="100">
        <v>42</v>
      </c>
    </row>
    <row r="356" spans="1:4" x14ac:dyDescent="0.25">
      <c r="A356" s="102">
        <v>1087</v>
      </c>
      <c r="B356" s="100" t="s">
        <v>2570</v>
      </c>
      <c r="C356" s="100">
        <v>4</v>
      </c>
      <c r="D356" s="100">
        <v>42</v>
      </c>
    </row>
    <row r="357" spans="1:4" x14ac:dyDescent="0.25">
      <c r="A357" s="102">
        <v>1088</v>
      </c>
      <c r="B357" s="100" t="s">
        <v>2571</v>
      </c>
      <c r="C357" s="100">
        <v>4</v>
      </c>
      <c r="D357" s="100">
        <v>42</v>
      </c>
    </row>
    <row r="358" spans="1:4" x14ac:dyDescent="0.25">
      <c r="A358" s="102">
        <v>1089</v>
      </c>
      <c r="B358" s="100" t="s">
        <v>2572</v>
      </c>
      <c r="C358" s="100">
        <v>4</v>
      </c>
      <c r="D358" s="100">
        <v>42</v>
      </c>
    </row>
    <row r="359" spans="1:4" x14ac:dyDescent="0.25">
      <c r="A359" s="102">
        <v>1090</v>
      </c>
      <c r="B359" s="100" t="s">
        <v>2573</v>
      </c>
      <c r="C359" s="100">
        <v>4</v>
      </c>
      <c r="D359" s="100">
        <v>42</v>
      </c>
    </row>
    <row r="360" spans="1:4" x14ac:dyDescent="0.25">
      <c r="A360" s="102">
        <v>1091</v>
      </c>
      <c r="B360" s="100" t="s">
        <v>2574</v>
      </c>
      <c r="C360" s="100">
        <v>4</v>
      </c>
      <c r="D360" s="100">
        <v>42</v>
      </c>
    </row>
    <row r="361" spans="1:4" x14ac:dyDescent="0.25">
      <c r="A361" s="102">
        <v>1092</v>
      </c>
      <c r="B361" s="100" t="s">
        <v>2575</v>
      </c>
      <c r="C361" s="100">
        <v>4</v>
      </c>
      <c r="D361" s="100">
        <v>42</v>
      </c>
    </row>
    <row r="362" spans="1:4" x14ac:dyDescent="0.25">
      <c r="A362" s="102">
        <v>1093</v>
      </c>
      <c r="B362" s="100" t="s">
        <v>2576</v>
      </c>
      <c r="C362" s="100">
        <v>4</v>
      </c>
      <c r="D362" s="100">
        <v>42</v>
      </c>
    </row>
    <row r="363" spans="1:4" x14ac:dyDescent="0.25">
      <c r="A363" s="102">
        <v>1094</v>
      </c>
      <c r="B363" s="100" t="s">
        <v>2577</v>
      </c>
      <c r="C363" s="100">
        <v>4</v>
      </c>
      <c r="D363" s="100">
        <v>42</v>
      </c>
    </row>
    <row r="364" spans="1:4" x14ac:dyDescent="0.25">
      <c r="A364" s="102">
        <v>1095</v>
      </c>
      <c r="B364" s="100" t="s">
        <v>2578</v>
      </c>
      <c r="C364" s="100">
        <v>4</v>
      </c>
      <c r="D364" s="100">
        <v>42</v>
      </c>
    </row>
    <row r="365" spans="1:4" x14ac:dyDescent="0.25">
      <c r="A365" s="102">
        <v>1096</v>
      </c>
      <c r="B365" s="100" t="s">
        <v>2579</v>
      </c>
      <c r="C365" s="100">
        <v>4</v>
      </c>
      <c r="D365" s="100">
        <v>42</v>
      </c>
    </row>
    <row r="366" spans="1:4" x14ac:dyDescent="0.25">
      <c r="A366" s="102">
        <v>1097</v>
      </c>
      <c r="B366" s="100" t="s">
        <v>2580</v>
      </c>
      <c r="C366" s="100">
        <v>4</v>
      </c>
      <c r="D366" s="100">
        <v>42</v>
      </c>
    </row>
    <row r="367" spans="1:4" x14ac:dyDescent="0.25">
      <c r="A367" s="102">
        <v>1098</v>
      </c>
      <c r="B367" s="100" t="s">
        <v>263</v>
      </c>
      <c r="C367" s="100">
        <v>4</v>
      </c>
      <c r="D367" s="100">
        <v>42</v>
      </c>
    </row>
    <row r="368" spans="1:4" x14ac:dyDescent="0.25">
      <c r="A368" s="102">
        <v>1099</v>
      </c>
      <c r="B368" s="100" t="s">
        <v>2581</v>
      </c>
      <c r="C368" s="100">
        <v>4</v>
      </c>
      <c r="D368" s="100">
        <v>42</v>
      </c>
    </row>
    <row r="369" spans="1:4" x14ac:dyDescent="0.25">
      <c r="A369" s="102">
        <v>1100</v>
      </c>
      <c r="B369" s="100" t="s">
        <v>96</v>
      </c>
      <c r="C369" s="100">
        <v>4</v>
      </c>
      <c r="D369" s="100">
        <v>42</v>
      </c>
    </row>
    <row r="370" spans="1:4" x14ac:dyDescent="0.25">
      <c r="A370" s="102">
        <v>1101</v>
      </c>
      <c r="B370" s="100" t="s">
        <v>2582</v>
      </c>
      <c r="C370" s="100">
        <v>4</v>
      </c>
      <c r="D370" s="100">
        <v>42</v>
      </c>
    </row>
    <row r="371" spans="1:4" x14ac:dyDescent="0.25">
      <c r="A371" s="102">
        <v>1102</v>
      </c>
      <c r="B371" s="100" t="s">
        <v>2583</v>
      </c>
      <c r="C371" s="100">
        <v>4</v>
      </c>
      <c r="D371" s="100">
        <v>42</v>
      </c>
    </row>
    <row r="372" spans="1:4" x14ac:dyDescent="0.25">
      <c r="A372" s="102">
        <v>1103</v>
      </c>
      <c r="B372" s="100" t="s">
        <v>2584</v>
      </c>
      <c r="C372" s="100">
        <v>4</v>
      </c>
      <c r="D372" s="100">
        <v>42</v>
      </c>
    </row>
    <row r="373" spans="1:4" x14ac:dyDescent="0.25">
      <c r="A373" s="102">
        <v>1104</v>
      </c>
      <c r="B373" s="100" t="s">
        <v>2585</v>
      </c>
      <c r="C373" s="100">
        <v>4</v>
      </c>
      <c r="D373" s="100">
        <v>42</v>
      </c>
    </row>
    <row r="374" spans="1:4" x14ac:dyDescent="0.25">
      <c r="A374" s="102">
        <v>1105</v>
      </c>
      <c r="B374" s="100" t="s">
        <v>1193</v>
      </c>
      <c r="C374" s="100">
        <v>4</v>
      </c>
      <c r="D374" s="100">
        <v>35</v>
      </c>
    </row>
    <row r="375" spans="1:4" x14ac:dyDescent="0.25">
      <c r="A375" s="102">
        <v>1106</v>
      </c>
      <c r="B375" s="100" t="s">
        <v>2586</v>
      </c>
      <c r="C375" s="100">
        <v>4</v>
      </c>
      <c r="D375" s="100">
        <v>35</v>
      </c>
    </row>
    <row r="376" spans="1:4" x14ac:dyDescent="0.25">
      <c r="A376" s="102">
        <v>1107</v>
      </c>
      <c r="B376" s="100" t="s">
        <v>2587</v>
      </c>
      <c r="C376" s="100">
        <v>4</v>
      </c>
      <c r="D376" s="100">
        <v>35</v>
      </c>
    </row>
    <row r="377" spans="1:4" x14ac:dyDescent="0.25">
      <c r="A377" s="102">
        <v>1108</v>
      </c>
      <c r="B377" s="100" t="s">
        <v>2588</v>
      </c>
      <c r="C377" s="100">
        <v>4</v>
      </c>
      <c r="D377" s="100">
        <v>35</v>
      </c>
    </row>
    <row r="378" spans="1:4" x14ac:dyDescent="0.25">
      <c r="A378" s="102">
        <v>1109</v>
      </c>
      <c r="B378" s="100" t="s">
        <v>2589</v>
      </c>
      <c r="C378" s="100">
        <v>4</v>
      </c>
      <c r="D378" s="100">
        <v>35</v>
      </c>
    </row>
    <row r="379" spans="1:4" x14ac:dyDescent="0.25">
      <c r="A379" s="102">
        <v>1110</v>
      </c>
      <c r="B379" s="100" t="s">
        <v>1126</v>
      </c>
      <c r="C379" s="100">
        <v>4</v>
      </c>
      <c r="D379" s="100">
        <v>35</v>
      </c>
    </row>
    <row r="380" spans="1:4" x14ac:dyDescent="0.25">
      <c r="A380" s="102">
        <v>1111</v>
      </c>
      <c r="B380" s="100" t="s">
        <v>2590</v>
      </c>
      <c r="C380" s="100">
        <v>4</v>
      </c>
      <c r="D380" s="100">
        <v>35</v>
      </c>
    </row>
    <row r="381" spans="1:4" x14ac:dyDescent="0.25">
      <c r="A381" s="102">
        <v>1112</v>
      </c>
      <c r="B381" s="100" t="s">
        <v>158</v>
      </c>
      <c r="C381" s="100">
        <v>4</v>
      </c>
      <c r="D381" s="100">
        <v>42</v>
      </c>
    </row>
    <row r="382" spans="1:4" x14ac:dyDescent="0.25">
      <c r="A382" s="102">
        <v>1113</v>
      </c>
      <c r="B382" s="100" t="s">
        <v>2591</v>
      </c>
      <c r="C382" s="100">
        <v>4</v>
      </c>
      <c r="D382" s="100">
        <v>42</v>
      </c>
    </row>
    <row r="383" spans="1:4" x14ac:dyDescent="0.25">
      <c r="A383" s="102">
        <v>1114</v>
      </c>
      <c r="B383" s="100" t="s">
        <v>290</v>
      </c>
      <c r="C383" s="100">
        <v>4</v>
      </c>
      <c r="D383" s="100">
        <v>42</v>
      </c>
    </row>
    <row r="384" spans="1:4" x14ac:dyDescent="0.25">
      <c r="A384" s="102">
        <v>1115</v>
      </c>
      <c r="B384" s="100" t="s">
        <v>2592</v>
      </c>
      <c r="C384" s="100">
        <v>4</v>
      </c>
      <c r="D384" s="100">
        <v>42</v>
      </c>
    </row>
    <row r="385" spans="1:4" x14ac:dyDescent="0.25">
      <c r="A385" s="102">
        <v>1116</v>
      </c>
      <c r="B385" s="100" t="s">
        <v>2593</v>
      </c>
      <c r="C385" s="100">
        <v>4</v>
      </c>
      <c r="D385" s="100">
        <v>42</v>
      </c>
    </row>
    <row r="386" spans="1:4" x14ac:dyDescent="0.25">
      <c r="A386" s="102">
        <v>1117</v>
      </c>
      <c r="B386" s="100" t="s">
        <v>2594</v>
      </c>
      <c r="C386" s="100">
        <v>4</v>
      </c>
      <c r="D386" s="100">
        <v>42</v>
      </c>
    </row>
    <row r="387" spans="1:4" x14ac:dyDescent="0.25">
      <c r="A387" s="102">
        <v>1118</v>
      </c>
      <c r="B387" s="100" t="s">
        <v>1944</v>
      </c>
      <c r="C387" s="100">
        <v>4</v>
      </c>
      <c r="D387" s="100">
        <v>42</v>
      </c>
    </row>
    <row r="388" spans="1:4" x14ac:dyDescent="0.25">
      <c r="A388" s="102">
        <v>1119</v>
      </c>
      <c r="B388" s="100" t="s">
        <v>2595</v>
      </c>
      <c r="C388" s="100">
        <v>4</v>
      </c>
      <c r="D388" s="100">
        <v>42</v>
      </c>
    </row>
    <row r="389" spans="1:4" x14ac:dyDescent="0.25">
      <c r="A389" s="102">
        <v>1120</v>
      </c>
      <c r="B389" s="100" t="s">
        <v>762</v>
      </c>
      <c r="C389" s="100">
        <v>4</v>
      </c>
      <c r="D389" s="100">
        <v>42</v>
      </c>
    </row>
    <row r="390" spans="1:4" x14ac:dyDescent="0.25">
      <c r="A390" s="102">
        <v>1121</v>
      </c>
      <c r="B390" s="100" t="s">
        <v>2596</v>
      </c>
      <c r="C390" s="100">
        <v>4</v>
      </c>
      <c r="D390" s="100">
        <v>42</v>
      </c>
    </row>
    <row r="391" spans="1:4" x14ac:dyDescent="0.25">
      <c r="A391" s="102">
        <v>1122</v>
      </c>
      <c r="B391" s="100" t="s">
        <v>1864</v>
      </c>
      <c r="C391" s="100">
        <v>4</v>
      </c>
      <c r="D391" s="100">
        <v>42</v>
      </c>
    </row>
    <row r="392" spans="1:4" x14ac:dyDescent="0.25">
      <c r="A392" s="102">
        <v>1123</v>
      </c>
      <c r="B392" s="100" t="s">
        <v>2597</v>
      </c>
      <c r="C392" s="100">
        <v>4</v>
      </c>
      <c r="D392" s="100">
        <v>42</v>
      </c>
    </row>
    <row r="393" spans="1:4" x14ac:dyDescent="0.25">
      <c r="A393" s="102">
        <v>1124</v>
      </c>
      <c r="B393" s="100" t="s">
        <v>2598</v>
      </c>
      <c r="C393" s="100">
        <v>4</v>
      </c>
      <c r="D393" s="100">
        <v>42</v>
      </c>
    </row>
    <row r="394" spans="1:4" x14ac:dyDescent="0.25">
      <c r="A394" s="102">
        <v>1125</v>
      </c>
      <c r="B394" s="100" t="s">
        <v>2599</v>
      </c>
      <c r="C394" s="100">
        <v>4</v>
      </c>
      <c r="D394" s="100">
        <v>42</v>
      </c>
    </row>
    <row r="395" spans="1:4" x14ac:dyDescent="0.25">
      <c r="A395" s="102">
        <v>1126</v>
      </c>
      <c r="B395" s="100" t="s">
        <v>2600</v>
      </c>
      <c r="C395" s="100">
        <v>4</v>
      </c>
      <c r="D395" s="100">
        <v>42</v>
      </c>
    </row>
    <row r="396" spans="1:4" x14ac:dyDescent="0.25">
      <c r="A396" s="102">
        <v>1127</v>
      </c>
      <c r="B396" s="100" t="s">
        <v>2601</v>
      </c>
      <c r="C396" s="100">
        <v>4</v>
      </c>
      <c r="D396" s="100">
        <v>41</v>
      </c>
    </row>
    <row r="397" spans="1:4" x14ac:dyDescent="0.25">
      <c r="A397" s="102">
        <v>1128</v>
      </c>
      <c r="B397" s="100" t="s">
        <v>1478</v>
      </c>
      <c r="C397" s="100">
        <v>4</v>
      </c>
      <c r="D397" s="100">
        <v>44</v>
      </c>
    </row>
    <row r="398" spans="1:4" x14ac:dyDescent="0.25">
      <c r="A398" s="102">
        <v>1129</v>
      </c>
      <c r="B398" s="100" t="s">
        <v>2602</v>
      </c>
      <c r="C398" s="100">
        <v>4</v>
      </c>
      <c r="D398" s="100">
        <v>41</v>
      </c>
    </row>
    <row r="399" spans="1:4" x14ac:dyDescent="0.25">
      <c r="A399" s="102">
        <v>1130</v>
      </c>
      <c r="B399" s="100" t="s">
        <v>2603</v>
      </c>
      <c r="C399" s="100">
        <v>4</v>
      </c>
      <c r="D399" s="100">
        <v>41</v>
      </c>
    </row>
    <row r="400" spans="1:4" x14ac:dyDescent="0.25">
      <c r="A400" s="102">
        <v>1131</v>
      </c>
      <c r="B400" s="100" t="s">
        <v>141</v>
      </c>
      <c r="C400" s="100">
        <v>4</v>
      </c>
      <c r="D400" s="100">
        <v>46</v>
      </c>
    </row>
    <row r="401" spans="1:4" x14ac:dyDescent="0.25">
      <c r="A401" s="102">
        <v>1132</v>
      </c>
      <c r="B401" s="100" t="s">
        <v>849</v>
      </c>
      <c r="C401" s="100">
        <v>4</v>
      </c>
      <c r="D401" s="100">
        <v>46</v>
      </c>
    </row>
    <row r="402" spans="1:4" x14ac:dyDescent="0.25">
      <c r="A402" s="102">
        <v>1133</v>
      </c>
      <c r="B402" s="100" t="s">
        <v>595</v>
      </c>
      <c r="C402" s="100">
        <v>4</v>
      </c>
      <c r="D402" s="100">
        <v>46</v>
      </c>
    </row>
    <row r="403" spans="1:4" x14ac:dyDescent="0.25">
      <c r="A403" s="102">
        <v>1134</v>
      </c>
      <c r="B403" s="100" t="s">
        <v>2604</v>
      </c>
      <c r="C403" s="100">
        <v>4</v>
      </c>
      <c r="D403" s="100">
        <v>46</v>
      </c>
    </row>
    <row r="404" spans="1:4" x14ac:dyDescent="0.25">
      <c r="A404" s="102">
        <v>1135</v>
      </c>
      <c r="B404" s="100" t="s">
        <v>2605</v>
      </c>
      <c r="C404" s="100">
        <v>4</v>
      </c>
      <c r="D404" s="100">
        <v>46</v>
      </c>
    </row>
    <row r="405" spans="1:4" x14ac:dyDescent="0.25">
      <c r="A405" s="102">
        <v>1136</v>
      </c>
      <c r="B405" s="100" t="s">
        <v>2606</v>
      </c>
      <c r="C405" s="100">
        <v>4</v>
      </c>
      <c r="D405" s="100">
        <v>46</v>
      </c>
    </row>
    <row r="406" spans="1:4" x14ac:dyDescent="0.25">
      <c r="A406" s="102">
        <v>1137</v>
      </c>
      <c r="B406" s="100" t="s">
        <v>2607</v>
      </c>
      <c r="C406" s="100">
        <v>4</v>
      </c>
      <c r="D406" s="100">
        <v>46</v>
      </c>
    </row>
    <row r="407" spans="1:4" x14ac:dyDescent="0.25">
      <c r="A407" s="102">
        <v>1138</v>
      </c>
      <c r="B407" s="100" t="s">
        <v>2608</v>
      </c>
      <c r="C407" s="100">
        <v>4</v>
      </c>
      <c r="D407" s="100">
        <v>46</v>
      </c>
    </row>
    <row r="408" spans="1:4" x14ac:dyDescent="0.25">
      <c r="A408" s="102">
        <v>1139</v>
      </c>
      <c r="B408" s="100" t="s">
        <v>1433</v>
      </c>
      <c r="C408" s="100">
        <v>4</v>
      </c>
      <c r="D408" s="100">
        <v>66</v>
      </c>
    </row>
    <row r="409" spans="1:4" x14ac:dyDescent="0.25">
      <c r="A409" s="102">
        <v>1140</v>
      </c>
      <c r="B409" s="100" t="s">
        <v>1178</v>
      </c>
      <c r="C409" s="100">
        <v>4</v>
      </c>
      <c r="D409" s="100">
        <v>66</v>
      </c>
    </row>
    <row r="410" spans="1:4" x14ac:dyDescent="0.25">
      <c r="A410" s="102">
        <v>1141</v>
      </c>
      <c r="B410" s="100" t="s">
        <v>2609</v>
      </c>
      <c r="C410" s="100">
        <v>4</v>
      </c>
      <c r="D410" s="100">
        <v>66</v>
      </c>
    </row>
    <row r="411" spans="1:4" x14ac:dyDescent="0.25">
      <c r="A411" s="102">
        <v>1142</v>
      </c>
      <c r="B411" s="100" t="s">
        <v>2610</v>
      </c>
      <c r="C411" s="100">
        <v>4</v>
      </c>
      <c r="D411" s="100">
        <v>66</v>
      </c>
    </row>
    <row r="412" spans="1:4" x14ac:dyDescent="0.25">
      <c r="A412" s="102">
        <v>1143</v>
      </c>
      <c r="B412" s="100" t="s">
        <v>2611</v>
      </c>
      <c r="C412" s="100">
        <v>4</v>
      </c>
      <c r="D412" s="100">
        <v>66</v>
      </c>
    </row>
    <row r="413" spans="1:4" x14ac:dyDescent="0.25">
      <c r="A413" s="102">
        <v>1144</v>
      </c>
      <c r="B413" s="100" t="s">
        <v>2612</v>
      </c>
      <c r="C413" s="100">
        <v>4</v>
      </c>
      <c r="D413" s="100">
        <v>66</v>
      </c>
    </row>
    <row r="414" spans="1:4" x14ac:dyDescent="0.25">
      <c r="A414" s="102">
        <v>1145</v>
      </c>
      <c r="B414" s="100" t="s">
        <v>2613</v>
      </c>
      <c r="C414" s="100">
        <v>4</v>
      </c>
      <c r="D414" s="100">
        <v>66</v>
      </c>
    </row>
    <row r="415" spans="1:4" x14ac:dyDescent="0.25">
      <c r="A415" s="102">
        <v>1146</v>
      </c>
      <c r="B415" s="100" t="s">
        <v>2614</v>
      </c>
      <c r="C415" s="100">
        <v>4</v>
      </c>
      <c r="D415" s="100">
        <v>66</v>
      </c>
    </row>
    <row r="416" spans="1:4" x14ac:dyDescent="0.25">
      <c r="A416" s="102">
        <v>1147</v>
      </c>
      <c r="B416" s="100" t="s">
        <v>111</v>
      </c>
      <c r="C416" s="100">
        <v>4</v>
      </c>
      <c r="D416" s="100">
        <v>45</v>
      </c>
    </row>
    <row r="417" spans="1:4" x14ac:dyDescent="0.25">
      <c r="A417" s="102">
        <v>1148</v>
      </c>
      <c r="B417" s="100" t="s">
        <v>1557</v>
      </c>
      <c r="C417" s="100">
        <v>4</v>
      </c>
      <c r="D417" s="100">
        <v>45</v>
      </c>
    </row>
    <row r="418" spans="1:4" x14ac:dyDescent="0.25">
      <c r="A418" s="102">
        <v>1149</v>
      </c>
      <c r="B418" s="100" t="s">
        <v>557</v>
      </c>
      <c r="C418" s="100">
        <v>4</v>
      </c>
      <c r="D418" s="100">
        <v>45</v>
      </c>
    </row>
    <row r="419" spans="1:4" x14ac:dyDescent="0.25">
      <c r="A419" s="102">
        <v>1150</v>
      </c>
      <c r="B419" s="100" t="s">
        <v>2615</v>
      </c>
      <c r="C419" s="100">
        <v>4</v>
      </c>
      <c r="D419" s="100">
        <v>45</v>
      </c>
    </row>
    <row r="420" spans="1:4" x14ac:dyDescent="0.25">
      <c r="A420" s="102">
        <v>1151</v>
      </c>
      <c r="B420" s="100" t="s">
        <v>2616</v>
      </c>
      <c r="C420" s="100">
        <v>4</v>
      </c>
      <c r="D420" s="100">
        <v>45</v>
      </c>
    </row>
    <row r="421" spans="1:4" x14ac:dyDescent="0.25">
      <c r="A421" s="102">
        <v>1152</v>
      </c>
      <c r="B421" s="100" t="s">
        <v>2617</v>
      </c>
      <c r="C421" s="100">
        <v>4</v>
      </c>
      <c r="D421" s="100">
        <v>45</v>
      </c>
    </row>
    <row r="422" spans="1:4" x14ac:dyDescent="0.25">
      <c r="A422" s="102">
        <v>1153</v>
      </c>
      <c r="B422" s="100" t="s">
        <v>2618</v>
      </c>
      <c r="C422" s="100">
        <v>4</v>
      </c>
      <c r="D422" s="100">
        <v>45</v>
      </c>
    </row>
    <row r="423" spans="1:4" x14ac:dyDescent="0.25">
      <c r="A423" s="102">
        <v>1154</v>
      </c>
      <c r="B423" s="100" t="s">
        <v>1246</v>
      </c>
      <c r="C423" s="100">
        <v>4</v>
      </c>
      <c r="D423" s="100">
        <v>45</v>
      </c>
    </row>
    <row r="424" spans="1:4" x14ac:dyDescent="0.25">
      <c r="A424" s="102">
        <v>1155</v>
      </c>
      <c r="B424" s="100" t="s">
        <v>2619</v>
      </c>
      <c r="C424" s="100">
        <v>4</v>
      </c>
      <c r="D424" s="100">
        <v>45</v>
      </c>
    </row>
    <row r="425" spans="1:4" x14ac:dyDescent="0.25">
      <c r="A425" s="102">
        <v>1156</v>
      </c>
      <c r="B425" s="100" t="s">
        <v>2620</v>
      </c>
      <c r="C425" s="100">
        <v>4</v>
      </c>
      <c r="D425" s="100">
        <v>45</v>
      </c>
    </row>
    <row r="426" spans="1:4" x14ac:dyDescent="0.25">
      <c r="A426" s="102">
        <v>1157</v>
      </c>
      <c r="B426" s="100" t="s">
        <v>1447</v>
      </c>
      <c r="C426" s="100">
        <v>4</v>
      </c>
      <c r="D426" s="100">
        <v>45</v>
      </c>
    </row>
    <row r="427" spans="1:4" x14ac:dyDescent="0.25">
      <c r="A427" s="102">
        <v>1158</v>
      </c>
      <c r="B427" s="100" t="s">
        <v>597</v>
      </c>
      <c r="C427" s="100">
        <v>4</v>
      </c>
      <c r="D427" s="100">
        <v>45</v>
      </c>
    </row>
    <row r="428" spans="1:4" x14ac:dyDescent="0.25">
      <c r="A428" s="102">
        <v>1159</v>
      </c>
      <c r="B428" s="100" t="s">
        <v>906</v>
      </c>
      <c r="C428" s="100">
        <v>4</v>
      </c>
      <c r="D428" s="100">
        <v>45</v>
      </c>
    </row>
    <row r="429" spans="1:4" x14ac:dyDescent="0.25">
      <c r="A429" s="102">
        <v>1160</v>
      </c>
      <c r="B429" s="100" t="s">
        <v>2621</v>
      </c>
      <c r="C429" s="100">
        <v>4</v>
      </c>
      <c r="D429" s="100">
        <v>45</v>
      </c>
    </row>
    <row r="430" spans="1:4" x14ac:dyDescent="0.25">
      <c r="A430" s="102">
        <v>1161</v>
      </c>
      <c r="B430" s="100" t="s">
        <v>1826</v>
      </c>
      <c r="C430" s="100">
        <v>4</v>
      </c>
      <c r="D430" s="100">
        <v>45</v>
      </c>
    </row>
    <row r="431" spans="1:4" x14ac:dyDescent="0.25">
      <c r="A431" s="102">
        <v>1162</v>
      </c>
      <c r="B431" s="100" t="s">
        <v>1766</v>
      </c>
      <c r="C431" s="100">
        <v>4</v>
      </c>
      <c r="D431" s="100">
        <v>44</v>
      </c>
    </row>
    <row r="432" spans="1:4" x14ac:dyDescent="0.25">
      <c r="A432" s="102">
        <v>1163</v>
      </c>
      <c r="B432" s="100" t="s">
        <v>593</v>
      </c>
      <c r="C432" s="100">
        <v>4</v>
      </c>
      <c r="D432" s="100">
        <v>45</v>
      </c>
    </row>
    <row r="433" spans="1:4" x14ac:dyDescent="0.25">
      <c r="A433" s="102">
        <v>1164</v>
      </c>
      <c r="B433" s="100" t="s">
        <v>2622</v>
      </c>
      <c r="C433" s="100">
        <v>4</v>
      </c>
      <c r="D433" s="100">
        <v>45</v>
      </c>
    </row>
    <row r="434" spans="1:4" x14ac:dyDescent="0.25">
      <c r="A434" s="102">
        <v>1165</v>
      </c>
      <c r="B434" s="100" t="s">
        <v>297</v>
      </c>
      <c r="C434" s="100">
        <v>4</v>
      </c>
      <c r="D434" s="100">
        <v>45</v>
      </c>
    </row>
    <row r="435" spans="1:4" x14ac:dyDescent="0.25">
      <c r="A435" s="102">
        <v>1166</v>
      </c>
      <c r="B435" s="100" t="s">
        <v>1413</v>
      </c>
      <c r="C435" s="100">
        <v>4</v>
      </c>
      <c r="D435" s="100">
        <v>45</v>
      </c>
    </row>
    <row r="436" spans="1:4" x14ac:dyDescent="0.25">
      <c r="A436" s="102">
        <v>1167</v>
      </c>
      <c r="B436" s="100" t="s">
        <v>2623</v>
      </c>
      <c r="C436" s="100">
        <v>4</v>
      </c>
      <c r="D436" s="100">
        <v>45</v>
      </c>
    </row>
    <row r="437" spans="1:4" x14ac:dyDescent="0.25">
      <c r="A437" s="102">
        <v>1168</v>
      </c>
      <c r="B437" s="100" t="s">
        <v>2624</v>
      </c>
      <c r="C437" s="100">
        <v>4</v>
      </c>
      <c r="D437" s="100">
        <v>45</v>
      </c>
    </row>
    <row r="438" spans="1:4" x14ac:dyDescent="0.25">
      <c r="A438" s="102">
        <v>1169</v>
      </c>
      <c r="B438" s="100" t="s">
        <v>2625</v>
      </c>
      <c r="C438" s="100">
        <v>4</v>
      </c>
      <c r="D438" s="100">
        <v>45</v>
      </c>
    </row>
    <row r="439" spans="1:4" x14ac:dyDescent="0.25">
      <c r="A439" s="102">
        <v>1170</v>
      </c>
      <c r="B439" s="100" t="s">
        <v>106</v>
      </c>
      <c r="C439" s="100">
        <v>4</v>
      </c>
      <c r="D439" s="100">
        <v>45</v>
      </c>
    </row>
    <row r="440" spans="1:4" x14ac:dyDescent="0.25">
      <c r="A440" s="102">
        <v>1171</v>
      </c>
      <c r="B440" s="100" t="s">
        <v>2626</v>
      </c>
      <c r="C440" s="100">
        <v>4</v>
      </c>
      <c r="D440" s="100">
        <v>45</v>
      </c>
    </row>
    <row r="441" spans="1:4" x14ac:dyDescent="0.25">
      <c r="A441" s="102">
        <v>1172</v>
      </c>
      <c r="B441" s="100" t="s">
        <v>668</v>
      </c>
      <c r="C441" s="100">
        <v>4</v>
      </c>
      <c r="D441" s="100">
        <v>45</v>
      </c>
    </row>
    <row r="442" spans="1:4" x14ac:dyDescent="0.25">
      <c r="A442" s="102">
        <v>1173</v>
      </c>
      <c r="B442" s="100" t="s">
        <v>57</v>
      </c>
      <c r="C442" s="100">
        <v>4</v>
      </c>
      <c r="D442" s="100">
        <v>45</v>
      </c>
    </row>
    <row r="443" spans="1:4" x14ac:dyDescent="0.25">
      <c r="A443" s="102">
        <v>1174</v>
      </c>
      <c r="B443" s="100" t="s">
        <v>2627</v>
      </c>
      <c r="C443" s="100">
        <v>4</v>
      </c>
      <c r="D443" s="100">
        <v>45</v>
      </c>
    </row>
    <row r="444" spans="1:4" x14ac:dyDescent="0.25">
      <c r="A444" s="102">
        <v>1175</v>
      </c>
      <c r="B444" s="100" t="s">
        <v>2628</v>
      </c>
      <c r="C444" s="100">
        <v>4</v>
      </c>
      <c r="D444" s="100">
        <v>45</v>
      </c>
    </row>
    <row r="445" spans="1:4" x14ac:dyDescent="0.25">
      <c r="A445" s="102">
        <v>1176</v>
      </c>
      <c r="B445" s="100" t="s">
        <v>2629</v>
      </c>
      <c r="C445" s="100">
        <v>4</v>
      </c>
      <c r="D445" s="100">
        <v>45</v>
      </c>
    </row>
    <row r="446" spans="1:4" x14ac:dyDescent="0.25">
      <c r="A446" s="102">
        <v>1177</v>
      </c>
      <c r="B446" s="100" t="s">
        <v>2630</v>
      </c>
      <c r="C446" s="100">
        <v>4</v>
      </c>
      <c r="D446" s="100">
        <v>67</v>
      </c>
    </row>
    <row r="447" spans="1:4" x14ac:dyDescent="0.25">
      <c r="A447" s="102">
        <v>1178</v>
      </c>
      <c r="B447" s="100" t="s">
        <v>2631</v>
      </c>
      <c r="C447" s="100">
        <v>4</v>
      </c>
      <c r="D447" s="100">
        <v>67</v>
      </c>
    </row>
    <row r="448" spans="1:4" x14ac:dyDescent="0.25">
      <c r="A448" s="102">
        <v>1179</v>
      </c>
      <c r="B448" s="100" t="s">
        <v>2632</v>
      </c>
      <c r="C448" s="100">
        <v>4</v>
      </c>
      <c r="D448" s="100">
        <v>67</v>
      </c>
    </row>
    <row r="449" spans="1:4" x14ac:dyDescent="0.25">
      <c r="A449" s="102">
        <v>1180</v>
      </c>
      <c r="B449" s="100" t="s">
        <v>1362</v>
      </c>
      <c r="C449" s="100">
        <v>4</v>
      </c>
      <c r="D449" s="100">
        <v>44</v>
      </c>
    </row>
    <row r="450" spans="1:4" x14ac:dyDescent="0.25">
      <c r="A450" s="102">
        <v>1181</v>
      </c>
      <c r="B450" s="100" t="s">
        <v>228</v>
      </c>
      <c r="C450" s="100">
        <v>4</v>
      </c>
      <c r="D450" s="100">
        <v>44</v>
      </c>
    </row>
    <row r="451" spans="1:4" x14ac:dyDescent="0.25">
      <c r="A451" s="102">
        <v>1182</v>
      </c>
      <c r="B451" s="100" t="s">
        <v>853</v>
      </c>
      <c r="C451" s="100">
        <v>4</v>
      </c>
      <c r="D451" s="100">
        <v>44</v>
      </c>
    </row>
    <row r="452" spans="1:4" x14ac:dyDescent="0.25">
      <c r="A452" s="102">
        <v>1183</v>
      </c>
      <c r="B452" s="100" t="s">
        <v>2633</v>
      </c>
      <c r="C452" s="100">
        <v>4</v>
      </c>
      <c r="D452" s="100">
        <v>44</v>
      </c>
    </row>
    <row r="453" spans="1:4" x14ac:dyDescent="0.25">
      <c r="A453" s="102">
        <v>1184</v>
      </c>
      <c r="B453" s="100" t="s">
        <v>2634</v>
      </c>
      <c r="C453" s="100">
        <v>4</v>
      </c>
      <c r="D453" s="100">
        <v>44</v>
      </c>
    </row>
    <row r="454" spans="1:4" x14ac:dyDescent="0.25">
      <c r="A454" s="102">
        <v>1185</v>
      </c>
      <c r="B454" s="100" t="s">
        <v>2635</v>
      </c>
      <c r="C454" s="100">
        <v>4</v>
      </c>
      <c r="D454" s="100">
        <v>44</v>
      </c>
    </row>
    <row r="455" spans="1:4" x14ac:dyDescent="0.25">
      <c r="A455" s="102">
        <v>1186</v>
      </c>
      <c r="B455" s="100" t="s">
        <v>186</v>
      </c>
      <c r="C455" s="100">
        <v>4</v>
      </c>
      <c r="D455" s="100">
        <v>45</v>
      </c>
    </row>
    <row r="456" spans="1:4" x14ac:dyDescent="0.25">
      <c r="A456" s="102">
        <v>1187</v>
      </c>
      <c r="B456" s="100" t="s">
        <v>2636</v>
      </c>
      <c r="C456" s="100">
        <v>4</v>
      </c>
      <c r="D456" s="100">
        <v>45</v>
      </c>
    </row>
    <row r="457" spans="1:4" x14ac:dyDescent="0.25">
      <c r="A457" s="102">
        <v>1188</v>
      </c>
      <c r="B457" s="100" t="s">
        <v>2637</v>
      </c>
      <c r="C457" s="100">
        <v>4</v>
      </c>
      <c r="D457" s="100">
        <v>45</v>
      </c>
    </row>
    <row r="458" spans="1:4" x14ac:dyDescent="0.25">
      <c r="A458" s="102">
        <v>1189</v>
      </c>
      <c r="B458" s="100" t="s">
        <v>2638</v>
      </c>
      <c r="C458" s="100">
        <v>4</v>
      </c>
      <c r="D458" s="100">
        <v>45</v>
      </c>
    </row>
    <row r="459" spans="1:4" x14ac:dyDescent="0.25">
      <c r="A459" s="102">
        <v>1190</v>
      </c>
      <c r="B459" s="100" t="s">
        <v>2313</v>
      </c>
      <c r="C459" s="100">
        <v>4</v>
      </c>
      <c r="D459" s="100">
        <v>45</v>
      </c>
    </row>
    <row r="460" spans="1:4" x14ac:dyDescent="0.25">
      <c r="A460" s="102">
        <v>1191</v>
      </c>
      <c r="B460" s="100" t="s">
        <v>2639</v>
      </c>
      <c r="C460" s="100">
        <v>4</v>
      </c>
      <c r="D460" s="100">
        <v>45</v>
      </c>
    </row>
    <row r="461" spans="1:4" x14ac:dyDescent="0.25">
      <c r="A461" s="102">
        <v>1192</v>
      </c>
      <c r="B461" s="100" t="s">
        <v>2640</v>
      </c>
      <c r="C461" s="100">
        <v>4</v>
      </c>
      <c r="D461" s="100">
        <v>45</v>
      </c>
    </row>
    <row r="462" spans="1:4" x14ac:dyDescent="0.25">
      <c r="A462" s="102">
        <v>1193</v>
      </c>
      <c r="B462" s="100" t="s">
        <v>2641</v>
      </c>
      <c r="C462" s="100">
        <v>4</v>
      </c>
      <c r="D462" s="100">
        <v>45</v>
      </c>
    </row>
    <row r="463" spans="1:4" x14ac:dyDescent="0.25">
      <c r="A463" s="102">
        <v>1194</v>
      </c>
      <c r="B463" s="100" t="s">
        <v>2642</v>
      </c>
      <c r="C463" s="100">
        <v>4</v>
      </c>
      <c r="D463" s="100">
        <v>45</v>
      </c>
    </row>
    <row r="464" spans="1:4" x14ac:dyDescent="0.25">
      <c r="A464" s="102">
        <v>1195</v>
      </c>
      <c r="B464" s="100" t="s">
        <v>2643</v>
      </c>
      <c r="C464" s="100">
        <v>4</v>
      </c>
      <c r="D464" s="100">
        <v>45</v>
      </c>
    </row>
    <row r="465" spans="1:4" x14ac:dyDescent="0.25">
      <c r="A465" s="102">
        <v>1196</v>
      </c>
      <c r="B465" s="100" t="s">
        <v>1187</v>
      </c>
      <c r="C465" s="100">
        <v>4</v>
      </c>
      <c r="D465" s="100">
        <v>45</v>
      </c>
    </row>
    <row r="466" spans="1:4" x14ac:dyDescent="0.25">
      <c r="A466" s="102">
        <v>1197</v>
      </c>
      <c r="B466" s="100" t="s">
        <v>2644</v>
      </c>
      <c r="C466" s="100">
        <v>4</v>
      </c>
      <c r="D466" s="100">
        <v>45</v>
      </c>
    </row>
    <row r="467" spans="1:4" x14ac:dyDescent="0.25">
      <c r="A467" s="102">
        <v>1198</v>
      </c>
      <c r="B467" s="100" t="s">
        <v>2645</v>
      </c>
      <c r="C467" s="100">
        <v>4</v>
      </c>
      <c r="D467" s="100">
        <v>45</v>
      </c>
    </row>
    <row r="468" spans="1:4" x14ac:dyDescent="0.25">
      <c r="A468" s="102">
        <v>1199</v>
      </c>
      <c r="B468" s="100" t="s">
        <v>2646</v>
      </c>
      <c r="C468" s="100">
        <v>4</v>
      </c>
      <c r="D468" s="100">
        <v>45</v>
      </c>
    </row>
    <row r="469" spans="1:4" x14ac:dyDescent="0.25">
      <c r="A469" s="102">
        <v>1200</v>
      </c>
      <c r="B469" s="100" t="s">
        <v>2647</v>
      </c>
      <c r="C469" s="100">
        <v>4</v>
      </c>
      <c r="D469" s="100">
        <v>45</v>
      </c>
    </row>
    <row r="470" spans="1:4" x14ac:dyDescent="0.25">
      <c r="A470" s="102">
        <v>1201</v>
      </c>
      <c r="B470" s="100" t="s">
        <v>2648</v>
      </c>
      <c r="C470" s="100">
        <v>4</v>
      </c>
      <c r="D470" s="100">
        <v>44</v>
      </c>
    </row>
    <row r="471" spans="1:4" x14ac:dyDescent="0.25">
      <c r="A471" s="102">
        <v>1202</v>
      </c>
      <c r="B471" s="100" t="s">
        <v>2649</v>
      </c>
      <c r="C471" s="100">
        <v>4</v>
      </c>
      <c r="D471" s="100">
        <v>44</v>
      </c>
    </row>
    <row r="472" spans="1:4" x14ac:dyDescent="0.25">
      <c r="A472" s="102">
        <v>1203</v>
      </c>
      <c r="B472" s="100" t="s">
        <v>2650</v>
      </c>
      <c r="C472" s="100">
        <v>4</v>
      </c>
      <c r="D472" s="100">
        <v>44</v>
      </c>
    </row>
    <row r="473" spans="1:4" x14ac:dyDescent="0.25">
      <c r="A473" s="102">
        <v>1204</v>
      </c>
      <c r="B473" s="100" t="s">
        <v>2651</v>
      </c>
      <c r="C473" s="100">
        <v>4</v>
      </c>
      <c r="D473" s="100">
        <v>44</v>
      </c>
    </row>
    <row r="474" spans="1:4" x14ac:dyDescent="0.25">
      <c r="A474" s="102">
        <v>1205</v>
      </c>
      <c r="B474" s="100" t="s">
        <v>2652</v>
      </c>
      <c r="C474" s="100">
        <v>4</v>
      </c>
      <c r="D474" s="100">
        <v>44</v>
      </c>
    </row>
    <row r="475" spans="1:4" x14ac:dyDescent="0.25">
      <c r="A475" s="102">
        <v>1206</v>
      </c>
      <c r="B475" s="100" t="s">
        <v>2653</v>
      </c>
      <c r="C475" s="100">
        <v>4</v>
      </c>
      <c r="D475" s="100">
        <v>44</v>
      </c>
    </row>
    <row r="476" spans="1:4" x14ac:dyDescent="0.25">
      <c r="A476" s="102">
        <v>1207</v>
      </c>
      <c r="B476" s="100" t="s">
        <v>2654</v>
      </c>
      <c r="C476" s="100">
        <v>4</v>
      </c>
      <c r="D476" s="100">
        <v>44</v>
      </c>
    </row>
    <row r="477" spans="1:4" x14ac:dyDescent="0.25">
      <c r="A477" s="102">
        <v>1208</v>
      </c>
      <c r="B477" s="100" t="s">
        <v>2655</v>
      </c>
      <c r="C477" s="100">
        <v>4</v>
      </c>
      <c r="D477" s="100">
        <v>44</v>
      </c>
    </row>
    <row r="478" spans="1:4" x14ac:dyDescent="0.25">
      <c r="A478" s="102">
        <v>1209</v>
      </c>
      <c r="B478" s="100" t="s">
        <v>2656</v>
      </c>
      <c r="C478" s="100">
        <v>4</v>
      </c>
      <c r="D478" s="100">
        <v>44</v>
      </c>
    </row>
    <row r="479" spans="1:4" x14ac:dyDescent="0.25">
      <c r="A479" s="102">
        <v>1210</v>
      </c>
      <c r="B479" s="100" t="s">
        <v>90</v>
      </c>
      <c r="C479" s="100">
        <v>4</v>
      </c>
      <c r="D479" s="100">
        <v>45</v>
      </c>
    </row>
    <row r="480" spans="1:4" x14ac:dyDescent="0.25">
      <c r="A480" s="102">
        <v>1211</v>
      </c>
      <c r="B480" s="100" t="s">
        <v>1343</v>
      </c>
      <c r="C480" s="100">
        <v>4</v>
      </c>
      <c r="D480" s="100">
        <v>45</v>
      </c>
    </row>
    <row r="481" spans="1:4" x14ac:dyDescent="0.25">
      <c r="A481" s="102">
        <v>1212</v>
      </c>
      <c r="B481" s="100" t="s">
        <v>420</v>
      </c>
      <c r="C481" s="100">
        <v>4</v>
      </c>
      <c r="D481" s="100">
        <v>45</v>
      </c>
    </row>
    <row r="482" spans="1:4" x14ac:dyDescent="0.25">
      <c r="A482" s="102">
        <v>1213</v>
      </c>
      <c r="B482" s="100" t="s">
        <v>1669</v>
      </c>
      <c r="C482" s="100">
        <v>4</v>
      </c>
      <c r="D482" s="100">
        <v>45</v>
      </c>
    </row>
    <row r="483" spans="1:4" x14ac:dyDescent="0.25">
      <c r="A483" s="102">
        <v>1214</v>
      </c>
      <c r="B483" s="100" t="s">
        <v>2657</v>
      </c>
      <c r="C483" s="100">
        <v>4</v>
      </c>
      <c r="D483" s="100">
        <v>45</v>
      </c>
    </row>
    <row r="484" spans="1:4" x14ac:dyDescent="0.25">
      <c r="A484" s="102">
        <v>1215</v>
      </c>
      <c r="B484" s="100" t="s">
        <v>2658</v>
      </c>
      <c r="C484" s="100">
        <v>4</v>
      </c>
      <c r="D484" s="100">
        <v>45</v>
      </c>
    </row>
    <row r="485" spans="1:4" x14ac:dyDescent="0.25">
      <c r="A485" s="102">
        <v>1216</v>
      </c>
      <c r="B485" s="100" t="s">
        <v>2659</v>
      </c>
      <c r="C485" s="100">
        <v>4</v>
      </c>
      <c r="D485" s="100">
        <v>45</v>
      </c>
    </row>
    <row r="486" spans="1:4" x14ac:dyDescent="0.25">
      <c r="A486" s="102">
        <v>1217</v>
      </c>
      <c r="B486" s="100" t="s">
        <v>2660</v>
      </c>
      <c r="C486" s="100">
        <v>4</v>
      </c>
      <c r="D486" s="100">
        <v>45</v>
      </c>
    </row>
    <row r="487" spans="1:4" x14ac:dyDescent="0.25">
      <c r="A487" s="102">
        <v>1218</v>
      </c>
      <c r="B487" s="100" t="s">
        <v>2661</v>
      </c>
      <c r="C487" s="100">
        <v>4</v>
      </c>
      <c r="D487" s="100">
        <v>45</v>
      </c>
    </row>
    <row r="488" spans="1:4" x14ac:dyDescent="0.25">
      <c r="A488" s="102">
        <v>1219</v>
      </c>
      <c r="B488" s="100" t="s">
        <v>2662</v>
      </c>
      <c r="C488" s="100">
        <v>4</v>
      </c>
      <c r="D488" s="100">
        <v>45</v>
      </c>
    </row>
    <row r="489" spans="1:4" x14ac:dyDescent="0.25">
      <c r="A489" s="102">
        <v>1220</v>
      </c>
      <c r="B489" s="100" t="s">
        <v>2663</v>
      </c>
      <c r="C489" s="100">
        <v>4</v>
      </c>
      <c r="D489" s="100">
        <v>45</v>
      </c>
    </row>
    <row r="490" spans="1:4" x14ac:dyDescent="0.25">
      <c r="A490" s="102">
        <v>1221</v>
      </c>
      <c r="B490" s="100" t="s">
        <v>2664</v>
      </c>
      <c r="C490" s="100">
        <v>4</v>
      </c>
      <c r="D490" s="100">
        <v>45</v>
      </c>
    </row>
    <row r="491" spans="1:4" x14ac:dyDescent="0.25">
      <c r="A491" s="102">
        <v>1222</v>
      </c>
      <c r="B491" s="100" t="s">
        <v>119</v>
      </c>
      <c r="C491" s="100">
        <v>4</v>
      </c>
      <c r="D491" s="100">
        <v>44</v>
      </c>
    </row>
    <row r="492" spans="1:4" x14ac:dyDescent="0.25">
      <c r="A492" s="102">
        <v>1223</v>
      </c>
      <c r="B492" s="100" t="s">
        <v>2665</v>
      </c>
      <c r="C492" s="100">
        <v>4</v>
      </c>
      <c r="D492" s="100">
        <v>44</v>
      </c>
    </row>
    <row r="493" spans="1:4" x14ac:dyDescent="0.25">
      <c r="A493" s="102">
        <v>1224</v>
      </c>
      <c r="B493" s="100" t="s">
        <v>2666</v>
      </c>
      <c r="C493" s="100">
        <v>4</v>
      </c>
      <c r="D493" s="100">
        <v>44</v>
      </c>
    </row>
    <row r="494" spans="1:4" x14ac:dyDescent="0.25">
      <c r="A494" s="102">
        <v>1225</v>
      </c>
      <c r="B494" s="100" t="s">
        <v>2667</v>
      </c>
      <c r="C494" s="100">
        <v>4</v>
      </c>
      <c r="D494" s="100">
        <v>44</v>
      </c>
    </row>
    <row r="495" spans="1:4" x14ac:dyDescent="0.25">
      <c r="A495" s="102">
        <v>1226</v>
      </c>
      <c r="B495" s="100" t="s">
        <v>2668</v>
      </c>
      <c r="C495" s="100">
        <v>4</v>
      </c>
      <c r="D495" s="100">
        <v>44</v>
      </c>
    </row>
    <row r="496" spans="1:4" x14ac:dyDescent="0.25">
      <c r="A496" s="102">
        <v>1227</v>
      </c>
      <c r="B496" s="100" t="s">
        <v>2669</v>
      </c>
      <c r="C496" s="100">
        <v>4</v>
      </c>
      <c r="D496" s="100">
        <v>44</v>
      </c>
    </row>
    <row r="497" spans="1:4" x14ac:dyDescent="0.25">
      <c r="A497" s="102">
        <v>1228</v>
      </c>
      <c r="B497" s="100" t="s">
        <v>2670</v>
      </c>
      <c r="C497" s="100">
        <v>4</v>
      </c>
      <c r="D497" s="100">
        <v>44</v>
      </c>
    </row>
    <row r="498" spans="1:4" x14ac:dyDescent="0.25">
      <c r="A498" s="102">
        <v>1229</v>
      </c>
      <c r="B498" s="100" t="s">
        <v>2671</v>
      </c>
      <c r="C498" s="100">
        <v>4</v>
      </c>
      <c r="D498" s="100">
        <v>44</v>
      </c>
    </row>
    <row r="499" spans="1:4" x14ac:dyDescent="0.25">
      <c r="A499" s="102">
        <v>1230</v>
      </c>
      <c r="B499" s="100" t="s">
        <v>2672</v>
      </c>
      <c r="C499" s="100">
        <v>4</v>
      </c>
      <c r="D499" s="100">
        <v>44</v>
      </c>
    </row>
    <row r="500" spans="1:4" x14ac:dyDescent="0.25">
      <c r="A500" s="102">
        <v>1231</v>
      </c>
      <c r="B500" s="100" t="s">
        <v>2673</v>
      </c>
      <c r="C500" s="100">
        <v>4</v>
      </c>
      <c r="D500" s="100">
        <v>44</v>
      </c>
    </row>
    <row r="501" spans="1:4" x14ac:dyDescent="0.25">
      <c r="A501" s="102">
        <v>1232</v>
      </c>
      <c r="B501" s="100" t="s">
        <v>2674</v>
      </c>
      <c r="C501" s="100">
        <v>4</v>
      </c>
      <c r="D501" s="100">
        <v>44</v>
      </c>
    </row>
    <row r="502" spans="1:4" x14ac:dyDescent="0.25">
      <c r="A502" s="102">
        <v>1233</v>
      </c>
      <c r="B502" s="100" t="s">
        <v>2675</v>
      </c>
      <c r="C502" s="100">
        <v>4</v>
      </c>
      <c r="D502" s="100">
        <v>44</v>
      </c>
    </row>
    <row r="503" spans="1:4" x14ac:dyDescent="0.25">
      <c r="A503" s="102">
        <v>1234</v>
      </c>
      <c r="B503" s="100" t="s">
        <v>1056</v>
      </c>
      <c r="C503" s="100">
        <v>4</v>
      </c>
      <c r="D503" s="100">
        <v>46</v>
      </c>
    </row>
    <row r="504" spans="1:4" x14ac:dyDescent="0.25">
      <c r="A504" s="102">
        <v>1235</v>
      </c>
      <c r="B504" s="100" t="s">
        <v>566</v>
      </c>
      <c r="C504" s="100">
        <v>4</v>
      </c>
      <c r="D504" s="100">
        <v>46</v>
      </c>
    </row>
    <row r="505" spans="1:4" x14ac:dyDescent="0.25">
      <c r="A505" s="102">
        <v>1236</v>
      </c>
      <c r="B505" s="100" t="s">
        <v>2676</v>
      </c>
      <c r="C505" s="100">
        <v>4</v>
      </c>
      <c r="D505" s="100">
        <v>46</v>
      </c>
    </row>
    <row r="506" spans="1:4" x14ac:dyDescent="0.25">
      <c r="A506" s="102">
        <v>1237</v>
      </c>
      <c r="B506" s="100" t="s">
        <v>292</v>
      </c>
      <c r="C506" s="100">
        <v>4</v>
      </c>
      <c r="D506" s="100">
        <v>46</v>
      </c>
    </row>
    <row r="507" spans="1:4" x14ac:dyDescent="0.25">
      <c r="A507" s="102">
        <v>1238</v>
      </c>
      <c r="B507" s="100" t="s">
        <v>2677</v>
      </c>
      <c r="C507" s="100">
        <v>4</v>
      </c>
      <c r="D507" s="100">
        <v>46</v>
      </c>
    </row>
    <row r="508" spans="1:4" x14ac:dyDescent="0.25">
      <c r="A508" s="102">
        <v>1239</v>
      </c>
      <c r="B508" s="100" t="s">
        <v>496</v>
      </c>
      <c r="C508" s="100">
        <v>4</v>
      </c>
      <c r="D508" s="100">
        <v>60</v>
      </c>
    </row>
    <row r="509" spans="1:4" x14ac:dyDescent="0.25">
      <c r="A509" s="102">
        <v>1240</v>
      </c>
      <c r="B509" s="100" t="s">
        <v>43</v>
      </c>
      <c r="C509" s="100">
        <v>4</v>
      </c>
      <c r="D509" s="100">
        <v>60</v>
      </c>
    </row>
    <row r="510" spans="1:4" x14ac:dyDescent="0.25">
      <c r="A510" s="102">
        <v>1241</v>
      </c>
      <c r="B510" s="100" t="s">
        <v>2678</v>
      </c>
      <c r="C510" s="100">
        <v>4</v>
      </c>
      <c r="D510" s="100">
        <v>60</v>
      </c>
    </row>
    <row r="511" spans="1:4" x14ac:dyDescent="0.25">
      <c r="A511" s="102">
        <v>1242</v>
      </c>
      <c r="B511" s="100" t="s">
        <v>2679</v>
      </c>
      <c r="C511" s="100">
        <v>4</v>
      </c>
      <c r="D511" s="100">
        <v>60</v>
      </c>
    </row>
    <row r="512" spans="1:4" x14ac:dyDescent="0.25">
      <c r="A512" s="102">
        <v>1243</v>
      </c>
      <c r="B512" s="100" t="s">
        <v>2680</v>
      </c>
      <c r="C512" s="100">
        <v>4</v>
      </c>
      <c r="D512" s="100">
        <v>60</v>
      </c>
    </row>
    <row r="513" spans="1:4" x14ac:dyDescent="0.25">
      <c r="A513" s="102">
        <v>1244</v>
      </c>
      <c r="B513" s="100" t="s">
        <v>2681</v>
      </c>
      <c r="C513" s="100">
        <v>4</v>
      </c>
      <c r="D513" s="100">
        <v>60</v>
      </c>
    </row>
    <row r="514" spans="1:4" x14ac:dyDescent="0.25">
      <c r="A514" s="102">
        <v>1245</v>
      </c>
      <c r="B514" s="100" t="s">
        <v>2682</v>
      </c>
      <c r="C514" s="100">
        <v>4</v>
      </c>
      <c r="D514" s="100">
        <v>60</v>
      </c>
    </row>
    <row r="515" spans="1:4" x14ac:dyDescent="0.25">
      <c r="A515" s="102">
        <v>1246</v>
      </c>
      <c r="B515" s="100" t="s">
        <v>2683</v>
      </c>
      <c r="C515" s="100">
        <v>4</v>
      </c>
      <c r="D515" s="100">
        <v>60</v>
      </c>
    </row>
    <row r="516" spans="1:4" x14ac:dyDescent="0.25">
      <c r="A516" s="102">
        <v>1247</v>
      </c>
      <c r="B516" s="100" t="s">
        <v>2684</v>
      </c>
      <c r="C516" s="100">
        <v>4</v>
      </c>
      <c r="D516" s="100">
        <v>60</v>
      </c>
    </row>
    <row r="517" spans="1:4" x14ac:dyDescent="0.25">
      <c r="A517" s="102">
        <v>1248</v>
      </c>
      <c r="B517" s="100" t="s">
        <v>2685</v>
      </c>
      <c r="C517" s="100">
        <v>4</v>
      </c>
      <c r="D517" s="100">
        <v>60</v>
      </c>
    </row>
    <row r="518" spans="1:4" x14ac:dyDescent="0.25">
      <c r="A518" s="102">
        <v>1249</v>
      </c>
      <c r="B518" s="100" t="s">
        <v>2686</v>
      </c>
      <c r="C518" s="100">
        <v>4</v>
      </c>
      <c r="D518" s="100">
        <v>60</v>
      </c>
    </row>
    <row r="519" spans="1:4" x14ac:dyDescent="0.25">
      <c r="A519" s="102">
        <v>1250</v>
      </c>
      <c r="B519" s="100" t="s">
        <v>2687</v>
      </c>
      <c r="C519" s="100">
        <v>4</v>
      </c>
      <c r="D519" s="100">
        <v>60</v>
      </c>
    </row>
    <row r="520" spans="1:4" x14ac:dyDescent="0.25">
      <c r="A520" s="102">
        <v>1251</v>
      </c>
      <c r="B520" s="100" t="s">
        <v>2688</v>
      </c>
      <c r="C520" s="100">
        <v>4</v>
      </c>
      <c r="D520" s="100">
        <v>60</v>
      </c>
    </row>
    <row r="521" spans="1:4" x14ac:dyDescent="0.25">
      <c r="A521" s="102">
        <v>1252</v>
      </c>
      <c r="B521" s="100" t="s">
        <v>2689</v>
      </c>
      <c r="C521" s="100">
        <v>4</v>
      </c>
      <c r="D521" s="100">
        <v>60</v>
      </c>
    </row>
    <row r="522" spans="1:4" x14ac:dyDescent="0.25">
      <c r="A522" s="102">
        <v>1253</v>
      </c>
      <c r="B522" s="100" t="s">
        <v>2690</v>
      </c>
      <c r="C522" s="100">
        <v>4</v>
      </c>
      <c r="D522" s="100">
        <v>60</v>
      </c>
    </row>
    <row r="523" spans="1:4" x14ac:dyDescent="0.25">
      <c r="A523" s="102">
        <v>1254</v>
      </c>
      <c r="B523" s="100" t="s">
        <v>2691</v>
      </c>
      <c r="C523" s="100">
        <v>4</v>
      </c>
      <c r="D523" s="100">
        <v>60</v>
      </c>
    </row>
    <row r="524" spans="1:4" x14ac:dyDescent="0.25">
      <c r="A524" s="102">
        <v>1255</v>
      </c>
      <c r="B524" s="100" t="s">
        <v>2692</v>
      </c>
      <c r="C524" s="100">
        <v>4</v>
      </c>
      <c r="D524" s="100">
        <v>60</v>
      </c>
    </row>
    <row r="525" spans="1:4" x14ac:dyDescent="0.25">
      <c r="A525" s="102">
        <v>1256</v>
      </c>
      <c r="B525" s="100" t="s">
        <v>2693</v>
      </c>
      <c r="C525" s="100">
        <v>4</v>
      </c>
      <c r="D525" s="100">
        <v>60</v>
      </c>
    </row>
    <row r="526" spans="1:4" x14ac:dyDescent="0.25">
      <c r="A526" s="102">
        <v>1257</v>
      </c>
      <c r="B526" s="100" t="s">
        <v>207</v>
      </c>
      <c r="C526" s="100">
        <v>4</v>
      </c>
      <c r="D526" s="100">
        <v>60</v>
      </c>
    </row>
    <row r="527" spans="1:4" x14ac:dyDescent="0.25">
      <c r="A527" s="102">
        <v>1258</v>
      </c>
      <c r="B527" s="100" t="s">
        <v>2694</v>
      </c>
      <c r="C527" s="100">
        <v>4</v>
      </c>
      <c r="D527" s="100">
        <v>60</v>
      </c>
    </row>
    <row r="528" spans="1:4" x14ac:dyDescent="0.25">
      <c r="A528" s="102">
        <v>1259</v>
      </c>
      <c r="B528" s="100" t="s">
        <v>1995</v>
      </c>
      <c r="C528" s="100">
        <v>4</v>
      </c>
      <c r="D528" s="100">
        <v>60</v>
      </c>
    </row>
    <row r="529" spans="1:4" x14ac:dyDescent="0.25">
      <c r="A529" s="102">
        <v>1260</v>
      </c>
      <c r="B529" s="100" t="s">
        <v>2695</v>
      </c>
      <c r="C529" s="100">
        <v>4</v>
      </c>
      <c r="D529" s="100">
        <v>60</v>
      </c>
    </row>
    <row r="530" spans="1:4" x14ac:dyDescent="0.25">
      <c r="A530" s="102">
        <v>1261</v>
      </c>
      <c r="B530" s="100" t="s">
        <v>126</v>
      </c>
      <c r="C530" s="100">
        <v>4</v>
      </c>
      <c r="D530" s="100">
        <v>60</v>
      </c>
    </row>
    <row r="531" spans="1:4" x14ac:dyDescent="0.25">
      <c r="A531" s="102">
        <v>1262</v>
      </c>
      <c r="B531" s="100" t="s">
        <v>2696</v>
      </c>
      <c r="C531" s="100">
        <v>4</v>
      </c>
      <c r="D531" s="100">
        <v>60</v>
      </c>
    </row>
    <row r="532" spans="1:4" x14ac:dyDescent="0.25">
      <c r="A532" s="102">
        <v>1263</v>
      </c>
      <c r="B532" s="100" t="s">
        <v>226</v>
      </c>
      <c r="C532" s="100">
        <v>4</v>
      </c>
      <c r="D532" s="100">
        <v>60</v>
      </c>
    </row>
    <row r="533" spans="1:4" x14ac:dyDescent="0.25">
      <c r="A533" s="102">
        <v>1264</v>
      </c>
      <c r="B533" s="100" t="s">
        <v>2697</v>
      </c>
      <c r="C533" s="100">
        <v>4</v>
      </c>
      <c r="D533" s="100">
        <v>60</v>
      </c>
    </row>
    <row r="534" spans="1:4" x14ac:dyDescent="0.25">
      <c r="A534" s="102">
        <v>1265</v>
      </c>
      <c r="B534" s="100" t="s">
        <v>2698</v>
      </c>
      <c r="C534" s="100">
        <v>4</v>
      </c>
      <c r="D534" s="100">
        <v>60</v>
      </c>
    </row>
    <row r="535" spans="1:4" x14ac:dyDescent="0.25">
      <c r="A535" s="102">
        <v>1266</v>
      </c>
      <c r="B535" s="100" t="s">
        <v>1847</v>
      </c>
      <c r="C535" s="100">
        <v>4</v>
      </c>
      <c r="D535" s="100">
        <v>60</v>
      </c>
    </row>
    <row r="536" spans="1:4" x14ac:dyDescent="0.25">
      <c r="A536" s="102">
        <v>1267</v>
      </c>
      <c r="B536" s="100" t="s">
        <v>2699</v>
      </c>
      <c r="C536" s="100">
        <v>4</v>
      </c>
      <c r="D536" s="100">
        <v>60</v>
      </c>
    </row>
    <row r="537" spans="1:4" x14ac:dyDescent="0.25">
      <c r="A537" s="102">
        <v>1268</v>
      </c>
      <c r="B537" s="100" t="s">
        <v>2700</v>
      </c>
      <c r="C537" s="100">
        <v>4</v>
      </c>
      <c r="D537" s="100">
        <v>60</v>
      </c>
    </row>
    <row r="538" spans="1:4" x14ac:dyDescent="0.25">
      <c r="A538" s="102">
        <v>1269</v>
      </c>
      <c r="B538" s="100" t="s">
        <v>2701</v>
      </c>
      <c r="C538" s="100">
        <v>4</v>
      </c>
      <c r="D538" s="100">
        <v>60</v>
      </c>
    </row>
    <row r="539" spans="1:4" x14ac:dyDescent="0.25">
      <c r="A539" s="102">
        <v>1270</v>
      </c>
      <c r="B539" s="100" t="s">
        <v>898</v>
      </c>
      <c r="C539" s="100">
        <v>4</v>
      </c>
      <c r="D539" s="100">
        <v>60</v>
      </c>
    </row>
    <row r="540" spans="1:4" x14ac:dyDescent="0.25">
      <c r="A540" s="102">
        <v>1271</v>
      </c>
      <c r="B540" s="100" t="s">
        <v>737</v>
      </c>
      <c r="C540" s="100">
        <v>4</v>
      </c>
      <c r="D540" s="100">
        <v>60</v>
      </c>
    </row>
    <row r="541" spans="1:4" x14ac:dyDescent="0.25">
      <c r="A541" s="102">
        <v>1272</v>
      </c>
      <c r="B541" s="100" t="s">
        <v>2702</v>
      </c>
      <c r="C541" s="100">
        <v>4</v>
      </c>
      <c r="D541" s="100">
        <v>60</v>
      </c>
    </row>
    <row r="542" spans="1:4" x14ac:dyDescent="0.25">
      <c r="A542" s="102">
        <v>1273</v>
      </c>
      <c r="B542" s="100" t="s">
        <v>461</v>
      </c>
      <c r="C542" s="100">
        <v>4</v>
      </c>
      <c r="D542" s="100">
        <v>60</v>
      </c>
    </row>
    <row r="543" spans="1:4" x14ac:dyDescent="0.25">
      <c r="A543" s="102">
        <v>1274</v>
      </c>
      <c r="B543" s="100" t="s">
        <v>2703</v>
      </c>
      <c r="C543" s="100">
        <v>4</v>
      </c>
      <c r="D543" s="100">
        <v>60</v>
      </c>
    </row>
    <row r="544" spans="1:4" x14ac:dyDescent="0.25">
      <c r="A544" s="102">
        <v>1275</v>
      </c>
      <c r="B544" s="100" t="s">
        <v>2704</v>
      </c>
      <c r="C544" s="100">
        <v>4</v>
      </c>
      <c r="D544" s="100">
        <v>60</v>
      </c>
    </row>
    <row r="545" spans="1:4" x14ac:dyDescent="0.25">
      <c r="A545" s="102">
        <v>1276</v>
      </c>
      <c r="B545" s="100" t="s">
        <v>2705</v>
      </c>
      <c r="C545" s="100">
        <v>4</v>
      </c>
      <c r="D545" s="100">
        <v>60</v>
      </c>
    </row>
    <row r="546" spans="1:4" x14ac:dyDescent="0.25">
      <c r="A546" s="102">
        <v>1277</v>
      </c>
      <c r="B546" s="100" t="s">
        <v>2706</v>
      </c>
      <c r="C546" s="100">
        <v>4</v>
      </c>
      <c r="D546" s="100">
        <v>60</v>
      </c>
    </row>
    <row r="547" spans="1:4" x14ac:dyDescent="0.25">
      <c r="A547" s="102">
        <v>1278</v>
      </c>
      <c r="B547" s="100" t="s">
        <v>2707</v>
      </c>
      <c r="C547" s="100">
        <v>4</v>
      </c>
      <c r="D547" s="100">
        <v>60</v>
      </c>
    </row>
    <row r="548" spans="1:4" x14ac:dyDescent="0.25">
      <c r="A548" s="102">
        <v>1279</v>
      </c>
      <c r="B548" s="100" t="s">
        <v>2182</v>
      </c>
      <c r="C548" s="100">
        <v>4</v>
      </c>
      <c r="D548" s="100">
        <v>60</v>
      </c>
    </row>
    <row r="549" spans="1:4" x14ac:dyDescent="0.25">
      <c r="A549" s="102">
        <v>1280</v>
      </c>
      <c r="B549" s="100" t="s">
        <v>2280</v>
      </c>
      <c r="C549" s="100">
        <v>4</v>
      </c>
      <c r="D549" s="100">
        <v>60</v>
      </c>
    </row>
    <row r="550" spans="1:4" x14ac:dyDescent="0.25">
      <c r="A550" s="102">
        <v>1281</v>
      </c>
      <c r="B550" s="100" t="s">
        <v>162</v>
      </c>
      <c r="C550" s="100">
        <v>4</v>
      </c>
      <c r="D550" s="100">
        <v>60</v>
      </c>
    </row>
    <row r="551" spans="1:4" x14ac:dyDescent="0.25">
      <c r="A551" s="102">
        <v>1282</v>
      </c>
      <c r="B551" s="100" t="s">
        <v>2708</v>
      </c>
      <c r="C551" s="100">
        <v>4</v>
      </c>
      <c r="D551" s="100">
        <v>60</v>
      </c>
    </row>
    <row r="552" spans="1:4" x14ac:dyDescent="0.25">
      <c r="A552" s="102">
        <v>1283</v>
      </c>
      <c r="B552" s="100" t="s">
        <v>2709</v>
      </c>
      <c r="C552" s="100">
        <v>4</v>
      </c>
      <c r="D552" s="100">
        <v>60</v>
      </c>
    </row>
    <row r="553" spans="1:4" x14ac:dyDescent="0.25">
      <c r="A553" s="102">
        <v>1284</v>
      </c>
      <c r="B553" s="100" t="s">
        <v>2710</v>
      </c>
      <c r="C553" s="100">
        <v>4</v>
      </c>
      <c r="D553" s="100">
        <v>60</v>
      </c>
    </row>
    <row r="554" spans="1:4" x14ac:dyDescent="0.25">
      <c r="A554" s="102">
        <v>1285</v>
      </c>
      <c r="B554" s="100" t="s">
        <v>2711</v>
      </c>
      <c r="C554" s="100">
        <v>4</v>
      </c>
      <c r="D554" s="100">
        <v>60</v>
      </c>
    </row>
    <row r="555" spans="1:4" x14ac:dyDescent="0.25">
      <c r="A555" s="102">
        <v>1286</v>
      </c>
      <c r="B555" s="100" t="s">
        <v>2712</v>
      </c>
      <c r="C555" s="100">
        <v>4</v>
      </c>
      <c r="D555" s="100">
        <v>60</v>
      </c>
    </row>
    <row r="556" spans="1:4" x14ac:dyDescent="0.25">
      <c r="A556" s="102">
        <v>1287</v>
      </c>
      <c r="B556" s="100" t="s">
        <v>2713</v>
      </c>
      <c r="C556" s="100">
        <v>4</v>
      </c>
      <c r="D556" s="100">
        <v>61</v>
      </c>
    </row>
    <row r="557" spans="1:4" x14ac:dyDescent="0.25">
      <c r="A557" s="102">
        <v>1288</v>
      </c>
      <c r="B557" s="100" t="s">
        <v>411</v>
      </c>
      <c r="C557" s="100">
        <v>4</v>
      </c>
      <c r="D557" s="100">
        <v>61</v>
      </c>
    </row>
    <row r="558" spans="1:4" x14ac:dyDescent="0.25">
      <c r="A558" s="102">
        <v>1289</v>
      </c>
      <c r="B558" s="100" t="s">
        <v>2714</v>
      </c>
      <c r="C558" s="100">
        <v>4</v>
      </c>
      <c r="D558" s="100">
        <v>61</v>
      </c>
    </row>
    <row r="559" spans="1:4" x14ac:dyDescent="0.25">
      <c r="A559" s="102">
        <v>1290</v>
      </c>
      <c r="B559" s="100" t="s">
        <v>2715</v>
      </c>
      <c r="C559" s="100">
        <v>4</v>
      </c>
      <c r="D559" s="100">
        <v>61</v>
      </c>
    </row>
    <row r="560" spans="1:4" x14ac:dyDescent="0.25">
      <c r="A560" s="102">
        <v>1291</v>
      </c>
      <c r="B560" s="100" t="s">
        <v>2716</v>
      </c>
      <c r="C560" s="100">
        <v>4</v>
      </c>
      <c r="D560" s="100">
        <v>61</v>
      </c>
    </row>
    <row r="561" spans="1:4" x14ac:dyDescent="0.25">
      <c r="A561" s="102">
        <v>1292</v>
      </c>
      <c r="B561" s="100" t="s">
        <v>2717</v>
      </c>
      <c r="C561" s="100">
        <v>4</v>
      </c>
      <c r="D561" s="100">
        <v>61</v>
      </c>
    </row>
    <row r="562" spans="1:4" x14ac:dyDescent="0.25">
      <c r="A562" s="102">
        <v>1293</v>
      </c>
      <c r="B562" s="100" t="s">
        <v>2718</v>
      </c>
      <c r="C562" s="100">
        <v>4</v>
      </c>
      <c r="D562" s="100">
        <v>61</v>
      </c>
    </row>
    <row r="563" spans="1:4" x14ac:dyDescent="0.25">
      <c r="A563" s="102">
        <v>1294</v>
      </c>
      <c r="B563" s="100" t="s">
        <v>2719</v>
      </c>
      <c r="C563" s="100">
        <v>4</v>
      </c>
      <c r="D563" s="100">
        <v>61</v>
      </c>
    </row>
    <row r="564" spans="1:4" x14ac:dyDescent="0.25">
      <c r="A564" s="102">
        <v>1295</v>
      </c>
      <c r="B564" s="100" t="s">
        <v>2720</v>
      </c>
      <c r="C564" s="100">
        <v>4</v>
      </c>
      <c r="D564" s="100">
        <v>61</v>
      </c>
    </row>
    <row r="565" spans="1:4" x14ac:dyDescent="0.25">
      <c r="A565" s="102">
        <v>1296</v>
      </c>
      <c r="B565" s="100" t="s">
        <v>2721</v>
      </c>
      <c r="C565" s="100">
        <v>4</v>
      </c>
      <c r="D565" s="100">
        <v>61</v>
      </c>
    </row>
    <row r="566" spans="1:4" x14ac:dyDescent="0.25">
      <c r="A566" s="102">
        <v>1297</v>
      </c>
      <c r="B566" s="100" t="s">
        <v>2722</v>
      </c>
      <c r="C566" s="100">
        <v>4</v>
      </c>
      <c r="D566" s="100">
        <v>61</v>
      </c>
    </row>
    <row r="567" spans="1:4" x14ac:dyDescent="0.25">
      <c r="A567" s="102">
        <v>1298</v>
      </c>
      <c r="B567" s="100" t="s">
        <v>1772</v>
      </c>
      <c r="C567" s="100">
        <v>4</v>
      </c>
      <c r="D567" s="100">
        <v>61</v>
      </c>
    </row>
    <row r="568" spans="1:4" x14ac:dyDescent="0.25">
      <c r="A568" s="102">
        <v>1299</v>
      </c>
      <c r="B568" s="100" t="s">
        <v>541</v>
      </c>
      <c r="C568" s="100">
        <v>4</v>
      </c>
      <c r="D568" s="100">
        <v>61</v>
      </c>
    </row>
    <row r="569" spans="1:4" x14ac:dyDescent="0.25">
      <c r="A569" s="102">
        <v>1300</v>
      </c>
      <c r="B569" s="100" t="s">
        <v>2723</v>
      </c>
      <c r="C569" s="100">
        <v>4</v>
      </c>
      <c r="D569" s="100">
        <v>61</v>
      </c>
    </row>
    <row r="570" spans="1:4" x14ac:dyDescent="0.25">
      <c r="A570" s="102">
        <v>1301</v>
      </c>
      <c r="B570" s="100" t="s">
        <v>2724</v>
      </c>
      <c r="C570" s="100">
        <v>4</v>
      </c>
      <c r="D570" s="100">
        <v>61</v>
      </c>
    </row>
    <row r="571" spans="1:4" x14ac:dyDescent="0.25">
      <c r="A571" s="102">
        <v>1302</v>
      </c>
      <c r="B571" s="100" t="s">
        <v>139</v>
      </c>
      <c r="C571" s="100">
        <v>4</v>
      </c>
      <c r="D571" s="100">
        <v>61</v>
      </c>
    </row>
    <row r="572" spans="1:4" x14ac:dyDescent="0.25">
      <c r="A572" s="102">
        <v>1303</v>
      </c>
      <c r="B572" s="100" t="s">
        <v>445</v>
      </c>
      <c r="C572" s="100">
        <v>4</v>
      </c>
      <c r="D572" s="100">
        <v>61</v>
      </c>
    </row>
    <row r="573" spans="1:4" x14ac:dyDescent="0.25">
      <c r="A573" s="102">
        <v>1304</v>
      </c>
      <c r="B573" s="100" t="s">
        <v>2725</v>
      </c>
      <c r="C573" s="100">
        <v>4</v>
      </c>
      <c r="D573" s="100">
        <v>61</v>
      </c>
    </row>
    <row r="574" spans="1:4" x14ac:dyDescent="0.25">
      <c r="A574" s="102">
        <v>1305</v>
      </c>
      <c r="B574" s="100" t="s">
        <v>2726</v>
      </c>
      <c r="C574" s="100">
        <v>4</v>
      </c>
      <c r="D574" s="100">
        <v>61</v>
      </c>
    </row>
    <row r="575" spans="1:4" x14ac:dyDescent="0.25">
      <c r="A575" s="102">
        <v>1306</v>
      </c>
      <c r="B575" s="100" t="s">
        <v>1963</v>
      </c>
      <c r="C575" s="100">
        <v>4</v>
      </c>
      <c r="D575" s="100">
        <v>61</v>
      </c>
    </row>
    <row r="576" spans="1:4" x14ac:dyDescent="0.25">
      <c r="A576" s="102">
        <v>1307</v>
      </c>
      <c r="B576" s="100" t="s">
        <v>436</v>
      </c>
      <c r="C576" s="100">
        <v>4</v>
      </c>
      <c r="D576" s="100">
        <v>61</v>
      </c>
    </row>
    <row r="577" spans="1:4" x14ac:dyDescent="0.25">
      <c r="A577" s="102">
        <v>1308</v>
      </c>
      <c r="B577" s="100" t="s">
        <v>997</v>
      </c>
      <c r="C577" s="100">
        <v>4</v>
      </c>
      <c r="D577" s="100">
        <v>61</v>
      </c>
    </row>
    <row r="578" spans="1:4" x14ac:dyDescent="0.25">
      <c r="A578" s="102">
        <v>1309</v>
      </c>
      <c r="B578" s="100" t="s">
        <v>1886</v>
      </c>
      <c r="C578" s="100">
        <v>4</v>
      </c>
      <c r="D578" s="100">
        <v>61</v>
      </c>
    </row>
    <row r="579" spans="1:4" x14ac:dyDescent="0.25">
      <c r="A579" s="102">
        <v>1310</v>
      </c>
      <c r="B579" s="100" t="s">
        <v>2727</v>
      </c>
      <c r="C579" s="100">
        <v>4</v>
      </c>
      <c r="D579" s="100">
        <v>61</v>
      </c>
    </row>
    <row r="580" spans="1:4" x14ac:dyDescent="0.25">
      <c r="A580" s="102">
        <v>1311</v>
      </c>
      <c r="B580" s="100" t="s">
        <v>2728</v>
      </c>
      <c r="C580" s="100">
        <v>4</v>
      </c>
      <c r="D580" s="100">
        <v>61</v>
      </c>
    </row>
    <row r="581" spans="1:4" x14ac:dyDescent="0.25">
      <c r="A581" s="102">
        <v>1312</v>
      </c>
      <c r="B581" s="100" t="s">
        <v>1269</v>
      </c>
      <c r="C581" s="100">
        <v>4</v>
      </c>
      <c r="D581" s="100">
        <v>61</v>
      </c>
    </row>
    <row r="582" spans="1:4" x14ac:dyDescent="0.25">
      <c r="A582" s="102">
        <v>1313</v>
      </c>
      <c r="B582" s="100" t="s">
        <v>2729</v>
      </c>
      <c r="C582" s="100">
        <v>4</v>
      </c>
      <c r="D582" s="100">
        <v>61</v>
      </c>
    </row>
    <row r="583" spans="1:4" x14ac:dyDescent="0.25">
      <c r="A583" s="102">
        <v>1314</v>
      </c>
      <c r="B583" s="100" t="s">
        <v>2730</v>
      </c>
      <c r="C583" s="100">
        <v>4</v>
      </c>
      <c r="D583" s="100">
        <v>61</v>
      </c>
    </row>
    <row r="584" spans="1:4" x14ac:dyDescent="0.25">
      <c r="A584" s="102">
        <v>1315</v>
      </c>
      <c r="B584" s="100" t="s">
        <v>2731</v>
      </c>
      <c r="C584" s="100">
        <v>4</v>
      </c>
      <c r="D584" s="100">
        <v>61</v>
      </c>
    </row>
    <row r="585" spans="1:4" x14ac:dyDescent="0.25">
      <c r="A585" s="102">
        <v>1316</v>
      </c>
      <c r="B585" s="100" t="s">
        <v>2732</v>
      </c>
      <c r="C585" s="100">
        <v>4</v>
      </c>
      <c r="D585" s="100">
        <v>61</v>
      </c>
    </row>
    <row r="586" spans="1:4" x14ac:dyDescent="0.25">
      <c r="A586" s="102">
        <v>1317</v>
      </c>
      <c r="B586" s="100" t="s">
        <v>2733</v>
      </c>
      <c r="C586" s="100">
        <v>4</v>
      </c>
      <c r="D586" s="100">
        <v>61</v>
      </c>
    </row>
    <row r="587" spans="1:4" x14ac:dyDescent="0.25">
      <c r="A587" s="102">
        <v>1318</v>
      </c>
      <c r="B587" s="100" t="s">
        <v>1120</v>
      </c>
      <c r="C587" s="100">
        <v>4</v>
      </c>
      <c r="D587" s="100">
        <v>61</v>
      </c>
    </row>
    <row r="588" spans="1:4" x14ac:dyDescent="0.25">
      <c r="A588" s="102">
        <v>1319</v>
      </c>
      <c r="B588" s="100" t="s">
        <v>2734</v>
      </c>
      <c r="C588" s="100">
        <v>4</v>
      </c>
      <c r="D588" s="100">
        <v>61</v>
      </c>
    </row>
    <row r="589" spans="1:4" x14ac:dyDescent="0.25">
      <c r="A589" s="102">
        <v>1320</v>
      </c>
      <c r="B589" s="100" t="s">
        <v>2735</v>
      </c>
      <c r="C589" s="100">
        <v>4</v>
      </c>
      <c r="D589" s="100">
        <v>61</v>
      </c>
    </row>
    <row r="590" spans="1:4" x14ac:dyDescent="0.25">
      <c r="A590" s="102">
        <v>1321</v>
      </c>
      <c r="B590" s="100" t="s">
        <v>1454</v>
      </c>
      <c r="C590" s="100">
        <v>4</v>
      </c>
      <c r="D590" s="100">
        <v>61</v>
      </c>
    </row>
    <row r="591" spans="1:4" x14ac:dyDescent="0.25">
      <c r="A591" s="102">
        <v>1322</v>
      </c>
      <c r="B591" s="100" t="s">
        <v>199</v>
      </c>
      <c r="C591" s="100">
        <v>4</v>
      </c>
      <c r="D591" s="100">
        <v>61</v>
      </c>
    </row>
    <row r="592" spans="1:4" x14ac:dyDescent="0.25">
      <c r="A592" s="102">
        <v>1323</v>
      </c>
      <c r="B592" s="100" t="s">
        <v>2736</v>
      </c>
      <c r="C592" s="100">
        <v>4</v>
      </c>
      <c r="D592" s="100">
        <v>61</v>
      </c>
    </row>
    <row r="593" spans="1:4" x14ac:dyDescent="0.25">
      <c r="A593" s="102">
        <v>1324</v>
      </c>
      <c r="B593" s="100" t="s">
        <v>2737</v>
      </c>
      <c r="C593" s="100">
        <v>4</v>
      </c>
      <c r="D593" s="100">
        <v>61</v>
      </c>
    </row>
    <row r="594" spans="1:4" x14ac:dyDescent="0.25">
      <c r="A594" s="102">
        <v>1325</v>
      </c>
      <c r="B594" s="100" t="s">
        <v>2738</v>
      </c>
      <c r="C594" s="100">
        <v>4</v>
      </c>
      <c r="D594" s="100">
        <v>61</v>
      </c>
    </row>
    <row r="595" spans="1:4" x14ac:dyDescent="0.25">
      <c r="A595" s="102">
        <v>1326</v>
      </c>
      <c r="B595" s="100" t="s">
        <v>2739</v>
      </c>
      <c r="C595" s="100">
        <v>4</v>
      </c>
      <c r="D595" s="100">
        <v>61</v>
      </c>
    </row>
    <row r="596" spans="1:4" x14ac:dyDescent="0.25">
      <c r="A596" s="102">
        <v>1327</v>
      </c>
      <c r="B596" s="100" t="s">
        <v>2740</v>
      </c>
      <c r="C596" s="100">
        <v>4</v>
      </c>
      <c r="D596" s="100">
        <v>61</v>
      </c>
    </row>
    <row r="597" spans="1:4" x14ac:dyDescent="0.25">
      <c r="A597" s="102">
        <v>1328</v>
      </c>
      <c r="B597" s="100" t="s">
        <v>2741</v>
      </c>
      <c r="C597" s="100">
        <v>4</v>
      </c>
      <c r="D597" s="100">
        <v>61</v>
      </c>
    </row>
    <row r="598" spans="1:4" x14ac:dyDescent="0.25">
      <c r="A598" s="102">
        <v>1329</v>
      </c>
      <c r="B598" s="100" t="s">
        <v>2742</v>
      </c>
      <c r="C598" s="100">
        <v>4</v>
      </c>
      <c r="D598" s="100">
        <v>61</v>
      </c>
    </row>
    <row r="599" spans="1:4" x14ac:dyDescent="0.25">
      <c r="A599" s="102">
        <v>1330</v>
      </c>
      <c r="B599" s="100" t="s">
        <v>204</v>
      </c>
      <c r="C599" s="100">
        <v>4</v>
      </c>
      <c r="D599" s="100">
        <v>61</v>
      </c>
    </row>
    <row r="600" spans="1:4" x14ac:dyDescent="0.25">
      <c r="A600" s="102">
        <v>1331</v>
      </c>
      <c r="B600" s="100" t="s">
        <v>2743</v>
      </c>
      <c r="C600" s="100">
        <v>4</v>
      </c>
      <c r="D600" s="100">
        <v>61</v>
      </c>
    </row>
    <row r="601" spans="1:4" x14ac:dyDescent="0.25">
      <c r="A601" s="102">
        <v>1332</v>
      </c>
      <c r="B601" s="100" t="s">
        <v>459</v>
      </c>
      <c r="C601" s="100">
        <v>4</v>
      </c>
      <c r="D601" s="100">
        <v>61</v>
      </c>
    </row>
    <row r="602" spans="1:4" x14ac:dyDescent="0.25">
      <c r="A602" s="102">
        <v>1333</v>
      </c>
      <c r="B602" s="100" t="s">
        <v>2744</v>
      </c>
      <c r="C602" s="100">
        <v>4</v>
      </c>
      <c r="D602" s="100">
        <v>61</v>
      </c>
    </row>
    <row r="603" spans="1:4" x14ac:dyDescent="0.25">
      <c r="A603" s="102">
        <v>1334</v>
      </c>
      <c r="B603" s="100" t="s">
        <v>2745</v>
      </c>
      <c r="C603" s="100">
        <v>4</v>
      </c>
      <c r="D603" s="100">
        <v>61</v>
      </c>
    </row>
    <row r="604" spans="1:4" x14ac:dyDescent="0.25">
      <c r="A604" s="102">
        <v>1335</v>
      </c>
      <c r="B604" s="100" t="s">
        <v>725</v>
      </c>
      <c r="C604" s="100">
        <v>4</v>
      </c>
      <c r="D604" s="100">
        <v>61</v>
      </c>
    </row>
    <row r="605" spans="1:4" x14ac:dyDescent="0.25">
      <c r="A605" s="102">
        <v>1336</v>
      </c>
      <c r="B605" s="100" t="s">
        <v>441</v>
      </c>
      <c r="C605" s="100">
        <v>4</v>
      </c>
      <c r="D605" s="100">
        <v>61</v>
      </c>
    </row>
    <row r="606" spans="1:4" x14ac:dyDescent="0.25">
      <c r="A606" s="102">
        <v>1337</v>
      </c>
      <c r="B606" s="100" t="s">
        <v>2746</v>
      </c>
      <c r="C606" s="100">
        <v>4</v>
      </c>
      <c r="D606" s="100">
        <v>61</v>
      </c>
    </row>
    <row r="607" spans="1:4" x14ac:dyDescent="0.25">
      <c r="A607" s="102">
        <v>1338</v>
      </c>
      <c r="B607" s="100" t="s">
        <v>608</v>
      </c>
      <c r="C607" s="100">
        <v>4</v>
      </c>
      <c r="D607" s="100">
        <v>61</v>
      </c>
    </row>
    <row r="608" spans="1:4" x14ac:dyDescent="0.25">
      <c r="A608" s="102">
        <v>1339</v>
      </c>
      <c r="B608" s="100" t="s">
        <v>2747</v>
      </c>
      <c r="C608" s="100">
        <v>4</v>
      </c>
      <c r="D608" s="100">
        <v>60</v>
      </c>
    </row>
    <row r="609" spans="1:4" x14ac:dyDescent="0.25">
      <c r="A609" s="102">
        <v>1340</v>
      </c>
      <c r="B609" s="100" t="s">
        <v>2011</v>
      </c>
      <c r="C609" s="100">
        <v>4</v>
      </c>
      <c r="D609" s="100">
        <v>60</v>
      </c>
    </row>
    <row r="610" spans="1:4" x14ac:dyDescent="0.25">
      <c r="A610" s="102">
        <v>1341</v>
      </c>
      <c r="B610" s="100" t="s">
        <v>563</v>
      </c>
      <c r="C610" s="100">
        <v>4</v>
      </c>
      <c r="D610" s="100">
        <v>60</v>
      </c>
    </row>
    <row r="611" spans="1:4" x14ac:dyDescent="0.25">
      <c r="A611" s="102">
        <v>1342</v>
      </c>
      <c r="B611" s="100" t="s">
        <v>2748</v>
      </c>
      <c r="C611" s="100">
        <v>4</v>
      </c>
      <c r="D611" s="100">
        <v>60</v>
      </c>
    </row>
    <row r="612" spans="1:4" x14ac:dyDescent="0.25">
      <c r="A612" s="102">
        <v>1343</v>
      </c>
      <c r="B612" s="100" t="s">
        <v>1040</v>
      </c>
      <c r="C612" s="100">
        <v>4</v>
      </c>
      <c r="D612" s="100">
        <v>60</v>
      </c>
    </row>
    <row r="613" spans="1:4" x14ac:dyDescent="0.25">
      <c r="A613" s="102">
        <v>1344</v>
      </c>
      <c r="B613" s="100" t="s">
        <v>2749</v>
      </c>
      <c r="C613" s="100">
        <v>4</v>
      </c>
      <c r="D613" s="100">
        <v>60</v>
      </c>
    </row>
    <row r="614" spans="1:4" x14ac:dyDescent="0.25">
      <c r="A614" s="102">
        <v>1345</v>
      </c>
      <c r="B614" s="100" t="s">
        <v>2750</v>
      </c>
      <c r="C614" s="100">
        <v>4</v>
      </c>
      <c r="D614" s="100">
        <v>60</v>
      </c>
    </row>
    <row r="615" spans="1:4" x14ac:dyDescent="0.25">
      <c r="A615" s="102">
        <v>1346</v>
      </c>
      <c r="B615" s="100" t="s">
        <v>1742</v>
      </c>
      <c r="C615" s="100">
        <v>4</v>
      </c>
      <c r="D615" s="100">
        <v>60</v>
      </c>
    </row>
    <row r="616" spans="1:4" x14ac:dyDescent="0.25">
      <c r="A616" s="102">
        <v>1347</v>
      </c>
      <c r="B616" s="100" t="s">
        <v>2751</v>
      </c>
      <c r="C616" s="100">
        <v>4</v>
      </c>
      <c r="D616" s="100">
        <v>60</v>
      </c>
    </row>
    <row r="617" spans="1:4" x14ac:dyDescent="0.25">
      <c r="A617" s="102">
        <v>1348</v>
      </c>
      <c r="B617" s="100" t="s">
        <v>2752</v>
      </c>
      <c r="C617" s="100">
        <v>4</v>
      </c>
      <c r="D617" s="100">
        <v>60</v>
      </c>
    </row>
    <row r="618" spans="1:4" x14ac:dyDescent="0.25">
      <c r="A618" s="102">
        <v>1349</v>
      </c>
      <c r="B618" s="100" t="s">
        <v>2753</v>
      </c>
      <c r="C618" s="100">
        <v>4</v>
      </c>
      <c r="D618" s="100">
        <v>60</v>
      </c>
    </row>
    <row r="619" spans="1:4" x14ac:dyDescent="0.25">
      <c r="A619" s="102">
        <v>1350</v>
      </c>
      <c r="B619" s="100" t="s">
        <v>2754</v>
      </c>
      <c r="C619" s="100">
        <v>4</v>
      </c>
      <c r="D619" s="100">
        <v>60</v>
      </c>
    </row>
    <row r="620" spans="1:4" x14ac:dyDescent="0.25">
      <c r="A620" s="102">
        <v>1351</v>
      </c>
      <c r="B620" s="100" t="s">
        <v>2113</v>
      </c>
      <c r="C620" s="100">
        <v>4</v>
      </c>
      <c r="D620" s="100">
        <v>60</v>
      </c>
    </row>
    <row r="621" spans="1:4" x14ac:dyDescent="0.25">
      <c r="A621" s="102">
        <v>1352</v>
      </c>
      <c r="B621" s="100" t="s">
        <v>2755</v>
      </c>
      <c r="C621" s="100">
        <v>4</v>
      </c>
      <c r="D621" s="100">
        <v>60</v>
      </c>
    </row>
    <row r="622" spans="1:4" x14ac:dyDescent="0.25">
      <c r="A622" s="102">
        <v>1353</v>
      </c>
      <c r="B622" s="100" t="s">
        <v>748</v>
      </c>
      <c r="C622" s="100">
        <v>4</v>
      </c>
      <c r="D622" s="100">
        <v>60</v>
      </c>
    </row>
    <row r="623" spans="1:4" x14ac:dyDescent="0.25">
      <c r="A623" s="102">
        <v>1354</v>
      </c>
      <c r="B623" s="100" t="s">
        <v>2756</v>
      </c>
      <c r="C623" s="100">
        <v>4</v>
      </c>
      <c r="D623" s="100">
        <v>60</v>
      </c>
    </row>
    <row r="624" spans="1:4" x14ac:dyDescent="0.25">
      <c r="A624" s="102">
        <v>1355</v>
      </c>
      <c r="B624" s="100" t="s">
        <v>2757</v>
      </c>
      <c r="C624" s="100">
        <v>4</v>
      </c>
      <c r="D624" s="100">
        <v>60</v>
      </c>
    </row>
    <row r="625" spans="1:4" x14ac:dyDescent="0.25">
      <c r="A625" s="102">
        <v>1356</v>
      </c>
      <c r="B625" s="100" t="s">
        <v>2758</v>
      </c>
      <c r="C625" s="100">
        <v>4</v>
      </c>
      <c r="D625" s="100">
        <v>60</v>
      </c>
    </row>
    <row r="626" spans="1:4" x14ac:dyDescent="0.25">
      <c r="A626" s="102">
        <v>1357</v>
      </c>
      <c r="B626" s="100" t="s">
        <v>2759</v>
      </c>
      <c r="C626" s="100">
        <v>4</v>
      </c>
      <c r="D626" s="100">
        <v>60</v>
      </c>
    </row>
    <row r="627" spans="1:4" x14ac:dyDescent="0.25">
      <c r="A627" s="102">
        <v>1358</v>
      </c>
      <c r="B627" s="100" t="s">
        <v>2760</v>
      </c>
      <c r="C627" s="100">
        <v>4</v>
      </c>
      <c r="D627" s="100">
        <v>60</v>
      </c>
    </row>
    <row r="628" spans="1:4" x14ac:dyDescent="0.25">
      <c r="A628" s="102">
        <v>1359</v>
      </c>
      <c r="B628" s="100" t="s">
        <v>2761</v>
      </c>
      <c r="C628" s="100">
        <v>4</v>
      </c>
      <c r="D628" s="100">
        <v>60</v>
      </c>
    </row>
    <row r="629" spans="1:4" x14ac:dyDescent="0.25">
      <c r="A629" s="102">
        <v>1360</v>
      </c>
      <c r="B629" s="100" t="s">
        <v>424</v>
      </c>
      <c r="C629" s="100">
        <v>4</v>
      </c>
      <c r="D629" s="100">
        <v>60</v>
      </c>
    </row>
    <row r="630" spans="1:4" x14ac:dyDescent="0.25">
      <c r="A630" s="102">
        <v>1361</v>
      </c>
      <c r="B630" s="100" t="s">
        <v>2762</v>
      </c>
      <c r="C630" s="100">
        <v>4</v>
      </c>
      <c r="D630" s="100">
        <v>60</v>
      </c>
    </row>
    <row r="631" spans="1:4" x14ac:dyDescent="0.25">
      <c r="A631" s="102">
        <v>1362</v>
      </c>
      <c r="B631" s="100" t="s">
        <v>2763</v>
      </c>
      <c r="C631" s="100">
        <v>4</v>
      </c>
      <c r="D631" s="100">
        <v>60</v>
      </c>
    </row>
    <row r="632" spans="1:4" x14ac:dyDescent="0.25">
      <c r="A632" s="102">
        <v>1363</v>
      </c>
      <c r="B632" s="100" t="s">
        <v>2764</v>
      </c>
      <c r="C632" s="100">
        <v>4</v>
      </c>
      <c r="D632" s="100">
        <v>60</v>
      </c>
    </row>
    <row r="633" spans="1:4" x14ac:dyDescent="0.25">
      <c r="A633" s="102">
        <v>1364</v>
      </c>
      <c r="B633" s="100" t="s">
        <v>2765</v>
      </c>
      <c r="C633" s="100">
        <v>4</v>
      </c>
      <c r="D633" s="100">
        <v>60</v>
      </c>
    </row>
    <row r="634" spans="1:4" x14ac:dyDescent="0.25">
      <c r="A634" s="102">
        <v>1365</v>
      </c>
      <c r="B634" s="100" t="s">
        <v>2766</v>
      </c>
      <c r="C634" s="100">
        <v>4</v>
      </c>
      <c r="D634" s="100">
        <v>60</v>
      </c>
    </row>
    <row r="635" spans="1:4" x14ac:dyDescent="0.25">
      <c r="A635" s="102">
        <v>1366</v>
      </c>
      <c r="B635" s="100" t="s">
        <v>674</v>
      </c>
      <c r="C635" s="100">
        <v>4</v>
      </c>
      <c r="D635" s="100">
        <v>60</v>
      </c>
    </row>
    <row r="636" spans="1:4" x14ac:dyDescent="0.25">
      <c r="A636" s="102">
        <v>1367</v>
      </c>
      <c r="B636" s="100" t="s">
        <v>2767</v>
      </c>
      <c r="C636" s="100">
        <v>4</v>
      </c>
      <c r="D636" s="100">
        <v>60</v>
      </c>
    </row>
    <row r="637" spans="1:4" x14ac:dyDescent="0.25">
      <c r="A637" s="102">
        <v>1368</v>
      </c>
      <c r="B637" s="100" t="s">
        <v>723</v>
      </c>
      <c r="C637" s="100">
        <v>4</v>
      </c>
      <c r="D637" s="100">
        <v>60</v>
      </c>
    </row>
    <row r="638" spans="1:4" x14ac:dyDescent="0.25">
      <c r="A638" s="102">
        <v>1369</v>
      </c>
      <c r="B638" s="100" t="s">
        <v>2768</v>
      </c>
      <c r="C638" s="100">
        <v>4</v>
      </c>
      <c r="D638" s="100">
        <v>59</v>
      </c>
    </row>
    <row r="639" spans="1:4" x14ac:dyDescent="0.25">
      <c r="A639" s="102">
        <v>1370</v>
      </c>
      <c r="B639" s="100" t="s">
        <v>2769</v>
      </c>
      <c r="C639" s="100">
        <v>4</v>
      </c>
      <c r="D639" s="100">
        <v>60</v>
      </c>
    </row>
    <row r="640" spans="1:4" x14ac:dyDescent="0.25">
      <c r="A640" s="102">
        <v>1371</v>
      </c>
      <c r="B640" s="100" t="s">
        <v>2770</v>
      </c>
      <c r="C640" s="100">
        <v>4</v>
      </c>
      <c r="D640" s="100">
        <v>60</v>
      </c>
    </row>
    <row r="641" spans="1:4" x14ac:dyDescent="0.25">
      <c r="A641" s="102">
        <v>1372</v>
      </c>
      <c r="B641" s="100" t="s">
        <v>2090</v>
      </c>
      <c r="C641" s="100">
        <v>4</v>
      </c>
      <c r="D641" s="100">
        <v>60</v>
      </c>
    </row>
    <row r="642" spans="1:4" x14ac:dyDescent="0.25">
      <c r="A642" s="102">
        <v>1373</v>
      </c>
      <c r="B642" s="100" t="s">
        <v>2771</v>
      </c>
      <c r="C642" s="100">
        <v>4</v>
      </c>
      <c r="D642" s="100">
        <v>60</v>
      </c>
    </row>
    <row r="643" spans="1:4" x14ac:dyDescent="0.25">
      <c r="A643" s="102">
        <v>1374</v>
      </c>
      <c r="B643" s="100" t="s">
        <v>2772</v>
      </c>
      <c r="C643" s="100">
        <v>4</v>
      </c>
      <c r="D643" s="100">
        <v>60</v>
      </c>
    </row>
    <row r="644" spans="1:4" x14ac:dyDescent="0.25">
      <c r="A644" s="102">
        <v>1375</v>
      </c>
      <c r="B644" s="100" t="s">
        <v>2773</v>
      </c>
      <c r="C644" s="100">
        <v>4</v>
      </c>
      <c r="D644" s="100">
        <v>60</v>
      </c>
    </row>
    <row r="645" spans="1:4" x14ac:dyDescent="0.25">
      <c r="A645" s="102">
        <v>1376</v>
      </c>
      <c r="B645" s="100" t="s">
        <v>2774</v>
      </c>
      <c r="C645" s="100">
        <v>4</v>
      </c>
      <c r="D645" s="100">
        <v>60</v>
      </c>
    </row>
    <row r="646" spans="1:4" x14ac:dyDescent="0.25">
      <c r="A646" s="102">
        <v>1377</v>
      </c>
      <c r="B646" s="100" t="s">
        <v>2775</v>
      </c>
      <c r="C646" s="100">
        <v>4</v>
      </c>
      <c r="D646" s="100">
        <v>60</v>
      </c>
    </row>
    <row r="647" spans="1:4" x14ac:dyDescent="0.25">
      <c r="A647" s="102">
        <v>1378</v>
      </c>
      <c r="B647" s="100" t="s">
        <v>1349</v>
      </c>
      <c r="C647" s="100">
        <v>4</v>
      </c>
      <c r="D647" s="100">
        <v>59</v>
      </c>
    </row>
    <row r="648" spans="1:4" x14ac:dyDescent="0.25">
      <c r="A648" s="102">
        <v>1379</v>
      </c>
      <c r="B648" s="100" t="s">
        <v>618</v>
      </c>
      <c r="C648" s="100">
        <v>4</v>
      </c>
      <c r="D648" s="100">
        <v>59</v>
      </c>
    </row>
    <row r="649" spans="1:4" x14ac:dyDescent="0.25">
      <c r="A649" s="102">
        <v>1380</v>
      </c>
      <c r="B649" s="100" t="s">
        <v>1946</v>
      </c>
      <c r="C649" s="100">
        <v>4</v>
      </c>
      <c r="D649" s="100">
        <v>59</v>
      </c>
    </row>
    <row r="650" spans="1:4" x14ac:dyDescent="0.25">
      <c r="A650" s="102">
        <v>1381</v>
      </c>
      <c r="B650" s="100" t="s">
        <v>1438</v>
      </c>
      <c r="C650" s="100">
        <v>4</v>
      </c>
      <c r="D650" s="100">
        <v>59</v>
      </c>
    </row>
    <row r="651" spans="1:4" x14ac:dyDescent="0.25">
      <c r="A651" s="102">
        <v>1382</v>
      </c>
      <c r="B651" s="100" t="s">
        <v>1723</v>
      </c>
      <c r="C651" s="100">
        <v>4</v>
      </c>
      <c r="D651" s="100">
        <v>59</v>
      </c>
    </row>
    <row r="652" spans="1:4" x14ac:dyDescent="0.25">
      <c r="A652" s="102">
        <v>1383</v>
      </c>
      <c r="B652" s="100" t="s">
        <v>2776</v>
      </c>
      <c r="C652" s="100">
        <v>4</v>
      </c>
      <c r="D652" s="100">
        <v>59</v>
      </c>
    </row>
    <row r="653" spans="1:4" x14ac:dyDescent="0.25">
      <c r="A653" s="102">
        <v>1384</v>
      </c>
      <c r="B653" s="100" t="s">
        <v>2269</v>
      </c>
      <c r="C653" s="100">
        <v>4</v>
      </c>
      <c r="D653" s="100">
        <v>59</v>
      </c>
    </row>
    <row r="654" spans="1:4" x14ac:dyDescent="0.25">
      <c r="A654" s="102">
        <v>1385</v>
      </c>
      <c r="B654" s="100" t="s">
        <v>1341</v>
      </c>
      <c r="C654" s="100">
        <v>4</v>
      </c>
      <c r="D654" s="100">
        <v>59</v>
      </c>
    </row>
    <row r="655" spans="1:4" x14ac:dyDescent="0.25">
      <c r="A655" s="102">
        <v>1386</v>
      </c>
      <c r="B655" s="100" t="s">
        <v>2777</v>
      </c>
      <c r="C655" s="100">
        <v>4</v>
      </c>
      <c r="D655" s="100">
        <v>59</v>
      </c>
    </row>
    <row r="656" spans="1:4" x14ac:dyDescent="0.25">
      <c r="A656" s="102">
        <v>1387</v>
      </c>
      <c r="B656" s="100" t="s">
        <v>2778</v>
      </c>
      <c r="C656" s="100">
        <v>4</v>
      </c>
      <c r="D656" s="100">
        <v>59</v>
      </c>
    </row>
    <row r="657" spans="1:4" x14ac:dyDescent="0.25">
      <c r="A657" s="102">
        <v>1388</v>
      </c>
      <c r="B657" s="100" t="s">
        <v>2779</v>
      </c>
      <c r="C657" s="100">
        <v>4</v>
      </c>
      <c r="D657" s="100">
        <v>59</v>
      </c>
    </row>
    <row r="658" spans="1:4" x14ac:dyDescent="0.25">
      <c r="A658" s="102">
        <v>1389</v>
      </c>
      <c r="B658" s="100" t="s">
        <v>359</v>
      </c>
      <c r="C658" s="100">
        <v>4</v>
      </c>
      <c r="D658" s="100">
        <v>59</v>
      </c>
    </row>
    <row r="659" spans="1:4" x14ac:dyDescent="0.25">
      <c r="A659" s="102">
        <v>1390</v>
      </c>
      <c r="B659" s="100" t="s">
        <v>2044</v>
      </c>
      <c r="C659" s="100">
        <v>4</v>
      </c>
      <c r="D659" s="100">
        <v>59</v>
      </c>
    </row>
    <row r="660" spans="1:4" x14ac:dyDescent="0.25">
      <c r="A660" s="102">
        <v>1391</v>
      </c>
      <c r="B660" s="100" t="s">
        <v>371</v>
      </c>
      <c r="C660" s="100">
        <v>4</v>
      </c>
      <c r="D660" s="100">
        <v>59</v>
      </c>
    </row>
    <row r="661" spans="1:4" x14ac:dyDescent="0.25">
      <c r="A661" s="102">
        <v>1392</v>
      </c>
      <c r="B661" s="100" t="s">
        <v>2134</v>
      </c>
      <c r="C661" s="100">
        <v>4</v>
      </c>
      <c r="D661" s="100">
        <v>59</v>
      </c>
    </row>
    <row r="662" spans="1:4" x14ac:dyDescent="0.25">
      <c r="A662" s="102">
        <v>1393</v>
      </c>
      <c r="B662" s="100" t="s">
        <v>2780</v>
      </c>
      <c r="C662" s="100">
        <v>4</v>
      </c>
      <c r="D662" s="100">
        <v>59</v>
      </c>
    </row>
    <row r="663" spans="1:4" x14ac:dyDescent="0.25">
      <c r="A663" s="102">
        <v>1394</v>
      </c>
      <c r="B663" s="100" t="s">
        <v>2781</v>
      </c>
      <c r="C663" s="100">
        <v>4</v>
      </c>
      <c r="D663" s="100">
        <v>59</v>
      </c>
    </row>
    <row r="664" spans="1:4" x14ac:dyDescent="0.25">
      <c r="A664" s="102">
        <v>1395</v>
      </c>
      <c r="B664" s="100" t="s">
        <v>2782</v>
      </c>
      <c r="C664" s="100">
        <v>4</v>
      </c>
      <c r="D664" s="100">
        <v>59</v>
      </c>
    </row>
    <row r="665" spans="1:4" x14ac:dyDescent="0.25">
      <c r="A665" s="102">
        <v>1396</v>
      </c>
      <c r="B665" s="100" t="s">
        <v>2783</v>
      </c>
      <c r="C665" s="100">
        <v>4</v>
      </c>
      <c r="D665" s="100">
        <v>59</v>
      </c>
    </row>
    <row r="666" spans="1:4" x14ac:dyDescent="0.25">
      <c r="A666" s="102">
        <v>1397</v>
      </c>
      <c r="B666" s="100" t="s">
        <v>2784</v>
      </c>
      <c r="C666" s="100">
        <v>4</v>
      </c>
      <c r="D666" s="100">
        <v>59</v>
      </c>
    </row>
    <row r="667" spans="1:4" x14ac:dyDescent="0.25">
      <c r="A667" s="102">
        <v>1398</v>
      </c>
      <c r="B667" s="100" t="s">
        <v>2785</v>
      </c>
      <c r="C667" s="100">
        <v>4</v>
      </c>
      <c r="D667" s="100">
        <v>61</v>
      </c>
    </row>
    <row r="668" spans="1:4" x14ac:dyDescent="0.25">
      <c r="A668" s="102">
        <v>1399</v>
      </c>
      <c r="B668" s="100" t="s">
        <v>975</v>
      </c>
      <c r="C668" s="100">
        <v>4</v>
      </c>
      <c r="D668" s="100">
        <v>61</v>
      </c>
    </row>
    <row r="669" spans="1:4" x14ac:dyDescent="0.25">
      <c r="A669" s="102">
        <v>1400</v>
      </c>
      <c r="B669" s="100" t="s">
        <v>624</v>
      </c>
      <c r="C669" s="100">
        <v>4</v>
      </c>
      <c r="D669" s="100">
        <v>61</v>
      </c>
    </row>
    <row r="670" spans="1:4" x14ac:dyDescent="0.25">
      <c r="A670" s="102">
        <v>1401</v>
      </c>
      <c r="B670" s="100" t="s">
        <v>2786</v>
      </c>
      <c r="C670" s="100">
        <v>4</v>
      </c>
      <c r="D670" s="100">
        <v>61</v>
      </c>
    </row>
    <row r="671" spans="1:4" x14ac:dyDescent="0.25">
      <c r="A671" s="102">
        <v>1402</v>
      </c>
      <c r="B671" s="100" t="s">
        <v>2787</v>
      </c>
      <c r="C671" s="100">
        <v>4</v>
      </c>
      <c r="D671" s="100">
        <v>61</v>
      </c>
    </row>
    <row r="672" spans="1:4" x14ac:dyDescent="0.25">
      <c r="A672" s="102">
        <v>1403</v>
      </c>
      <c r="B672" s="100" t="s">
        <v>2788</v>
      </c>
      <c r="C672" s="100">
        <v>4</v>
      </c>
      <c r="D672" s="100">
        <v>61</v>
      </c>
    </row>
    <row r="673" spans="1:4" x14ac:dyDescent="0.25">
      <c r="A673" s="102">
        <v>1404</v>
      </c>
      <c r="B673" s="100" t="s">
        <v>2789</v>
      </c>
      <c r="C673" s="100">
        <v>4</v>
      </c>
      <c r="D673" s="100">
        <v>61</v>
      </c>
    </row>
    <row r="674" spans="1:4" x14ac:dyDescent="0.25">
      <c r="A674" s="102">
        <v>1405</v>
      </c>
      <c r="B674" s="100" t="s">
        <v>2790</v>
      </c>
      <c r="C674" s="100">
        <v>4</v>
      </c>
      <c r="D674" s="100">
        <v>61</v>
      </c>
    </row>
    <row r="675" spans="1:4" x14ac:dyDescent="0.25">
      <c r="A675" s="102">
        <v>1406</v>
      </c>
      <c r="B675" s="100" t="s">
        <v>2791</v>
      </c>
      <c r="C675" s="100">
        <v>4</v>
      </c>
      <c r="D675" s="100">
        <v>61</v>
      </c>
    </row>
    <row r="676" spans="1:4" x14ac:dyDescent="0.25">
      <c r="A676" s="102">
        <v>1407</v>
      </c>
      <c r="B676" s="100" t="s">
        <v>840</v>
      </c>
      <c r="C676" s="100">
        <v>4</v>
      </c>
      <c r="D676" s="100">
        <v>61</v>
      </c>
    </row>
    <row r="677" spans="1:4" x14ac:dyDescent="0.25">
      <c r="A677" s="102">
        <v>1408</v>
      </c>
      <c r="B677" s="100" t="s">
        <v>2792</v>
      </c>
      <c r="C677" s="100">
        <v>4</v>
      </c>
      <c r="D677" s="100">
        <v>61</v>
      </c>
    </row>
    <row r="678" spans="1:4" x14ac:dyDescent="0.25">
      <c r="A678" s="102">
        <v>1409</v>
      </c>
      <c r="B678" s="100" t="s">
        <v>2793</v>
      </c>
      <c r="C678" s="100">
        <v>4</v>
      </c>
      <c r="D678" s="100">
        <v>61</v>
      </c>
    </row>
    <row r="679" spans="1:4" x14ac:dyDescent="0.25">
      <c r="A679" s="102">
        <v>1410</v>
      </c>
      <c r="B679" s="100" t="s">
        <v>2794</v>
      </c>
      <c r="C679" s="100">
        <v>4</v>
      </c>
      <c r="D679" s="100">
        <v>61</v>
      </c>
    </row>
    <row r="680" spans="1:4" x14ac:dyDescent="0.25">
      <c r="A680" s="102">
        <v>1411</v>
      </c>
      <c r="B680" s="100" t="s">
        <v>2795</v>
      </c>
      <c r="C680" s="100">
        <v>4</v>
      </c>
      <c r="D680" s="100">
        <v>61</v>
      </c>
    </row>
    <row r="681" spans="1:4" x14ac:dyDescent="0.25">
      <c r="A681" s="102">
        <v>1412</v>
      </c>
      <c r="B681" s="100" t="s">
        <v>2796</v>
      </c>
      <c r="C681" s="100">
        <v>4</v>
      </c>
      <c r="D681" s="100">
        <v>62</v>
      </c>
    </row>
    <row r="682" spans="1:4" x14ac:dyDescent="0.25">
      <c r="A682" s="102">
        <v>1413</v>
      </c>
      <c r="B682" s="100" t="s">
        <v>2797</v>
      </c>
      <c r="C682" s="100">
        <v>4</v>
      </c>
      <c r="D682" s="100">
        <v>62</v>
      </c>
    </row>
    <row r="683" spans="1:4" x14ac:dyDescent="0.25">
      <c r="A683" s="102">
        <v>1414</v>
      </c>
      <c r="B683" s="100" t="s">
        <v>2798</v>
      </c>
      <c r="C683" s="100">
        <v>4</v>
      </c>
      <c r="D683" s="100">
        <v>62</v>
      </c>
    </row>
    <row r="684" spans="1:4" x14ac:dyDescent="0.25">
      <c r="A684" s="102">
        <v>1415</v>
      </c>
      <c r="B684" s="100" t="s">
        <v>2799</v>
      </c>
      <c r="C684" s="100">
        <v>4</v>
      </c>
      <c r="D684" s="100">
        <v>62</v>
      </c>
    </row>
    <row r="685" spans="1:4" x14ac:dyDescent="0.25">
      <c r="A685" s="102">
        <v>1416</v>
      </c>
      <c r="B685" s="100" t="s">
        <v>2800</v>
      </c>
      <c r="C685" s="100">
        <v>4</v>
      </c>
      <c r="D685" s="100">
        <v>62</v>
      </c>
    </row>
    <row r="686" spans="1:4" x14ac:dyDescent="0.25">
      <c r="A686" s="102">
        <v>1417</v>
      </c>
      <c r="B686" s="100" t="s">
        <v>2801</v>
      </c>
      <c r="C686" s="100">
        <v>4</v>
      </c>
      <c r="D686" s="100">
        <v>62</v>
      </c>
    </row>
    <row r="687" spans="1:4" x14ac:dyDescent="0.25">
      <c r="A687" s="102">
        <v>1418</v>
      </c>
      <c r="B687" s="100" t="s">
        <v>2802</v>
      </c>
      <c r="C687" s="100">
        <v>4</v>
      </c>
      <c r="D687" s="100">
        <v>62</v>
      </c>
    </row>
    <row r="688" spans="1:4" x14ac:dyDescent="0.25">
      <c r="A688" s="102">
        <v>1419</v>
      </c>
      <c r="B688" s="100" t="s">
        <v>2803</v>
      </c>
      <c r="C688" s="100">
        <v>4</v>
      </c>
      <c r="D688" s="100">
        <v>62</v>
      </c>
    </row>
    <row r="689" spans="1:4" x14ac:dyDescent="0.25">
      <c r="A689" s="102">
        <v>1420</v>
      </c>
      <c r="B689" s="100" t="s">
        <v>2804</v>
      </c>
      <c r="C689" s="100">
        <v>4</v>
      </c>
      <c r="D689" s="100">
        <v>62</v>
      </c>
    </row>
    <row r="690" spans="1:4" x14ac:dyDescent="0.25">
      <c r="A690" s="102">
        <v>1421</v>
      </c>
      <c r="B690" s="100" t="s">
        <v>2805</v>
      </c>
      <c r="C690" s="100">
        <v>4</v>
      </c>
      <c r="D690" s="100">
        <v>62</v>
      </c>
    </row>
    <row r="691" spans="1:4" x14ac:dyDescent="0.25">
      <c r="A691" s="102">
        <v>1422</v>
      </c>
      <c r="B691" s="100" t="s">
        <v>2806</v>
      </c>
      <c r="C691" s="100">
        <v>4</v>
      </c>
      <c r="D691" s="100">
        <v>62</v>
      </c>
    </row>
    <row r="692" spans="1:4" x14ac:dyDescent="0.25">
      <c r="A692" s="102">
        <v>1423</v>
      </c>
      <c r="B692" s="100" t="s">
        <v>2807</v>
      </c>
      <c r="C692" s="100">
        <v>4</v>
      </c>
      <c r="D692" s="100">
        <v>62</v>
      </c>
    </row>
    <row r="693" spans="1:4" x14ac:dyDescent="0.25">
      <c r="A693" s="102">
        <v>1424</v>
      </c>
      <c r="B693" s="100" t="s">
        <v>2808</v>
      </c>
      <c r="C693" s="100">
        <v>4</v>
      </c>
      <c r="D693" s="100">
        <v>62</v>
      </c>
    </row>
    <row r="694" spans="1:4" x14ac:dyDescent="0.25">
      <c r="A694" s="102">
        <v>1425</v>
      </c>
      <c r="B694" s="100" t="s">
        <v>802</v>
      </c>
      <c r="C694" s="100">
        <v>4</v>
      </c>
      <c r="D694" s="100">
        <v>62</v>
      </c>
    </row>
    <row r="695" spans="1:4" x14ac:dyDescent="0.25">
      <c r="A695" s="102">
        <v>1426</v>
      </c>
      <c r="B695" s="100" t="s">
        <v>2809</v>
      </c>
      <c r="C695" s="100">
        <v>4</v>
      </c>
      <c r="D695" s="100">
        <v>62</v>
      </c>
    </row>
    <row r="696" spans="1:4" x14ac:dyDescent="0.25">
      <c r="A696" s="102">
        <v>1427</v>
      </c>
      <c r="B696" s="100" t="s">
        <v>2810</v>
      </c>
      <c r="C696" s="100">
        <v>4</v>
      </c>
      <c r="D696" s="100">
        <v>62</v>
      </c>
    </row>
    <row r="697" spans="1:4" x14ac:dyDescent="0.25">
      <c r="A697" s="102">
        <v>1428</v>
      </c>
      <c r="B697" s="100" t="s">
        <v>2811</v>
      </c>
      <c r="C697" s="100">
        <v>4</v>
      </c>
      <c r="D697" s="100">
        <v>62</v>
      </c>
    </row>
    <row r="698" spans="1:4" x14ac:dyDescent="0.25">
      <c r="A698" s="102">
        <v>1429</v>
      </c>
      <c r="B698" s="100" t="s">
        <v>2812</v>
      </c>
      <c r="C698" s="100">
        <v>4</v>
      </c>
      <c r="D698" s="100">
        <v>62</v>
      </c>
    </row>
    <row r="699" spans="1:4" x14ac:dyDescent="0.25">
      <c r="A699" s="102">
        <v>1430</v>
      </c>
      <c r="B699" s="100" t="s">
        <v>2813</v>
      </c>
      <c r="C699" s="100">
        <v>4</v>
      </c>
      <c r="D699" s="100">
        <v>62</v>
      </c>
    </row>
    <row r="700" spans="1:4" x14ac:dyDescent="0.25">
      <c r="A700" s="102">
        <v>1431</v>
      </c>
      <c r="B700" s="100" t="s">
        <v>2072</v>
      </c>
      <c r="C700" s="100">
        <v>4</v>
      </c>
      <c r="D700" s="100">
        <v>62</v>
      </c>
    </row>
    <row r="701" spans="1:4" x14ac:dyDescent="0.25">
      <c r="A701" s="102">
        <v>1432</v>
      </c>
      <c r="B701" s="100" t="s">
        <v>2814</v>
      </c>
      <c r="C701" s="100">
        <v>4</v>
      </c>
      <c r="D701" s="100">
        <v>62</v>
      </c>
    </row>
    <row r="702" spans="1:4" x14ac:dyDescent="0.25">
      <c r="A702" s="102">
        <v>1433</v>
      </c>
      <c r="B702" s="100" t="s">
        <v>2815</v>
      </c>
      <c r="C702" s="100">
        <v>4</v>
      </c>
      <c r="D702" s="100">
        <v>62</v>
      </c>
    </row>
    <row r="703" spans="1:4" x14ac:dyDescent="0.25">
      <c r="A703" s="102">
        <v>1434</v>
      </c>
      <c r="B703" s="100" t="s">
        <v>2816</v>
      </c>
      <c r="C703" s="100">
        <v>4</v>
      </c>
      <c r="D703" s="100">
        <v>62</v>
      </c>
    </row>
    <row r="704" spans="1:4" x14ac:dyDescent="0.25">
      <c r="A704" s="102">
        <v>1435</v>
      </c>
      <c r="B704" s="100" t="s">
        <v>2817</v>
      </c>
      <c r="C704" s="100">
        <v>4</v>
      </c>
      <c r="D704" s="100">
        <v>62</v>
      </c>
    </row>
    <row r="705" spans="1:4" x14ac:dyDescent="0.25">
      <c r="A705" s="102">
        <v>1436</v>
      </c>
      <c r="B705" s="100" t="s">
        <v>45</v>
      </c>
      <c r="C705" s="100">
        <v>4</v>
      </c>
      <c r="D705" s="100">
        <v>62</v>
      </c>
    </row>
    <row r="706" spans="1:4" x14ac:dyDescent="0.25">
      <c r="A706" s="102">
        <v>1437</v>
      </c>
      <c r="B706" s="100" t="s">
        <v>95</v>
      </c>
      <c r="C706" s="100">
        <v>4</v>
      </c>
      <c r="D706" s="100">
        <v>62</v>
      </c>
    </row>
    <row r="707" spans="1:4" x14ac:dyDescent="0.25">
      <c r="A707" s="102">
        <v>1438</v>
      </c>
      <c r="B707" s="100" t="s">
        <v>2818</v>
      </c>
      <c r="C707" s="100">
        <v>4</v>
      </c>
      <c r="D707" s="100">
        <v>62</v>
      </c>
    </row>
    <row r="708" spans="1:4" x14ac:dyDescent="0.25">
      <c r="A708" s="102">
        <v>1439</v>
      </c>
      <c r="B708" s="100" t="s">
        <v>2819</v>
      </c>
      <c r="C708" s="100">
        <v>4</v>
      </c>
      <c r="D708" s="100">
        <v>62</v>
      </c>
    </row>
    <row r="709" spans="1:4" x14ac:dyDescent="0.25">
      <c r="A709" s="102">
        <v>1440</v>
      </c>
      <c r="B709" s="100" t="s">
        <v>2055</v>
      </c>
      <c r="C709" s="100">
        <v>4</v>
      </c>
      <c r="D709" s="100">
        <v>62</v>
      </c>
    </row>
    <row r="710" spans="1:4" x14ac:dyDescent="0.25">
      <c r="A710" s="102">
        <v>1441</v>
      </c>
      <c r="B710" s="100" t="s">
        <v>409</v>
      </c>
      <c r="C710" s="100">
        <v>4</v>
      </c>
      <c r="D710" s="100">
        <v>62</v>
      </c>
    </row>
    <row r="711" spans="1:4" x14ac:dyDescent="0.25">
      <c r="A711" s="102">
        <v>1442</v>
      </c>
      <c r="B711" s="100" t="s">
        <v>2820</v>
      </c>
      <c r="C711" s="100">
        <v>4</v>
      </c>
      <c r="D711" s="100">
        <v>62</v>
      </c>
    </row>
    <row r="712" spans="1:4" x14ac:dyDescent="0.25">
      <c r="A712" s="102">
        <v>1443</v>
      </c>
      <c r="B712" s="100" t="s">
        <v>2821</v>
      </c>
      <c r="C712" s="100">
        <v>4</v>
      </c>
      <c r="D712" s="100">
        <v>62</v>
      </c>
    </row>
    <row r="713" spans="1:4" x14ac:dyDescent="0.25">
      <c r="A713" s="102">
        <v>1444</v>
      </c>
      <c r="B713" s="100" t="s">
        <v>2822</v>
      </c>
      <c r="C713" s="100">
        <v>4</v>
      </c>
      <c r="D713" s="100">
        <v>62</v>
      </c>
    </row>
    <row r="714" spans="1:4" x14ac:dyDescent="0.25">
      <c r="A714" s="102">
        <v>1445</v>
      </c>
      <c r="B714" s="100" t="s">
        <v>2823</v>
      </c>
      <c r="C714" s="100">
        <v>4</v>
      </c>
      <c r="D714" s="100">
        <v>62</v>
      </c>
    </row>
    <row r="715" spans="1:4" x14ac:dyDescent="0.25">
      <c r="A715" s="102">
        <v>1446</v>
      </c>
      <c r="B715" s="100" t="s">
        <v>988</v>
      </c>
      <c r="C715" s="100">
        <v>4</v>
      </c>
      <c r="D715" s="100">
        <v>59</v>
      </c>
    </row>
    <row r="716" spans="1:4" x14ac:dyDescent="0.25">
      <c r="A716" s="102">
        <v>1447</v>
      </c>
      <c r="B716" s="100" t="s">
        <v>2824</v>
      </c>
      <c r="C716" s="100">
        <v>4</v>
      </c>
      <c r="D716" s="100">
        <v>59</v>
      </c>
    </row>
    <row r="717" spans="1:4" x14ac:dyDescent="0.25">
      <c r="A717" s="102">
        <v>1448</v>
      </c>
      <c r="B717" s="100" t="s">
        <v>2825</v>
      </c>
      <c r="C717" s="100">
        <v>4</v>
      </c>
      <c r="D717" s="100">
        <v>59</v>
      </c>
    </row>
    <row r="718" spans="1:4" x14ac:dyDescent="0.25">
      <c r="A718" s="102">
        <v>1449</v>
      </c>
      <c r="B718" s="100" t="s">
        <v>2826</v>
      </c>
      <c r="C718" s="100">
        <v>4</v>
      </c>
      <c r="D718" s="100">
        <v>59</v>
      </c>
    </row>
    <row r="719" spans="1:4" x14ac:dyDescent="0.25">
      <c r="A719" s="102">
        <v>1450</v>
      </c>
      <c r="B719" s="100" t="s">
        <v>2827</v>
      </c>
      <c r="C719" s="100">
        <v>4</v>
      </c>
      <c r="D719" s="100">
        <v>59</v>
      </c>
    </row>
    <row r="720" spans="1:4" x14ac:dyDescent="0.25">
      <c r="A720" s="102">
        <v>1451</v>
      </c>
      <c r="B720" s="100" t="s">
        <v>2828</v>
      </c>
      <c r="C720" s="100">
        <v>4</v>
      </c>
      <c r="D720" s="100">
        <v>59</v>
      </c>
    </row>
    <row r="721" spans="1:4" x14ac:dyDescent="0.25">
      <c r="A721" s="102">
        <v>1452</v>
      </c>
      <c r="B721" s="100" t="s">
        <v>2829</v>
      </c>
      <c r="C721" s="100">
        <v>4</v>
      </c>
      <c r="D721" s="100">
        <v>59</v>
      </c>
    </row>
    <row r="722" spans="1:4" x14ac:dyDescent="0.25">
      <c r="A722" s="102">
        <v>1453</v>
      </c>
      <c r="B722" s="100" t="s">
        <v>224</v>
      </c>
      <c r="C722" s="100">
        <v>4</v>
      </c>
      <c r="D722" s="100">
        <v>61</v>
      </c>
    </row>
    <row r="723" spans="1:4" x14ac:dyDescent="0.25">
      <c r="A723" s="102">
        <v>1454</v>
      </c>
      <c r="B723" s="100" t="s">
        <v>2830</v>
      </c>
      <c r="C723" s="100">
        <v>4</v>
      </c>
      <c r="D723" s="100">
        <v>61</v>
      </c>
    </row>
    <row r="724" spans="1:4" x14ac:dyDescent="0.25">
      <c r="A724" s="102">
        <v>1455</v>
      </c>
      <c r="B724" s="100" t="s">
        <v>2831</v>
      </c>
      <c r="C724" s="100">
        <v>4</v>
      </c>
      <c r="D724" s="100">
        <v>61</v>
      </c>
    </row>
    <row r="725" spans="1:4" x14ac:dyDescent="0.25">
      <c r="A725" s="102">
        <v>1456</v>
      </c>
      <c r="B725" s="100" t="s">
        <v>2832</v>
      </c>
      <c r="C725" s="100">
        <v>4</v>
      </c>
      <c r="D725" s="100">
        <v>61</v>
      </c>
    </row>
    <row r="726" spans="1:4" x14ac:dyDescent="0.25">
      <c r="A726" s="102">
        <v>1457</v>
      </c>
      <c r="B726" s="100" t="s">
        <v>169</v>
      </c>
      <c r="C726" s="100">
        <v>4</v>
      </c>
      <c r="D726" s="100">
        <v>61</v>
      </c>
    </row>
    <row r="727" spans="1:4" x14ac:dyDescent="0.25">
      <c r="A727" s="102">
        <v>1458</v>
      </c>
      <c r="B727" s="100" t="s">
        <v>2833</v>
      </c>
      <c r="C727" s="100">
        <v>4</v>
      </c>
      <c r="D727" s="100">
        <v>61</v>
      </c>
    </row>
    <row r="728" spans="1:4" x14ac:dyDescent="0.25">
      <c r="A728" s="102">
        <v>1459</v>
      </c>
      <c r="B728" s="100" t="s">
        <v>2834</v>
      </c>
      <c r="C728" s="100">
        <v>4</v>
      </c>
      <c r="D728" s="100">
        <v>61</v>
      </c>
    </row>
    <row r="729" spans="1:4" x14ac:dyDescent="0.25">
      <c r="A729" s="102">
        <v>1460</v>
      </c>
      <c r="B729" s="100" t="s">
        <v>2835</v>
      </c>
      <c r="C729" s="100">
        <v>4</v>
      </c>
      <c r="D729" s="100">
        <v>61</v>
      </c>
    </row>
    <row r="730" spans="1:4" x14ac:dyDescent="0.25">
      <c r="A730" s="102">
        <v>1461</v>
      </c>
      <c r="B730" s="100" t="s">
        <v>2836</v>
      </c>
      <c r="C730" s="100">
        <v>4</v>
      </c>
      <c r="D730" s="100">
        <v>61</v>
      </c>
    </row>
    <row r="731" spans="1:4" x14ac:dyDescent="0.25">
      <c r="A731" s="102">
        <v>1462</v>
      </c>
      <c r="B731" s="100" t="s">
        <v>2837</v>
      </c>
      <c r="C731" s="100">
        <v>4</v>
      </c>
      <c r="D731" s="100">
        <v>61</v>
      </c>
    </row>
    <row r="732" spans="1:4" x14ac:dyDescent="0.25">
      <c r="A732" s="102">
        <v>1463</v>
      </c>
      <c r="B732" s="100" t="s">
        <v>2838</v>
      </c>
      <c r="C732" s="100">
        <v>4</v>
      </c>
      <c r="D732" s="100">
        <v>61</v>
      </c>
    </row>
    <row r="733" spans="1:4" x14ac:dyDescent="0.25">
      <c r="A733" s="102">
        <v>1464</v>
      </c>
      <c r="B733" s="100" t="s">
        <v>138</v>
      </c>
      <c r="C733" s="100">
        <v>4</v>
      </c>
      <c r="D733" s="100">
        <v>59</v>
      </c>
    </row>
    <row r="734" spans="1:4" x14ac:dyDescent="0.25">
      <c r="A734" s="102">
        <v>1465</v>
      </c>
      <c r="B734" s="100" t="s">
        <v>513</v>
      </c>
      <c r="C734" s="100">
        <v>4</v>
      </c>
      <c r="D734" s="100">
        <v>59</v>
      </c>
    </row>
    <row r="735" spans="1:4" x14ac:dyDescent="0.25">
      <c r="A735" s="102">
        <v>1466</v>
      </c>
      <c r="B735" s="100" t="s">
        <v>47</v>
      </c>
      <c r="C735" s="100">
        <v>4</v>
      </c>
      <c r="D735" s="100">
        <v>59</v>
      </c>
    </row>
    <row r="736" spans="1:4" x14ac:dyDescent="0.25">
      <c r="A736" s="102">
        <v>1467</v>
      </c>
      <c r="B736" s="100" t="s">
        <v>1654</v>
      </c>
      <c r="C736" s="100">
        <v>4</v>
      </c>
      <c r="D736" s="100">
        <v>62</v>
      </c>
    </row>
    <row r="737" spans="1:4" x14ac:dyDescent="0.25">
      <c r="A737" s="102">
        <v>1468</v>
      </c>
      <c r="B737" s="100" t="s">
        <v>2839</v>
      </c>
      <c r="C737" s="100">
        <v>4</v>
      </c>
      <c r="D737" s="100">
        <v>62</v>
      </c>
    </row>
    <row r="738" spans="1:4" x14ac:dyDescent="0.25">
      <c r="A738" s="102">
        <v>1469</v>
      </c>
      <c r="B738" s="100" t="s">
        <v>2840</v>
      </c>
      <c r="C738" s="100">
        <v>4</v>
      </c>
      <c r="D738" s="100">
        <v>37</v>
      </c>
    </row>
    <row r="739" spans="1:4" x14ac:dyDescent="0.25">
      <c r="A739" s="102">
        <v>1470</v>
      </c>
      <c r="B739" s="100" t="s">
        <v>2841</v>
      </c>
      <c r="C739" s="100">
        <v>4</v>
      </c>
      <c r="D739" s="100">
        <v>62</v>
      </c>
    </row>
    <row r="740" spans="1:4" x14ac:dyDescent="0.25">
      <c r="A740" s="102">
        <v>1471</v>
      </c>
      <c r="B740" s="100" t="s">
        <v>2842</v>
      </c>
      <c r="C740" s="100">
        <v>4</v>
      </c>
      <c r="D740" s="100">
        <v>62</v>
      </c>
    </row>
    <row r="741" spans="1:4" x14ac:dyDescent="0.25">
      <c r="A741" s="102">
        <v>1472</v>
      </c>
      <c r="B741" s="100" t="s">
        <v>2843</v>
      </c>
      <c r="C741" s="100">
        <v>4</v>
      </c>
      <c r="D741" s="100">
        <v>55</v>
      </c>
    </row>
    <row r="742" spans="1:4" x14ac:dyDescent="0.25">
      <c r="A742" s="102">
        <v>1473</v>
      </c>
      <c r="B742" s="100" t="s">
        <v>2844</v>
      </c>
      <c r="C742" s="100">
        <v>4</v>
      </c>
      <c r="D742" s="100">
        <v>55</v>
      </c>
    </row>
    <row r="743" spans="1:4" x14ac:dyDescent="0.25">
      <c r="A743" s="102">
        <v>1474</v>
      </c>
      <c r="B743" s="100" t="s">
        <v>2845</v>
      </c>
      <c r="C743" s="100">
        <v>4</v>
      </c>
      <c r="D743" s="100">
        <v>55</v>
      </c>
    </row>
    <row r="744" spans="1:4" x14ac:dyDescent="0.25">
      <c r="A744" s="102">
        <v>1475</v>
      </c>
      <c r="B744" s="100" t="s">
        <v>2846</v>
      </c>
      <c r="C744" s="100">
        <v>4</v>
      </c>
      <c r="D744" s="100">
        <v>55</v>
      </c>
    </row>
    <row r="745" spans="1:4" x14ac:dyDescent="0.25">
      <c r="A745" s="102">
        <v>1476</v>
      </c>
      <c r="B745" s="100" t="s">
        <v>862</v>
      </c>
      <c r="C745" s="100">
        <v>4</v>
      </c>
      <c r="D745" s="100">
        <v>62</v>
      </c>
    </row>
    <row r="746" spans="1:4" x14ac:dyDescent="0.25">
      <c r="A746" s="102">
        <v>1477</v>
      </c>
      <c r="B746" s="100" t="s">
        <v>943</v>
      </c>
      <c r="C746" s="100">
        <v>4</v>
      </c>
      <c r="D746" s="100">
        <v>62</v>
      </c>
    </row>
    <row r="747" spans="1:4" x14ac:dyDescent="0.25">
      <c r="A747" s="102">
        <v>1478</v>
      </c>
      <c r="B747" s="100" t="s">
        <v>2102</v>
      </c>
      <c r="C747" s="100">
        <v>4</v>
      </c>
      <c r="D747" s="100">
        <v>62</v>
      </c>
    </row>
    <row r="748" spans="1:4" x14ac:dyDescent="0.25">
      <c r="A748" s="102">
        <v>1479</v>
      </c>
      <c r="B748" s="100" t="s">
        <v>2847</v>
      </c>
      <c r="C748" s="100">
        <v>4</v>
      </c>
      <c r="D748" s="100">
        <v>62</v>
      </c>
    </row>
    <row r="749" spans="1:4" x14ac:dyDescent="0.25">
      <c r="A749" s="102">
        <v>1480</v>
      </c>
      <c r="B749" s="100" t="s">
        <v>2848</v>
      </c>
      <c r="C749" s="100">
        <v>4</v>
      </c>
      <c r="D749" s="100">
        <v>62</v>
      </c>
    </row>
    <row r="750" spans="1:4" x14ac:dyDescent="0.25">
      <c r="A750" s="102">
        <v>1481</v>
      </c>
      <c r="B750" s="100" t="s">
        <v>2849</v>
      </c>
      <c r="C750" s="100">
        <v>4</v>
      </c>
      <c r="D750" s="100">
        <v>62</v>
      </c>
    </row>
    <row r="751" spans="1:4" x14ac:dyDescent="0.25">
      <c r="A751" s="102">
        <v>1482</v>
      </c>
      <c r="B751" s="100" t="s">
        <v>209</v>
      </c>
      <c r="C751" s="100">
        <v>4</v>
      </c>
      <c r="D751" s="100">
        <v>47</v>
      </c>
    </row>
    <row r="752" spans="1:4" x14ac:dyDescent="0.25">
      <c r="A752" s="102">
        <v>1483</v>
      </c>
      <c r="B752" s="100" t="s">
        <v>2850</v>
      </c>
      <c r="C752" s="100">
        <v>4</v>
      </c>
      <c r="D752" s="100">
        <v>47</v>
      </c>
    </row>
    <row r="753" spans="1:4" x14ac:dyDescent="0.25">
      <c r="A753" s="102">
        <v>1484</v>
      </c>
      <c r="B753" s="100" t="s">
        <v>2851</v>
      </c>
      <c r="C753" s="100">
        <v>4</v>
      </c>
      <c r="D753" s="100">
        <v>47</v>
      </c>
    </row>
    <row r="754" spans="1:4" x14ac:dyDescent="0.25">
      <c r="A754" s="102">
        <v>1485</v>
      </c>
      <c r="B754" s="100" t="s">
        <v>2852</v>
      </c>
      <c r="C754" s="100">
        <v>4</v>
      </c>
      <c r="D754" s="100">
        <v>47</v>
      </c>
    </row>
    <row r="755" spans="1:4" x14ac:dyDescent="0.25">
      <c r="A755" s="102">
        <v>1486</v>
      </c>
      <c r="B755" s="100" t="s">
        <v>2853</v>
      </c>
      <c r="C755" s="100">
        <v>4</v>
      </c>
      <c r="D755" s="100">
        <v>47</v>
      </c>
    </row>
    <row r="756" spans="1:4" x14ac:dyDescent="0.25">
      <c r="A756" s="102">
        <v>1487</v>
      </c>
      <c r="B756" s="100" t="s">
        <v>2854</v>
      </c>
      <c r="C756" s="100">
        <v>4</v>
      </c>
      <c r="D756" s="100">
        <v>47</v>
      </c>
    </row>
    <row r="757" spans="1:4" x14ac:dyDescent="0.25">
      <c r="A757" s="102">
        <v>1488</v>
      </c>
      <c r="B757" s="100" t="s">
        <v>2855</v>
      </c>
      <c r="C757" s="100">
        <v>4</v>
      </c>
      <c r="D757" s="100">
        <v>47</v>
      </c>
    </row>
    <row r="758" spans="1:4" x14ac:dyDescent="0.25">
      <c r="A758" s="102">
        <v>1489</v>
      </c>
      <c r="B758" s="100" t="s">
        <v>2856</v>
      </c>
      <c r="C758" s="100">
        <v>4</v>
      </c>
      <c r="D758" s="100">
        <v>47</v>
      </c>
    </row>
    <row r="759" spans="1:4" x14ac:dyDescent="0.25">
      <c r="A759" s="102">
        <v>1490</v>
      </c>
      <c r="B759" s="100" t="s">
        <v>2857</v>
      </c>
      <c r="C759" s="100">
        <v>4</v>
      </c>
      <c r="D759" s="100">
        <v>47</v>
      </c>
    </row>
    <row r="760" spans="1:4" x14ac:dyDescent="0.25">
      <c r="A760" s="102">
        <v>1491</v>
      </c>
      <c r="B760" s="100" t="s">
        <v>2858</v>
      </c>
      <c r="C760" s="100">
        <v>4</v>
      </c>
      <c r="D760" s="100">
        <v>47</v>
      </c>
    </row>
    <row r="761" spans="1:4" x14ac:dyDescent="0.25">
      <c r="A761" s="102">
        <v>1492</v>
      </c>
      <c r="B761" s="100" t="s">
        <v>2859</v>
      </c>
      <c r="C761" s="100">
        <v>4</v>
      </c>
      <c r="D761" s="100">
        <v>47</v>
      </c>
    </row>
    <row r="762" spans="1:4" x14ac:dyDescent="0.25">
      <c r="A762" s="102">
        <v>1493</v>
      </c>
      <c r="B762" s="100" t="s">
        <v>2860</v>
      </c>
      <c r="C762" s="100">
        <v>4</v>
      </c>
      <c r="D762" s="100">
        <v>47</v>
      </c>
    </row>
    <row r="763" spans="1:4" x14ac:dyDescent="0.25">
      <c r="A763" s="102">
        <v>1494</v>
      </c>
      <c r="B763" s="100" t="s">
        <v>2861</v>
      </c>
      <c r="C763" s="100">
        <v>4</v>
      </c>
      <c r="D763" s="100">
        <v>47</v>
      </c>
    </row>
    <row r="764" spans="1:4" x14ac:dyDescent="0.25">
      <c r="A764" s="102">
        <v>1495</v>
      </c>
      <c r="B764" s="100" t="s">
        <v>2862</v>
      </c>
      <c r="C764" s="100">
        <v>4</v>
      </c>
      <c r="D764" s="100">
        <v>47</v>
      </c>
    </row>
    <row r="765" spans="1:4" x14ac:dyDescent="0.25">
      <c r="A765" s="102">
        <v>1496</v>
      </c>
      <c r="B765" s="100" t="s">
        <v>2863</v>
      </c>
      <c r="C765" s="100">
        <v>4</v>
      </c>
      <c r="D765" s="100">
        <v>47</v>
      </c>
    </row>
    <row r="766" spans="1:4" x14ac:dyDescent="0.25">
      <c r="A766" s="102">
        <v>1497</v>
      </c>
      <c r="B766" s="100" t="s">
        <v>2864</v>
      </c>
      <c r="C766" s="100">
        <v>4</v>
      </c>
      <c r="D766" s="100">
        <v>47</v>
      </c>
    </row>
    <row r="767" spans="1:4" x14ac:dyDescent="0.25">
      <c r="A767" s="102">
        <v>1498</v>
      </c>
      <c r="B767" s="100" t="s">
        <v>2865</v>
      </c>
      <c r="C767" s="100">
        <v>4</v>
      </c>
      <c r="D767" s="100">
        <v>47</v>
      </c>
    </row>
    <row r="768" spans="1:4" x14ac:dyDescent="0.25">
      <c r="A768" s="102">
        <v>1499</v>
      </c>
      <c r="B768" s="100" t="s">
        <v>1684</v>
      </c>
      <c r="C768" s="100">
        <v>4</v>
      </c>
      <c r="D768" s="100">
        <v>47</v>
      </c>
    </row>
    <row r="769" spans="1:4" x14ac:dyDescent="0.25">
      <c r="A769" s="102">
        <v>1500</v>
      </c>
      <c r="B769" s="100" t="s">
        <v>2866</v>
      </c>
      <c r="C769" s="100">
        <v>4</v>
      </c>
      <c r="D769" s="100">
        <v>48</v>
      </c>
    </row>
    <row r="770" spans="1:4" x14ac:dyDescent="0.25">
      <c r="A770" s="102">
        <v>1501</v>
      </c>
      <c r="B770" s="100" t="s">
        <v>678</v>
      </c>
      <c r="C770" s="100">
        <v>4</v>
      </c>
      <c r="D770" s="100">
        <v>48</v>
      </c>
    </row>
    <row r="771" spans="1:4" x14ac:dyDescent="0.25">
      <c r="A771" s="102">
        <v>1502</v>
      </c>
      <c r="B771" s="100" t="s">
        <v>2867</v>
      </c>
      <c r="C771" s="100">
        <v>4</v>
      </c>
      <c r="D771" s="100">
        <v>48</v>
      </c>
    </row>
    <row r="772" spans="1:4" x14ac:dyDescent="0.25">
      <c r="A772" s="102">
        <v>1503</v>
      </c>
      <c r="B772" s="100" t="s">
        <v>2868</v>
      </c>
      <c r="C772" s="100">
        <v>4</v>
      </c>
      <c r="D772" s="100">
        <v>48</v>
      </c>
    </row>
    <row r="773" spans="1:4" x14ac:dyDescent="0.25">
      <c r="A773" s="102">
        <v>1504</v>
      </c>
      <c r="B773" s="100" t="s">
        <v>2869</v>
      </c>
      <c r="C773" s="100">
        <v>4</v>
      </c>
      <c r="D773" s="100">
        <v>47</v>
      </c>
    </row>
    <row r="774" spans="1:4" x14ac:dyDescent="0.25">
      <c r="A774" s="102">
        <v>1505</v>
      </c>
      <c r="B774" s="100" t="s">
        <v>2870</v>
      </c>
      <c r="C774" s="100">
        <v>4</v>
      </c>
      <c r="D774" s="100">
        <v>48</v>
      </c>
    </row>
    <row r="775" spans="1:4" x14ac:dyDescent="0.25">
      <c r="A775" s="102">
        <v>1506</v>
      </c>
      <c r="B775" s="100" t="s">
        <v>2871</v>
      </c>
      <c r="C775" s="100">
        <v>4</v>
      </c>
      <c r="D775" s="100">
        <v>48</v>
      </c>
    </row>
    <row r="776" spans="1:4" x14ac:dyDescent="0.25">
      <c r="A776" s="102">
        <v>1507</v>
      </c>
      <c r="B776" s="100" t="s">
        <v>2872</v>
      </c>
      <c r="C776" s="100">
        <v>4</v>
      </c>
      <c r="D776" s="100">
        <v>48</v>
      </c>
    </row>
    <row r="777" spans="1:4" x14ac:dyDescent="0.25">
      <c r="A777" s="102">
        <v>1508</v>
      </c>
      <c r="B777" s="100" t="s">
        <v>2873</v>
      </c>
      <c r="C777" s="100">
        <v>4</v>
      </c>
      <c r="D777" s="100">
        <v>48</v>
      </c>
    </row>
    <row r="778" spans="1:4" x14ac:dyDescent="0.25">
      <c r="A778" s="102">
        <v>1509</v>
      </c>
      <c r="B778" s="100" t="s">
        <v>2874</v>
      </c>
      <c r="C778" s="100">
        <v>4</v>
      </c>
      <c r="D778" s="100">
        <v>48</v>
      </c>
    </row>
    <row r="779" spans="1:4" x14ac:dyDescent="0.25">
      <c r="A779" s="102">
        <v>1510</v>
      </c>
      <c r="B779" s="100" t="s">
        <v>2875</v>
      </c>
      <c r="C779" s="100">
        <v>4</v>
      </c>
      <c r="D779" s="100">
        <v>48</v>
      </c>
    </row>
    <row r="780" spans="1:4" x14ac:dyDescent="0.25">
      <c r="A780" s="102">
        <v>1511</v>
      </c>
      <c r="B780" s="100" t="s">
        <v>2876</v>
      </c>
      <c r="C780" s="100">
        <v>4</v>
      </c>
      <c r="D780" s="100">
        <v>48</v>
      </c>
    </row>
    <row r="781" spans="1:4" x14ac:dyDescent="0.25">
      <c r="A781" s="102">
        <v>1512</v>
      </c>
      <c r="B781" s="100" t="s">
        <v>2877</v>
      </c>
      <c r="C781" s="100">
        <v>4</v>
      </c>
      <c r="D781" s="100">
        <v>48</v>
      </c>
    </row>
    <row r="782" spans="1:4" x14ac:dyDescent="0.25">
      <c r="A782" s="102">
        <v>1513</v>
      </c>
      <c r="B782" s="100" t="s">
        <v>2878</v>
      </c>
      <c r="C782" s="100">
        <v>4</v>
      </c>
      <c r="D782" s="100">
        <v>48</v>
      </c>
    </row>
    <row r="783" spans="1:4" x14ac:dyDescent="0.25">
      <c r="A783" s="102">
        <v>1514</v>
      </c>
      <c r="B783" s="100" t="s">
        <v>2879</v>
      </c>
      <c r="C783" s="100">
        <v>4</v>
      </c>
      <c r="D783" s="100">
        <v>48</v>
      </c>
    </row>
    <row r="784" spans="1:4" x14ac:dyDescent="0.25">
      <c r="A784" s="102">
        <v>1515</v>
      </c>
      <c r="B784" s="100" t="s">
        <v>93</v>
      </c>
      <c r="C784" s="100">
        <v>4</v>
      </c>
      <c r="D784" s="100">
        <v>48</v>
      </c>
    </row>
    <row r="785" spans="1:4" x14ac:dyDescent="0.25">
      <c r="A785" s="102">
        <v>1516</v>
      </c>
      <c r="B785" s="100" t="s">
        <v>687</v>
      </c>
      <c r="C785" s="100">
        <v>4</v>
      </c>
      <c r="D785" s="100">
        <v>48</v>
      </c>
    </row>
    <row r="786" spans="1:4" x14ac:dyDescent="0.25">
      <c r="A786" s="102">
        <v>1517</v>
      </c>
      <c r="B786" s="100" t="s">
        <v>2880</v>
      </c>
      <c r="C786" s="100">
        <v>4</v>
      </c>
      <c r="D786" s="100">
        <v>48</v>
      </c>
    </row>
    <row r="787" spans="1:4" x14ac:dyDescent="0.25">
      <c r="A787" s="102">
        <v>1518</v>
      </c>
      <c r="B787" s="100" t="s">
        <v>2881</v>
      </c>
      <c r="C787" s="100">
        <v>4</v>
      </c>
      <c r="D787" s="100">
        <v>48</v>
      </c>
    </row>
    <row r="788" spans="1:4" x14ac:dyDescent="0.25">
      <c r="A788" s="102">
        <v>1519</v>
      </c>
      <c r="B788" s="100" t="s">
        <v>2882</v>
      </c>
      <c r="C788" s="100">
        <v>4</v>
      </c>
      <c r="D788" s="100">
        <v>48</v>
      </c>
    </row>
    <row r="789" spans="1:4" x14ac:dyDescent="0.25">
      <c r="A789" s="102">
        <v>1520</v>
      </c>
      <c r="B789" s="100" t="s">
        <v>2883</v>
      </c>
      <c r="C789" s="100">
        <v>4</v>
      </c>
      <c r="D789" s="100">
        <v>48</v>
      </c>
    </row>
    <row r="790" spans="1:4" x14ac:dyDescent="0.25">
      <c r="A790" s="102">
        <v>1521</v>
      </c>
      <c r="B790" s="100" t="s">
        <v>2884</v>
      </c>
      <c r="C790" s="100">
        <v>4</v>
      </c>
      <c r="D790" s="100">
        <v>48</v>
      </c>
    </row>
    <row r="791" spans="1:4" x14ac:dyDescent="0.25">
      <c r="A791" s="102">
        <v>1522</v>
      </c>
      <c r="B791" s="100" t="s">
        <v>2885</v>
      </c>
      <c r="C791" s="100">
        <v>4</v>
      </c>
      <c r="D791" s="100">
        <v>48</v>
      </c>
    </row>
    <row r="792" spans="1:4" x14ac:dyDescent="0.25">
      <c r="A792" s="102">
        <v>1523</v>
      </c>
      <c r="B792" s="100" t="s">
        <v>2886</v>
      </c>
      <c r="C792" s="100">
        <v>4</v>
      </c>
      <c r="D792" s="100">
        <v>48</v>
      </c>
    </row>
    <row r="793" spans="1:4" x14ac:dyDescent="0.25">
      <c r="A793" s="102">
        <v>1524</v>
      </c>
      <c r="B793" s="100" t="s">
        <v>2887</v>
      </c>
      <c r="C793" s="100">
        <v>4</v>
      </c>
      <c r="D793" s="100">
        <v>48</v>
      </c>
    </row>
    <row r="794" spans="1:4" x14ac:dyDescent="0.25">
      <c r="A794" s="102">
        <v>1525</v>
      </c>
      <c r="B794" s="100" t="s">
        <v>2888</v>
      </c>
      <c r="C794" s="100">
        <v>4</v>
      </c>
      <c r="D794" s="100">
        <v>48</v>
      </c>
    </row>
    <row r="795" spans="1:4" x14ac:dyDescent="0.25">
      <c r="A795" s="102">
        <v>1526</v>
      </c>
      <c r="B795" s="100" t="s">
        <v>2889</v>
      </c>
      <c r="C795" s="100">
        <v>4</v>
      </c>
      <c r="D795" s="100">
        <v>48</v>
      </c>
    </row>
    <row r="796" spans="1:4" x14ac:dyDescent="0.25">
      <c r="A796" s="102">
        <v>1527</v>
      </c>
      <c r="B796" s="100" t="s">
        <v>2890</v>
      </c>
      <c r="C796" s="100">
        <v>4</v>
      </c>
      <c r="D796" s="100">
        <v>48</v>
      </c>
    </row>
    <row r="797" spans="1:4" x14ac:dyDescent="0.25">
      <c r="A797" s="102">
        <v>1528</v>
      </c>
      <c r="B797" s="100" t="s">
        <v>2891</v>
      </c>
      <c r="C797" s="100">
        <v>4</v>
      </c>
      <c r="D797" s="100">
        <v>48</v>
      </c>
    </row>
    <row r="798" spans="1:4" x14ac:dyDescent="0.25">
      <c r="A798" s="102">
        <v>1529</v>
      </c>
      <c r="B798" s="100" t="s">
        <v>590</v>
      </c>
      <c r="C798" s="100">
        <v>4</v>
      </c>
      <c r="D798" s="100">
        <v>48</v>
      </c>
    </row>
    <row r="799" spans="1:4" x14ac:dyDescent="0.25">
      <c r="A799" s="102">
        <v>1530</v>
      </c>
      <c r="B799" s="100" t="s">
        <v>2892</v>
      </c>
      <c r="C799" s="100">
        <v>4</v>
      </c>
      <c r="D799" s="100">
        <v>48</v>
      </c>
    </row>
    <row r="800" spans="1:4" x14ac:dyDescent="0.25">
      <c r="A800" s="102">
        <v>1531</v>
      </c>
      <c r="B800" s="100" t="s">
        <v>2893</v>
      </c>
      <c r="C800" s="100">
        <v>4</v>
      </c>
      <c r="D800" s="100">
        <v>48</v>
      </c>
    </row>
    <row r="801" spans="1:4" x14ac:dyDescent="0.25">
      <c r="A801" s="102">
        <v>1532</v>
      </c>
      <c r="B801" s="100" t="s">
        <v>2894</v>
      </c>
      <c r="C801" s="100">
        <v>4</v>
      </c>
      <c r="D801" s="100">
        <v>48</v>
      </c>
    </row>
    <row r="802" spans="1:4" x14ac:dyDescent="0.25">
      <c r="A802" s="102">
        <v>1533</v>
      </c>
      <c r="B802" s="100" t="s">
        <v>2895</v>
      </c>
      <c r="C802" s="100">
        <v>4</v>
      </c>
      <c r="D802" s="100">
        <v>48</v>
      </c>
    </row>
    <row r="803" spans="1:4" x14ac:dyDescent="0.25">
      <c r="A803" s="102">
        <v>1534</v>
      </c>
      <c r="B803" s="100" t="s">
        <v>2896</v>
      </c>
      <c r="C803" s="100">
        <v>4</v>
      </c>
      <c r="D803" s="100">
        <v>48</v>
      </c>
    </row>
    <row r="804" spans="1:4" x14ac:dyDescent="0.25">
      <c r="A804" s="102">
        <v>1535</v>
      </c>
      <c r="B804" s="100" t="s">
        <v>2897</v>
      </c>
      <c r="C804" s="100">
        <v>4</v>
      </c>
      <c r="D804" s="100">
        <v>48</v>
      </c>
    </row>
    <row r="805" spans="1:4" x14ac:dyDescent="0.25">
      <c r="A805" s="102">
        <v>1536</v>
      </c>
      <c r="B805" s="100" t="s">
        <v>2898</v>
      </c>
      <c r="C805" s="100">
        <v>4</v>
      </c>
      <c r="D805" s="100">
        <v>48</v>
      </c>
    </row>
    <row r="806" spans="1:4" x14ac:dyDescent="0.25">
      <c r="A806" s="102">
        <v>1537</v>
      </c>
      <c r="B806" s="100" t="s">
        <v>2899</v>
      </c>
      <c r="C806" s="100">
        <v>4</v>
      </c>
      <c r="D806" s="100">
        <v>48</v>
      </c>
    </row>
    <row r="807" spans="1:4" x14ac:dyDescent="0.25">
      <c r="A807" s="102">
        <v>1538</v>
      </c>
      <c r="B807" s="100" t="s">
        <v>2900</v>
      </c>
      <c r="C807" s="100">
        <v>4</v>
      </c>
      <c r="D807" s="100">
        <v>48</v>
      </c>
    </row>
    <row r="808" spans="1:4" x14ac:dyDescent="0.25">
      <c r="A808" s="102">
        <v>1539</v>
      </c>
      <c r="B808" s="100" t="s">
        <v>2901</v>
      </c>
      <c r="C808" s="100">
        <v>4</v>
      </c>
      <c r="D808" s="100">
        <v>48</v>
      </c>
    </row>
    <row r="809" spans="1:4" x14ac:dyDescent="0.25">
      <c r="A809" s="102">
        <v>1540</v>
      </c>
      <c r="B809" s="100" t="s">
        <v>2902</v>
      </c>
      <c r="C809" s="100">
        <v>4</v>
      </c>
      <c r="D809" s="100">
        <v>48</v>
      </c>
    </row>
    <row r="810" spans="1:4" x14ac:dyDescent="0.25">
      <c r="A810" s="102">
        <v>1541</v>
      </c>
      <c r="B810" s="100" t="s">
        <v>2903</v>
      </c>
      <c r="C810" s="100">
        <v>4</v>
      </c>
      <c r="D810" s="100">
        <v>48</v>
      </c>
    </row>
    <row r="811" spans="1:4" x14ac:dyDescent="0.25">
      <c r="A811" s="102">
        <v>1542</v>
      </c>
      <c r="B811" s="100" t="s">
        <v>655</v>
      </c>
      <c r="C811" s="100">
        <v>4</v>
      </c>
      <c r="D811" s="100">
        <v>48</v>
      </c>
    </row>
    <row r="812" spans="1:4" x14ac:dyDescent="0.25">
      <c r="A812" s="102">
        <v>1543</v>
      </c>
      <c r="B812" s="100" t="s">
        <v>2264</v>
      </c>
      <c r="C812" s="100">
        <v>4</v>
      </c>
      <c r="D812" s="100">
        <v>48</v>
      </c>
    </row>
    <row r="813" spans="1:4" x14ac:dyDescent="0.25">
      <c r="A813" s="102">
        <v>1544</v>
      </c>
      <c r="B813" s="100" t="s">
        <v>744</v>
      </c>
      <c r="C813" s="100">
        <v>4</v>
      </c>
      <c r="D813" s="100">
        <v>48</v>
      </c>
    </row>
    <row r="814" spans="1:4" x14ac:dyDescent="0.25">
      <c r="A814" s="102">
        <v>1545</v>
      </c>
      <c r="B814" s="100" t="s">
        <v>2904</v>
      </c>
      <c r="C814" s="100">
        <v>4</v>
      </c>
      <c r="D814" s="100">
        <v>48</v>
      </c>
    </row>
    <row r="815" spans="1:4" x14ac:dyDescent="0.25">
      <c r="A815" s="102">
        <v>1546</v>
      </c>
      <c r="B815" s="100" t="s">
        <v>2905</v>
      </c>
      <c r="C815" s="100">
        <v>4</v>
      </c>
      <c r="D815" s="100">
        <v>48</v>
      </c>
    </row>
    <row r="816" spans="1:4" x14ac:dyDescent="0.25">
      <c r="A816" s="102">
        <v>1547</v>
      </c>
      <c r="B816" s="100" t="s">
        <v>2906</v>
      </c>
      <c r="C816" s="100">
        <v>4</v>
      </c>
      <c r="D816" s="100">
        <v>48</v>
      </c>
    </row>
    <row r="817" spans="1:4" x14ac:dyDescent="0.25">
      <c r="A817" s="102">
        <v>1548</v>
      </c>
      <c r="B817" s="100" t="s">
        <v>2907</v>
      </c>
      <c r="C817" s="100">
        <v>4</v>
      </c>
      <c r="D817" s="100">
        <v>48</v>
      </c>
    </row>
    <row r="818" spans="1:4" x14ac:dyDescent="0.25">
      <c r="A818" s="102">
        <v>1549</v>
      </c>
      <c r="B818" s="100" t="s">
        <v>2908</v>
      </c>
      <c r="C818" s="100">
        <v>4</v>
      </c>
      <c r="D818" s="100">
        <v>48</v>
      </c>
    </row>
    <row r="819" spans="1:4" x14ac:dyDescent="0.25">
      <c r="A819" s="102">
        <v>1550</v>
      </c>
      <c r="B819" s="100" t="s">
        <v>2909</v>
      </c>
      <c r="C819" s="100">
        <v>4</v>
      </c>
      <c r="D819" s="100">
        <v>48</v>
      </c>
    </row>
    <row r="820" spans="1:4" x14ac:dyDescent="0.25">
      <c r="A820" s="102">
        <v>1551</v>
      </c>
      <c r="B820" s="100" t="s">
        <v>2910</v>
      </c>
      <c r="C820" s="100">
        <v>4</v>
      </c>
      <c r="D820" s="100">
        <v>48</v>
      </c>
    </row>
    <row r="821" spans="1:4" x14ac:dyDescent="0.25">
      <c r="A821" s="102">
        <v>1552</v>
      </c>
      <c r="B821" s="100" t="s">
        <v>2911</v>
      </c>
      <c r="C821" s="100">
        <v>4</v>
      </c>
      <c r="D821" s="100">
        <v>48</v>
      </c>
    </row>
    <row r="822" spans="1:4" x14ac:dyDescent="0.25">
      <c r="A822" s="102">
        <v>1553</v>
      </c>
      <c r="B822" s="100" t="s">
        <v>1600</v>
      </c>
      <c r="C822" s="100">
        <v>4</v>
      </c>
      <c r="D822" s="100">
        <v>48</v>
      </c>
    </row>
    <row r="823" spans="1:4" x14ac:dyDescent="0.25">
      <c r="A823" s="102">
        <v>1554</v>
      </c>
      <c r="B823" s="100" t="s">
        <v>2912</v>
      </c>
      <c r="C823" s="100">
        <v>4</v>
      </c>
      <c r="D823" s="100">
        <v>48</v>
      </c>
    </row>
    <row r="824" spans="1:4" x14ac:dyDescent="0.25">
      <c r="A824" s="102">
        <v>1555</v>
      </c>
      <c r="B824" s="100" t="s">
        <v>2913</v>
      </c>
      <c r="C824" s="100">
        <v>4</v>
      </c>
      <c r="D824" s="100">
        <v>48</v>
      </c>
    </row>
    <row r="825" spans="1:4" x14ac:dyDescent="0.25">
      <c r="A825" s="102">
        <v>1556</v>
      </c>
      <c r="B825" s="100" t="s">
        <v>2914</v>
      </c>
      <c r="C825" s="100">
        <v>4</v>
      </c>
      <c r="D825" s="100">
        <v>48</v>
      </c>
    </row>
    <row r="826" spans="1:4" x14ac:dyDescent="0.25">
      <c r="A826" s="102">
        <v>1557</v>
      </c>
      <c r="B826" s="100" t="s">
        <v>2915</v>
      </c>
      <c r="C826" s="100">
        <v>4</v>
      </c>
      <c r="D826" s="100">
        <v>48</v>
      </c>
    </row>
    <row r="827" spans="1:4" x14ac:dyDescent="0.25">
      <c r="A827" s="102">
        <v>1558</v>
      </c>
      <c r="B827" s="100" t="s">
        <v>2916</v>
      </c>
      <c r="C827" s="100">
        <v>4</v>
      </c>
      <c r="D827" s="100">
        <v>48</v>
      </c>
    </row>
    <row r="828" spans="1:4" x14ac:dyDescent="0.25">
      <c r="A828" s="102">
        <v>1559</v>
      </c>
      <c r="B828" s="100" t="s">
        <v>51</v>
      </c>
      <c r="C828" s="100">
        <v>4</v>
      </c>
      <c r="D828" s="100">
        <v>51</v>
      </c>
    </row>
    <row r="829" spans="1:4" x14ac:dyDescent="0.25">
      <c r="A829" s="102">
        <v>1560</v>
      </c>
      <c r="B829" s="100" t="s">
        <v>2917</v>
      </c>
      <c r="C829" s="100">
        <v>4</v>
      </c>
      <c r="D829" s="100">
        <v>51</v>
      </c>
    </row>
    <row r="830" spans="1:4" x14ac:dyDescent="0.25">
      <c r="A830" s="102">
        <v>1561</v>
      </c>
      <c r="B830" s="100" t="s">
        <v>1923</v>
      </c>
      <c r="C830" s="100">
        <v>4</v>
      </c>
      <c r="D830" s="100">
        <v>51</v>
      </c>
    </row>
    <row r="831" spans="1:4" x14ac:dyDescent="0.25">
      <c r="A831" s="102">
        <v>1562</v>
      </c>
      <c r="B831" s="100" t="s">
        <v>850</v>
      </c>
      <c r="C831" s="100">
        <v>4</v>
      </c>
      <c r="D831" s="100">
        <v>51</v>
      </c>
    </row>
    <row r="832" spans="1:4" x14ac:dyDescent="0.25">
      <c r="A832" s="102">
        <v>1563</v>
      </c>
      <c r="B832" s="100" t="s">
        <v>498</v>
      </c>
      <c r="C832" s="100">
        <v>4</v>
      </c>
      <c r="D832" s="100">
        <v>51</v>
      </c>
    </row>
    <row r="833" spans="1:4" x14ac:dyDescent="0.25">
      <c r="A833" s="102">
        <v>1564</v>
      </c>
      <c r="B833" s="100" t="s">
        <v>1803</v>
      </c>
      <c r="C833" s="100">
        <v>4</v>
      </c>
      <c r="D833" s="100">
        <v>51</v>
      </c>
    </row>
    <row r="834" spans="1:4" x14ac:dyDescent="0.25">
      <c r="A834" s="102">
        <v>1565</v>
      </c>
      <c r="B834" s="100" t="s">
        <v>2918</v>
      </c>
      <c r="C834" s="100">
        <v>4</v>
      </c>
      <c r="D834" s="100">
        <v>48</v>
      </c>
    </row>
    <row r="835" spans="1:4" x14ac:dyDescent="0.25">
      <c r="A835" s="102">
        <v>1566</v>
      </c>
      <c r="B835" s="100" t="s">
        <v>2919</v>
      </c>
      <c r="C835" s="100">
        <v>4</v>
      </c>
      <c r="D835" s="100">
        <v>48</v>
      </c>
    </row>
    <row r="836" spans="1:4" x14ac:dyDescent="0.25">
      <c r="A836" s="102">
        <v>1567</v>
      </c>
      <c r="B836" s="100" t="s">
        <v>2920</v>
      </c>
      <c r="C836" s="100">
        <v>4</v>
      </c>
      <c r="D836" s="100">
        <v>48</v>
      </c>
    </row>
    <row r="837" spans="1:4" x14ac:dyDescent="0.25">
      <c r="A837" s="102">
        <v>1568</v>
      </c>
      <c r="B837" s="100" t="s">
        <v>2921</v>
      </c>
      <c r="C837" s="100">
        <v>4</v>
      </c>
      <c r="D837" s="100">
        <v>48</v>
      </c>
    </row>
    <row r="838" spans="1:4" x14ac:dyDescent="0.25">
      <c r="A838" s="102">
        <v>1569</v>
      </c>
      <c r="B838" s="100" t="s">
        <v>2922</v>
      </c>
      <c r="C838" s="100">
        <v>4</v>
      </c>
      <c r="D838" s="100">
        <v>48</v>
      </c>
    </row>
    <row r="839" spans="1:4" x14ac:dyDescent="0.25">
      <c r="A839" s="102">
        <v>1570</v>
      </c>
      <c r="B839" s="100" t="s">
        <v>2923</v>
      </c>
      <c r="C839" s="100">
        <v>4</v>
      </c>
      <c r="D839" s="100">
        <v>48</v>
      </c>
    </row>
    <row r="840" spans="1:4" x14ac:dyDescent="0.25">
      <c r="A840" s="102">
        <v>1571</v>
      </c>
      <c r="B840" s="100" t="s">
        <v>2924</v>
      </c>
      <c r="C840" s="100">
        <v>4</v>
      </c>
      <c r="D840" s="100">
        <v>48</v>
      </c>
    </row>
    <row r="841" spans="1:4" x14ac:dyDescent="0.25">
      <c r="A841" s="102">
        <v>1572</v>
      </c>
      <c r="B841" s="100" t="s">
        <v>2925</v>
      </c>
      <c r="C841" s="100">
        <v>4</v>
      </c>
      <c r="D841" s="100">
        <v>48</v>
      </c>
    </row>
    <row r="842" spans="1:4" x14ac:dyDescent="0.25">
      <c r="A842" s="102">
        <v>1573</v>
      </c>
      <c r="B842" s="100" t="s">
        <v>2926</v>
      </c>
      <c r="C842" s="100">
        <v>4</v>
      </c>
      <c r="D842" s="100">
        <v>48</v>
      </c>
    </row>
    <row r="843" spans="1:4" x14ac:dyDescent="0.25">
      <c r="A843" s="102">
        <v>1574</v>
      </c>
      <c r="B843" s="100" t="s">
        <v>2927</v>
      </c>
      <c r="C843" s="100">
        <v>4</v>
      </c>
      <c r="D843" s="100">
        <v>48</v>
      </c>
    </row>
    <row r="844" spans="1:4" x14ac:dyDescent="0.25">
      <c r="A844" s="102">
        <v>1575</v>
      </c>
      <c r="B844" s="100" t="s">
        <v>2928</v>
      </c>
      <c r="C844" s="100">
        <v>4</v>
      </c>
      <c r="D844" s="100">
        <v>48</v>
      </c>
    </row>
    <row r="845" spans="1:4" x14ac:dyDescent="0.25">
      <c r="A845" s="102">
        <v>1576</v>
      </c>
      <c r="B845" s="100" t="s">
        <v>2929</v>
      </c>
      <c r="C845" s="100">
        <v>4</v>
      </c>
      <c r="D845" s="100">
        <v>48</v>
      </c>
    </row>
    <row r="846" spans="1:4" x14ac:dyDescent="0.25">
      <c r="A846" s="102">
        <v>1577</v>
      </c>
      <c r="B846" s="100" t="s">
        <v>189</v>
      </c>
      <c r="C846" s="100">
        <v>4</v>
      </c>
      <c r="D846" s="100">
        <v>48</v>
      </c>
    </row>
    <row r="847" spans="1:4" x14ac:dyDescent="0.25">
      <c r="A847" s="102">
        <v>1578</v>
      </c>
      <c r="B847" s="100" t="s">
        <v>2930</v>
      </c>
      <c r="C847" s="100">
        <v>4</v>
      </c>
      <c r="D847" s="100">
        <v>48</v>
      </c>
    </row>
    <row r="848" spans="1:4" x14ac:dyDescent="0.25">
      <c r="A848" s="102">
        <v>1579</v>
      </c>
      <c r="B848" s="100" t="s">
        <v>2931</v>
      </c>
      <c r="C848" s="100">
        <v>4</v>
      </c>
      <c r="D848" s="100">
        <v>48</v>
      </c>
    </row>
    <row r="849" spans="1:4" x14ac:dyDescent="0.25">
      <c r="A849" s="102">
        <v>1580</v>
      </c>
      <c r="B849" s="100" t="s">
        <v>2932</v>
      </c>
      <c r="C849" s="100">
        <v>4</v>
      </c>
      <c r="D849" s="100">
        <v>48</v>
      </c>
    </row>
    <row r="850" spans="1:4" x14ac:dyDescent="0.25">
      <c r="A850" s="102">
        <v>1581</v>
      </c>
      <c r="B850" s="100" t="s">
        <v>2933</v>
      </c>
      <c r="C850" s="100">
        <v>4</v>
      </c>
      <c r="D850" s="100">
        <v>48</v>
      </c>
    </row>
    <row r="851" spans="1:4" x14ac:dyDescent="0.25">
      <c r="A851" s="102">
        <v>1582</v>
      </c>
      <c r="B851" s="100" t="s">
        <v>2934</v>
      </c>
      <c r="C851" s="100">
        <v>4</v>
      </c>
      <c r="D851" s="100">
        <v>48</v>
      </c>
    </row>
    <row r="852" spans="1:4" x14ac:dyDescent="0.25">
      <c r="A852" s="102">
        <v>1583</v>
      </c>
      <c r="B852" s="100" t="s">
        <v>2935</v>
      </c>
      <c r="C852" s="100">
        <v>4</v>
      </c>
      <c r="D852" s="100">
        <v>48</v>
      </c>
    </row>
    <row r="853" spans="1:4" x14ac:dyDescent="0.25">
      <c r="A853" s="102">
        <v>1584</v>
      </c>
      <c r="B853" s="100" t="s">
        <v>2936</v>
      </c>
      <c r="C853" s="100">
        <v>4</v>
      </c>
      <c r="D853" s="100">
        <v>48</v>
      </c>
    </row>
    <row r="854" spans="1:4" x14ac:dyDescent="0.25">
      <c r="A854" s="102">
        <v>1585</v>
      </c>
      <c r="B854" s="100" t="s">
        <v>2937</v>
      </c>
      <c r="C854" s="100">
        <v>4</v>
      </c>
      <c r="D854" s="100">
        <v>48</v>
      </c>
    </row>
    <row r="855" spans="1:4" x14ac:dyDescent="0.25">
      <c r="A855" s="102">
        <v>1586</v>
      </c>
      <c r="B855" s="100" t="s">
        <v>2938</v>
      </c>
      <c r="C855" s="100">
        <v>4</v>
      </c>
      <c r="D855" s="100">
        <v>48</v>
      </c>
    </row>
    <row r="856" spans="1:4" x14ac:dyDescent="0.25">
      <c r="A856" s="102">
        <v>1587</v>
      </c>
      <c r="B856" s="100" t="s">
        <v>2939</v>
      </c>
      <c r="C856" s="100">
        <v>4</v>
      </c>
      <c r="D856" s="100">
        <v>48</v>
      </c>
    </row>
    <row r="857" spans="1:4" x14ac:dyDescent="0.25">
      <c r="A857" s="102">
        <v>1588</v>
      </c>
      <c r="B857" s="100" t="s">
        <v>2940</v>
      </c>
      <c r="C857" s="100">
        <v>4</v>
      </c>
      <c r="D857" s="100">
        <v>48</v>
      </c>
    </row>
    <row r="858" spans="1:4" x14ac:dyDescent="0.25">
      <c r="A858" s="102">
        <v>1589</v>
      </c>
      <c r="B858" s="100" t="s">
        <v>2941</v>
      </c>
      <c r="C858" s="100">
        <v>4</v>
      </c>
      <c r="D858" s="100">
        <v>48</v>
      </c>
    </row>
    <row r="859" spans="1:4" x14ac:dyDescent="0.25">
      <c r="A859" s="102">
        <v>1590</v>
      </c>
      <c r="B859" s="100" t="s">
        <v>2942</v>
      </c>
      <c r="C859" s="100">
        <v>4</v>
      </c>
      <c r="D859" s="100">
        <v>48</v>
      </c>
    </row>
    <row r="860" spans="1:4" x14ac:dyDescent="0.25">
      <c r="A860" s="102">
        <v>1591</v>
      </c>
      <c r="B860" s="100" t="s">
        <v>2943</v>
      </c>
      <c r="C860" s="100">
        <v>4</v>
      </c>
      <c r="D860" s="100">
        <v>48</v>
      </c>
    </row>
    <row r="861" spans="1:4" x14ac:dyDescent="0.25">
      <c r="A861" s="102">
        <v>1592</v>
      </c>
      <c r="B861" s="100" t="s">
        <v>2944</v>
      </c>
      <c r="C861" s="100">
        <v>4</v>
      </c>
      <c r="D861" s="100">
        <v>48</v>
      </c>
    </row>
    <row r="862" spans="1:4" x14ac:dyDescent="0.25">
      <c r="A862" s="102">
        <v>1593</v>
      </c>
      <c r="B862" s="100" t="s">
        <v>2945</v>
      </c>
      <c r="C862" s="100">
        <v>4</v>
      </c>
      <c r="D862" s="100">
        <v>48</v>
      </c>
    </row>
    <row r="863" spans="1:4" x14ac:dyDescent="0.25">
      <c r="A863" s="102">
        <v>1594</v>
      </c>
      <c r="B863" s="100" t="s">
        <v>1452</v>
      </c>
      <c r="C863" s="100">
        <v>4</v>
      </c>
      <c r="D863" s="100">
        <v>48</v>
      </c>
    </row>
    <row r="864" spans="1:4" x14ac:dyDescent="0.25">
      <c r="A864" s="102">
        <v>1595</v>
      </c>
      <c r="B864" s="100" t="s">
        <v>2946</v>
      </c>
      <c r="C864" s="100">
        <v>4</v>
      </c>
      <c r="D864" s="100">
        <v>48</v>
      </c>
    </row>
    <row r="865" spans="1:4" x14ac:dyDescent="0.25">
      <c r="A865" s="102">
        <v>1596</v>
      </c>
      <c r="B865" s="100" t="s">
        <v>1473</v>
      </c>
      <c r="C865" s="100">
        <v>4</v>
      </c>
      <c r="D865" s="100">
        <v>48</v>
      </c>
    </row>
    <row r="866" spans="1:4" x14ac:dyDescent="0.25">
      <c r="A866" s="102">
        <v>1597</v>
      </c>
      <c r="B866" s="100" t="s">
        <v>2947</v>
      </c>
      <c r="C866" s="100">
        <v>4</v>
      </c>
      <c r="D866" s="100">
        <v>48</v>
      </c>
    </row>
    <row r="867" spans="1:4" x14ac:dyDescent="0.25">
      <c r="A867" s="102">
        <v>1598</v>
      </c>
      <c r="B867" s="100" t="s">
        <v>2948</v>
      </c>
      <c r="C867" s="100">
        <v>4</v>
      </c>
      <c r="D867" s="100">
        <v>48</v>
      </c>
    </row>
    <row r="868" spans="1:4" x14ac:dyDescent="0.25">
      <c r="A868" s="102">
        <v>1599</v>
      </c>
      <c r="B868" s="100" t="s">
        <v>2949</v>
      </c>
      <c r="C868" s="100">
        <v>4</v>
      </c>
      <c r="D868" s="100">
        <v>48</v>
      </c>
    </row>
    <row r="869" spans="1:4" x14ac:dyDescent="0.25">
      <c r="A869" s="102">
        <v>1600</v>
      </c>
      <c r="B869" s="100" t="s">
        <v>195</v>
      </c>
      <c r="C869" s="100">
        <v>4</v>
      </c>
      <c r="D869" s="100">
        <v>48</v>
      </c>
    </row>
    <row r="870" spans="1:4" x14ac:dyDescent="0.25">
      <c r="A870" s="102">
        <v>1601</v>
      </c>
      <c r="B870" s="100" t="s">
        <v>2950</v>
      </c>
      <c r="C870" s="100">
        <v>4</v>
      </c>
      <c r="D870" s="100">
        <v>48</v>
      </c>
    </row>
    <row r="871" spans="1:4" x14ac:dyDescent="0.25">
      <c r="A871" s="102">
        <v>1602</v>
      </c>
      <c r="B871" s="100" t="s">
        <v>2951</v>
      </c>
      <c r="C871" s="100">
        <v>4</v>
      </c>
      <c r="D871" s="100">
        <v>48</v>
      </c>
    </row>
    <row r="872" spans="1:4" x14ac:dyDescent="0.25">
      <c r="A872" s="102">
        <v>1603</v>
      </c>
      <c r="B872" s="100" t="s">
        <v>2952</v>
      </c>
      <c r="C872" s="100">
        <v>4</v>
      </c>
      <c r="D872" s="100">
        <v>48</v>
      </c>
    </row>
    <row r="873" spans="1:4" x14ac:dyDescent="0.25">
      <c r="A873" s="102">
        <v>1604</v>
      </c>
      <c r="B873" s="100" t="s">
        <v>2953</v>
      </c>
      <c r="C873" s="100">
        <v>4</v>
      </c>
      <c r="D873" s="100">
        <v>48</v>
      </c>
    </row>
    <row r="874" spans="1:4" x14ac:dyDescent="0.25">
      <c r="A874" s="102">
        <v>1605</v>
      </c>
      <c r="B874" s="100" t="s">
        <v>2954</v>
      </c>
      <c r="C874" s="100">
        <v>4</v>
      </c>
      <c r="D874" s="100">
        <v>48</v>
      </c>
    </row>
    <row r="875" spans="1:4" x14ac:dyDescent="0.25">
      <c r="A875" s="102">
        <v>1606</v>
      </c>
      <c r="B875" s="100" t="s">
        <v>2955</v>
      </c>
      <c r="C875" s="100">
        <v>4</v>
      </c>
      <c r="D875" s="100">
        <v>48</v>
      </c>
    </row>
    <row r="876" spans="1:4" x14ac:dyDescent="0.25">
      <c r="A876" s="102">
        <v>1607</v>
      </c>
      <c r="B876" s="100" t="s">
        <v>2956</v>
      </c>
      <c r="C876" s="100">
        <v>4</v>
      </c>
      <c r="D876" s="100">
        <v>48</v>
      </c>
    </row>
    <row r="877" spans="1:4" x14ac:dyDescent="0.25">
      <c r="A877" s="102">
        <v>1608</v>
      </c>
      <c r="B877" s="100" t="s">
        <v>2957</v>
      </c>
      <c r="C877" s="100">
        <v>4</v>
      </c>
      <c r="D877" s="100">
        <v>48</v>
      </c>
    </row>
    <row r="878" spans="1:4" x14ac:dyDescent="0.25">
      <c r="A878" s="102">
        <v>1609</v>
      </c>
      <c r="B878" s="100" t="s">
        <v>2958</v>
      </c>
      <c r="C878" s="100">
        <v>4</v>
      </c>
      <c r="D878" s="100">
        <v>48</v>
      </c>
    </row>
    <row r="879" spans="1:4" x14ac:dyDescent="0.25">
      <c r="A879" s="102">
        <v>1610</v>
      </c>
      <c r="B879" s="100" t="s">
        <v>1884</v>
      </c>
      <c r="C879" s="100">
        <v>4</v>
      </c>
      <c r="D879" s="100">
        <v>48</v>
      </c>
    </row>
    <row r="880" spans="1:4" x14ac:dyDescent="0.25">
      <c r="A880" s="102">
        <v>1611</v>
      </c>
      <c r="B880" s="100" t="s">
        <v>2959</v>
      </c>
      <c r="C880" s="100">
        <v>4</v>
      </c>
      <c r="D880" s="100">
        <v>48</v>
      </c>
    </row>
    <row r="881" spans="1:4" x14ac:dyDescent="0.25">
      <c r="A881" s="102">
        <v>1612</v>
      </c>
      <c r="B881" s="100" t="s">
        <v>197</v>
      </c>
      <c r="C881" s="100">
        <v>4</v>
      </c>
      <c r="D881" s="100">
        <v>48</v>
      </c>
    </row>
    <row r="882" spans="1:4" x14ac:dyDescent="0.25">
      <c r="A882" s="102">
        <v>1613</v>
      </c>
      <c r="B882" s="100" t="s">
        <v>1197</v>
      </c>
      <c r="C882" s="100">
        <v>4</v>
      </c>
      <c r="D882" s="100">
        <v>48</v>
      </c>
    </row>
    <row r="883" spans="1:4" x14ac:dyDescent="0.25">
      <c r="A883" s="102">
        <v>1614</v>
      </c>
      <c r="B883" s="100" t="s">
        <v>2960</v>
      </c>
      <c r="C883" s="100">
        <v>4</v>
      </c>
      <c r="D883" s="100">
        <v>48</v>
      </c>
    </row>
    <row r="884" spans="1:4" x14ac:dyDescent="0.25">
      <c r="A884" s="102">
        <v>1615</v>
      </c>
      <c r="B884" s="100" t="s">
        <v>2961</v>
      </c>
      <c r="C884" s="100">
        <v>4</v>
      </c>
      <c r="D884" s="100">
        <v>48</v>
      </c>
    </row>
    <row r="885" spans="1:4" x14ac:dyDescent="0.25">
      <c r="A885" s="102">
        <v>1616</v>
      </c>
      <c r="B885" s="100" t="s">
        <v>2962</v>
      </c>
      <c r="C885" s="100">
        <v>4</v>
      </c>
      <c r="D885" s="100">
        <v>47</v>
      </c>
    </row>
    <row r="886" spans="1:4" x14ac:dyDescent="0.25">
      <c r="A886" s="102">
        <v>1617</v>
      </c>
      <c r="B886" s="100" t="s">
        <v>2178</v>
      </c>
      <c r="C886" s="100">
        <v>4</v>
      </c>
      <c r="D886" s="100">
        <v>47</v>
      </c>
    </row>
    <row r="887" spans="1:4" x14ac:dyDescent="0.25">
      <c r="A887" s="102">
        <v>1618</v>
      </c>
      <c r="B887" s="100" t="s">
        <v>2963</v>
      </c>
      <c r="C887" s="100">
        <v>4</v>
      </c>
      <c r="D887" s="100">
        <v>47</v>
      </c>
    </row>
    <row r="888" spans="1:4" x14ac:dyDescent="0.25">
      <c r="A888" s="102">
        <v>1619</v>
      </c>
      <c r="B888" s="100" t="s">
        <v>2964</v>
      </c>
      <c r="C888" s="100">
        <v>4</v>
      </c>
      <c r="D888" s="100">
        <v>47</v>
      </c>
    </row>
    <row r="889" spans="1:4" x14ac:dyDescent="0.25">
      <c r="A889" s="102">
        <v>1620</v>
      </c>
      <c r="B889" s="100" t="s">
        <v>2965</v>
      </c>
      <c r="C889" s="100">
        <v>4</v>
      </c>
      <c r="D889" s="100">
        <v>47</v>
      </c>
    </row>
    <row r="890" spans="1:4" x14ac:dyDescent="0.25">
      <c r="A890" s="102">
        <v>1621</v>
      </c>
      <c r="B890" s="100" t="s">
        <v>2966</v>
      </c>
      <c r="C890" s="100">
        <v>4</v>
      </c>
      <c r="D890" s="100">
        <v>47</v>
      </c>
    </row>
    <row r="891" spans="1:4" x14ac:dyDescent="0.25">
      <c r="A891" s="102">
        <v>1622</v>
      </c>
      <c r="B891" s="100" t="s">
        <v>2967</v>
      </c>
      <c r="C891" s="100">
        <v>4</v>
      </c>
      <c r="D891" s="100">
        <v>47</v>
      </c>
    </row>
    <row r="892" spans="1:4" x14ac:dyDescent="0.25">
      <c r="A892" s="102">
        <v>1623</v>
      </c>
      <c r="B892" s="100" t="s">
        <v>2968</v>
      </c>
      <c r="C892" s="100">
        <v>4</v>
      </c>
      <c r="D892" s="100">
        <v>47</v>
      </c>
    </row>
    <row r="893" spans="1:4" x14ac:dyDescent="0.25">
      <c r="A893" s="102">
        <v>1624</v>
      </c>
      <c r="B893" s="100" t="s">
        <v>2969</v>
      </c>
      <c r="C893" s="100">
        <v>4</v>
      </c>
      <c r="D893" s="100">
        <v>47</v>
      </c>
    </row>
    <row r="894" spans="1:4" x14ac:dyDescent="0.25">
      <c r="A894" s="102">
        <v>1625</v>
      </c>
      <c r="B894" s="100" t="s">
        <v>2970</v>
      </c>
      <c r="C894" s="100">
        <v>4</v>
      </c>
      <c r="D894" s="100">
        <v>47</v>
      </c>
    </row>
    <row r="895" spans="1:4" x14ac:dyDescent="0.25">
      <c r="A895" s="102">
        <v>1626</v>
      </c>
      <c r="B895" s="100" t="s">
        <v>2971</v>
      </c>
      <c r="C895" s="100">
        <v>4</v>
      </c>
      <c r="D895" s="100">
        <v>47</v>
      </c>
    </row>
    <row r="896" spans="1:4" x14ac:dyDescent="0.25">
      <c r="A896" s="102">
        <v>1627</v>
      </c>
      <c r="B896" s="100" t="s">
        <v>2972</v>
      </c>
      <c r="C896" s="100">
        <v>4</v>
      </c>
      <c r="D896" s="100">
        <v>47</v>
      </c>
    </row>
    <row r="897" spans="1:4" x14ac:dyDescent="0.25">
      <c r="A897" s="102">
        <v>1628</v>
      </c>
      <c r="B897" s="100" t="s">
        <v>100</v>
      </c>
      <c r="C897" s="100">
        <v>4</v>
      </c>
      <c r="D897" s="100">
        <v>47</v>
      </c>
    </row>
    <row r="898" spans="1:4" x14ac:dyDescent="0.25">
      <c r="A898" s="102">
        <v>1629</v>
      </c>
      <c r="B898" s="100" t="s">
        <v>2973</v>
      </c>
      <c r="C898" s="100">
        <v>4</v>
      </c>
      <c r="D898" s="100">
        <v>47</v>
      </c>
    </row>
    <row r="899" spans="1:4" x14ac:dyDescent="0.25">
      <c r="A899" s="102">
        <v>1630</v>
      </c>
      <c r="B899" s="100" t="s">
        <v>2974</v>
      </c>
      <c r="C899" s="100">
        <v>4</v>
      </c>
      <c r="D899" s="100">
        <v>47</v>
      </c>
    </row>
    <row r="900" spans="1:4" x14ac:dyDescent="0.25">
      <c r="A900" s="102">
        <v>1631</v>
      </c>
      <c r="B900" s="100" t="s">
        <v>2975</v>
      </c>
      <c r="C900" s="100">
        <v>4</v>
      </c>
      <c r="D900" s="100">
        <v>47</v>
      </c>
    </row>
    <row r="901" spans="1:4" x14ac:dyDescent="0.25">
      <c r="A901" s="102">
        <v>1632</v>
      </c>
      <c r="B901" s="100" t="s">
        <v>2976</v>
      </c>
      <c r="C901" s="100">
        <v>4</v>
      </c>
      <c r="D901" s="100">
        <v>47</v>
      </c>
    </row>
    <row r="902" spans="1:4" x14ac:dyDescent="0.25">
      <c r="A902" s="102">
        <v>1633</v>
      </c>
      <c r="B902" s="100" t="s">
        <v>2977</v>
      </c>
      <c r="C902" s="100">
        <v>4</v>
      </c>
      <c r="D902" s="100">
        <v>47</v>
      </c>
    </row>
    <row r="903" spans="1:4" x14ac:dyDescent="0.25">
      <c r="A903" s="102">
        <v>1634</v>
      </c>
      <c r="B903" s="100" t="s">
        <v>2978</v>
      </c>
      <c r="C903" s="100">
        <v>4</v>
      </c>
      <c r="D903" s="100">
        <v>47</v>
      </c>
    </row>
    <row r="904" spans="1:4" x14ac:dyDescent="0.25">
      <c r="A904" s="102">
        <v>1635</v>
      </c>
      <c r="B904" s="100" t="s">
        <v>2979</v>
      </c>
      <c r="C904" s="100">
        <v>4</v>
      </c>
      <c r="D904" s="100">
        <v>47</v>
      </c>
    </row>
    <row r="905" spans="1:4" x14ac:dyDescent="0.25">
      <c r="A905" s="102">
        <v>1636</v>
      </c>
      <c r="B905" s="100" t="s">
        <v>2980</v>
      </c>
      <c r="C905" s="100">
        <v>4</v>
      </c>
      <c r="D905" s="100">
        <v>47</v>
      </c>
    </row>
    <row r="906" spans="1:4" x14ac:dyDescent="0.25">
      <c r="A906" s="102">
        <v>1637</v>
      </c>
      <c r="B906" s="100" t="s">
        <v>2981</v>
      </c>
      <c r="C906" s="100">
        <v>4</v>
      </c>
      <c r="D906" s="100">
        <v>47</v>
      </c>
    </row>
    <row r="907" spans="1:4" x14ac:dyDescent="0.25">
      <c r="A907" s="102">
        <v>1638</v>
      </c>
      <c r="B907" s="100" t="s">
        <v>2982</v>
      </c>
      <c r="C907" s="100">
        <v>4</v>
      </c>
      <c r="D907" s="100">
        <v>47</v>
      </c>
    </row>
    <row r="908" spans="1:4" x14ac:dyDescent="0.25">
      <c r="A908" s="102">
        <v>1639</v>
      </c>
      <c r="B908" s="100" t="s">
        <v>2983</v>
      </c>
      <c r="C908" s="100">
        <v>4</v>
      </c>
      <c r="D908" s="100">
        <v>47</v>
      </c>
    </row>
    <row r="909" spans="1:4" x14ac:dyDescent="0.25">
      <c r="A909" s="102">
        <v>1640</v>
      </c>
      <c r="B909" s="100" t="s">
        <v>2984</v>
      </c>
      <c r="C909" s="100">
        <v>4</v>
      </c>
      <c r="D909" s="100">
        <v>47</v>
      </c>
    </row>
    <row r="910" spans="1:4" x14ac:dyDescent="0.25">
      <c r="A910" s="102">
        <v>1641</v>
      </c>
      <c r="B910" s="100" t="s">
        <v>2985</v>
      </c>
      <c r="C910" s="100">
        <v>4</v>
      </c>
      <c r="D910" s="100">
        <v>47</v>
      </c>
    </row>
    <row r="911" spans="1:4" x14ac:dyDescent="0.25">
      <c r="A911" s="102">
        <v>1642</v>
      </c>
      <c r="B911" s="100" t="s">
        <v>2986</v>
      </c>
      <c r="C911" s="100">
        <v>4</v>
      </c>
      <c r="D911" s="100">
        <v>47</v>
      </c>
    </row>
    <row r="912" spans="1:4" x14ac:dyDescent="0.25">
      <c r="A912" s="102">
        <v>1643</v>
      </c>
      <c r="B912" s="100" t="s">
        <v>2987</v>
      </c>
      <c r="C912" s="100">
        <v>4</v>
      </c>
      <c r="D912" s="100">
        <v>47</v>
      </c>
    </row>
    <row r="913" spans="1:4" x14ac:dyDescent="0.25">
      <c r="A913" s="102">
        <v>1644</v>
      </c>
      <c r="B913" s="100" t="s">
        <v>2988</v>
      </c>
      <c r="C913" s="100">
        <v>4</v>
      </c>
      <c r="D913" s="100">
        <v>47</v>
      </c>
    </row>
    <row r="914" spans="1:4" x14ac:dyDescent="0.25">
      <c r="A914" s="102">
        <v>1645</v>
      </c>
      <c r="B914" s="100" t="s">
        <v>2989</v>
      </c>
      <c r="C914" s="100">
        <v>4</v>
      </c>
      <c r="D914" s="100">
        <v>47</v>
      </c>
    </row>
    <row r="915" spans="1:4" x14ac:dyDescent="0.25">
      <c r="A915" s="102">
        <v>1646</v>
      </c>
      <c r="B915" s="100" t="s">
        <v>2990</v>
      </c>
      <c r="C915" s="100">
        <v>4</v>
      </c>
      <c r="D915" s="100">
        <v>47</v>
      </c>
    </row>
    <row r="916" spans="1:4" x14ac:dyDescent="0.25">
      <c r="A916" s="102">
        <v>1647</v>
      </c>
      <c r="B916" s="100" t="s">
        <v>2991</v>
      </c>
      <c r="C916" s="100">
        <v>4</v>
      </c>
      <c r="D916" s="100">
        <v>47</v>
      </c>
    </row>
    <row r="917" spans="1:4" x14ac:dyDescent="0.25">
      <c r="A917" s="102">
        <v>1648</v>
      </c>
      <c r="B917" s="100" t="s">
        <v>2992</v>
      </c>
      <c r="C917" s="100">
        <v>4</v>
      </c>
      <c r="D917" s="100">
        <v>47</v>
      </c>
    </row>
    <row r="918" spans="1:4" x14ac:dyDescent="0.25">
      <c r="A918" s="102">
        <v>1649</v>
      </c>
      <c r="B918" s="100" t="s">
        <v>2993</v>
      </c>
      <c r="C918" s="100">
        <v>4</v>
      </c>
      <c r="D918" s="100">
        <v>47</v>
      </c>
    </row>
    <row r="919" spans="1:4" x14ac:dyDescent="0.25">
      <c r="A919" s="102">
        <v>1650</v>
      </c>
      <c r="B919" s="100" t="s">
        <v>2994</v>
      </c>
      <c r="C919" s="100">
        <v>4</v>
      </c>
      <c r="D919" s="100">
        <v>47</v>
      </c>
    </row>
    <row r="920" spans="1:4" x14ac:dyDescent="0.25">
      <c r="A920" s="102">
        <v>1651</v>
      </c>
      <c r="B920" s="100" t="s">
        <v>2995</v>
      </c>
      <c r="C920" s="100">
        <v>4</v>
      </c>
      <c r="D920" s="100">
        <v>47</v>
      </c>
    </row>
    <row r="921" spans="1:4" x14ac:dyDescent="0.25">
      <c r="A921" s="102">
        <v>1652</v>
      </c>
      <c r="B921" s="100" t="s">
        <v>2996</v>
      </c>
      <c r="C921" s="100">
        <v>4</v>
      </c>
      <c r="D921" s="100">
        <v>47</v>
      </c>
    </row>
    <row r="922" spans="1:4" x14ac:dyDescent="0.25">
      <c r="A922" s="102">
        <v>1653</v>
      </c>
      <c r="B922" s="100" t="s">
        <v>2997</v>
      </c>
      <c r="C922" s="100">
        <v>4</v>
      </c>
      <c r="D922" s="100">
        <v>47</v>
      </c>
    </row>
    <row r="923" spans="1:4" x14ac:dyDescent="0.25">
      <c r="A923" s="102">
        <v>1654</v>
      </c>
      <c r="B923" s="100" t="s">
        <v>2998</v>
      </c>
      <c r="C923" s="100">
        <v>4</v>
      </c>
      <c r="D923" s="100">
        <v>47</v>
      </c>
    </row>
    <row r="924" spans="1:4" x14ac:dyDescent="0.25">
      <c r="A924" s="102">
        <v>1655</v>
      </c>
      <c r="B924" s="100" t="s">
        <v>2999</v>
      </c>
      <c r="C924" s="100">
        <v>4</v>
      </c>
      <c r="D924" s="100">
        <v>47</v>
      </c>
    </row>
    <row r="925" spans="1:4" x14ac:dyDescent="0.25">
      <c r="A925" s="102">
        <v>1656</v>
      </c>
      <c r="B925" s="100" t="s">
        <v>3000</v>
      </c>
      <c r="C925" s="100">
        <v>4</v>
      </c>
      <c r="D925" s="100">
        <v>47</v>
      </c>
    </row>
    <row r="926" spans="1:4" x14ac:dyDescent="0.25">
      <c r="A926" s="102">
        <v>1657</v>
      </c>
      <c r="B926" s="100" t="s">
        <v>3001</v>
      </c>
      <c r="C926" s="100">
        <v>4</v>
      </c>
      <c r="D926" s="100">
        <v>47</v>
      </c>
    </row>
    <row r="927" spans="1:4" x14ac:dyDescent="0.25">
      <c r="A927" s="102">
        <v>1658</v>
      </c>
      <c r="B927" s="100" t="s">
        <v>3002</v>
      </c>
      <c r="C927" s="100">
        <v>4</v>
      </c>
      <c r="D927" s="100">
        <v>47</v>
      </c>
    </row>
    <row r="928" spans="1:4" x14ac:dyDescent="0.25">
      <c r="A928" s="102">
        <v>1659</v>
      </c>
      <c r="B928" s="100" t="s">
        <v>1957</v>
      </c>
      <c r="C928" s="100">
        <v>4</v>
      </c>
      <c r="D928" s="100">
        <v>47</v>
      </c>
    </row>
    <row r="929" spans="1:4" x14ac:dyDescent="0.25">
      <c r="A929" s="102">
        <v>1660</v>
      </c>
      <c r="B929" s="100" t="s">
        <v>102</v>
      </c>
      <c r="C929" s="100">
        <v>4</v>
      </c>
      <c r="D929" s="100">
        <v>47</v>
      </c>
    </row>
    <row r="930" spans="1:4" x14ac:dyDescent="0.25">
      <c r="A930" s="102">
        <v>1661</v>
      </c>
      <c r="B930" s="100" t="s">
        <v>1941</v>
      </c>
      <c r="C930" s="100">
        <v>4</v>
      </c>
      <c r="D930" s="100">
        <v>47</v>
      </c>
    </row>
    <row r="931" spans="1:4" x14ac:dyDescent="0.25">
      <c r="A931" s="102">
        <v>1662</v>
      </c>
      <c r="B931" s="100" t="s">
        <v>3003</v>
      </c>
      <c r="C931" s="100">
        <v>4</v>
      </c>
      <c r="D931" s="100">
        <v>47</v>
      </c>
    </row>
    <row r="932" spans="1:4" x14ac:dyDescent="0.25">
      <c r="A932" s="102">
        <v>1663</v>
      </c>
      <c r="B932" s="100" t="s">
        <v>3004</v>
      </c>
      <c r="C932" s="100">
        <v>4</v>
      </c>
      <c r="D932" s="100">
        <v>47</v>
      </c>
    </row>
    <row r="933" spans="1:4" x14ac:dyDescent="0.25">
      <c r="A933" s="102">
        <v>1664</v>
      </c>
      <c r="B933" s="100" t="s">
        <v>3005</v>
      </c>
      <c r="C933" s="100">
        <v>4</v>
      </c>
      <c r="D933" s="100">
        <v>47</v>
      </c>
    </row>
    <row r="934" spans="1:4" x14ac:dyDescent="0.25">
      <c r="A934" s="102">
        <v>1665</v>
      </c>
      <c r="B934" s="100" t="s">
        <v>3006</v>
      </c>
      <c r="C934" s="100">
        <v>4</v>
      </c>
      <c r="D934" s="100">
        <v>47</v>
      </c>
    </row>
    <row r="935" spans="1:4" x14ac:dyDescent="0.25">
      <c r="A935" s="102">
        <v>1666</v>
      </c>
      <c r="B935" s="100" t="s">
        <v>3007</v>
      </c>
      <c r="C935" s="100">
        <v>4</v>
      </c>
      <c r="D935" s="100">
        <v>47</v>
      </c>
    </row>
    <row r="936" spans="1:4" x14ac:dyDescent="0.25">
      <c r="A936" s="102">
        <v>1667</v>
      </c>
      <c r="B936" s="100" t="s">
        <v>3008</v>
      </c>
      <c r="C936" s="100">
        <v>4</v>
      </c>
      <c r="D936" s="100">
        <v>47</v>
      </c>
    </row>
    <row r="937" spans="1:4" x14ac:dyDescent="0.25">
      <c r="A937" s="102">
        <v>1668</v>
      </c>
      <c r="B937" s="100" t="s">
        <v>3009</v>
      </c>
      <c r="C937" s="100">
        <v>4</v>
      </c>
      <c r="D937" s="100">
        <v>47</v>
      </c>
    </row>
    <row r="938" spans="1:4" x14ac:dyDescent="0.25">
      <c r="A938" s="102">
        <v>1669</v>
      </c>
      <c r="B938" s="100" t="s">
        <v>3010</v>
      </c>
      <c r="C938" s="100">
        <v>4</v>
      </c>
      <c r="D938" s="100">
        <v>47</v>
      </c>
    </row>
    <row r="939" spans="1:4" x14ac:dyDescent="0.25">
      <c r="A939" s="102">
        <v>1670</v>
      </c>
      <c r="B939" s="100" t="s">
        <v>3011</v>
      </c>
      <c r="C939" s="100">
        <v>4</v>
      </c>
      <c r="D939" s="100">
        <v>47</v>
      </c>
    </row>
    <row r="940" spans="1:4" x14ac:dyDescent="0.25">
      <c r="A940" s="102">
        <v>1671</v>
      </c>
      <c r="B940" s="100" t="s">
        <v>3012</v>
      </c>
      <c r="C940" s="100">
        <v>4</v>
      </c>
      <c r="D940" s="100">
        <v>47</v>
      </c>
    </row>
    <row r="941" spans="1:4" x14ac:dyDescent="0.25">
      <c r="A941" s="102">
        <v>1672</v>
      </c>
      <c r="B941" s="100" t="s">
        <v>3013</v>
      </c>
      <c r="C941" s="100">
        <v>4</v>
      </c>
      <c r="D941" s="100">
        <v>47</v>
      </c>
    </row>
    <row r="942" spans="1:4" x14ac:dyDescent="0.25">
      <c r="A942" s="102">
        <v>1673</v>
      </c>
      <c r="B942" s="100" t="s">
        <v>3014</v>
      </c>
      <c r="C942" s="100">
        <v>4</v>
      </c>
      <c r="D942" s="100">
        <v>47</v>
      </c>
    </row>
    <row r="943" spans="1:4" x14ac:dyDescent="0.25">
      <c r="A943" s="102">
        <v>1674</v>
      </c>
      <c r="B943" s="100" t="s">
        <v>3015</v>
      </c>
      <c r="C943" s="100">
        <v>4</v>
      </c>
      <c r="D943" s="100">
        <v>47</v>
      </c>
    </row>
    <row r="944" spans="1:4" x14ac:dyDescent="0.25">
      <c r="A944" s="102">
        <v>1675</v>
      </c>
      <c r="B944" s="100" t="s">
        <v>266</v>
      </c>
      <c r="C944" s="100">
        <v>4</v>
      </c>
      <c r="D944" s="100">
        <v>47</v>
      </c>
    </row>
    <row r="945" spans="1:4" x14ac:dyDescent="0.25">
      <c r="A945" s="102">
        <v>1676</v>
      </c>
      <c r="B945" s="100" t="s">
        <v>255</v>
      </c>
      <c r="C945" s="100">
        <v>4</v>
      </c>
      <c r="D945" s="100">
        <v>47</v>
      </c>
    </row>
    <row r="946" spans="1:4" x14ac:dyDescent="0.25">
      <c r="A946" s="102">
        <v>1677</v>
      </c>
      <c r="B946" s="100" t="s">
        <v>3016</v>
      </c>
      <c r="C946" s="100">
        <v>4</v>
      </c>
      <c r="D946" s="100">
        <v>47</v>
      </c>
    </row>
    <row r="947" spans="1:4" x14ac:dyDescent="0.25">
      <c r="A947" s="102">
        <v>1678</v>
      </c>
      <c r="B947" s="100" t="s">
        <v>1353</v>
      </c>
      <c r="C947" s="100">
        <v>4</v>
      </c>
      <c r="D947" s="100">
        <v>47</v>
      </c>
    </row>
    <row r="948" spans="1:4" x14ac:dyDescent="0.25">
      <c r="A948" s="102">
        <v>1679</v>
      </c>
      <c r="B948" s="100" t="s">
        <v>3017</v>
      </c>
      <c r="C948" s="100">
        <v>4</v>
      </c>
      <c r="D948" s="100">
        <v>47</v>
      </c>
    </row>
    <row r="949" spans="1:4" x14ac:dyDescent="0.25">
      <c r="A949" s="102">
        <v>1680</v>
      </c>
      <c r="B949" s="100" t="s">
        <v>1737</v>
      </c>
      <c r="C949" s="100">
        <v>4</v>
      </c>
      <c r="D949" s="100">
        <v>47</v>
      </c>
    </row>
    <row r="950" spans="1:4" x14ac:dyDescent="0.25">
      <c r="A950" s="102">
        <v>1681</v>
      </c>
      <c r="B950" s="100" t="s">
        <v>3018</v>
      </c>
      <c r="C950" s="100">
        <v>4</v>
      </c>
      <c r="D950" s="100">
        <v>47</v>
      </c>
    </row>
    <row r="951" spans="1:4" x14ac:dyDescent="0.25">
      <c r="A951" s="102">
        <v>1682</v>
      </c>
      <c r="B951" s="100" t="s">
        <v>3019</v>
      </c>
      <c r="C951" s="100">
        <v>4</v>
      </c>
      <c r="D951" s="100">
        <v>47</v>
      </c>
    </row>
    <row r="952" spans="1:4" x14ac:dyDescent="0.25">
      <c r="A952" s="102">
        <v>1683</v>
      </c>
      <c r="B952" s="100" t="s">
        <v>3020</v>
      </c>
      <c r="C952" s="100">
        <v>4</v>
      </c>
      <c r="D952" s="100">
        <v>47</v>
      </c>
    </row>
    <row r="953" spans="1:4" x14ac:dyDescent="0.25">
      <c r="A953" s="102">
        <v>1684</v>
      </c>
      <c r="B953" s="100" t="s">
        <v>3021</v>
      </c>
      <c r="C953" s="100">
        <v>4</v>
      </c>
      <c r="D953" s="100">
        <v>47</v>
      </c>
    </row>
    <row r="954" spans="1:4" x14ac:dyDescent="0.25">
      <c r="A954" s="102">
        <v>1685</v>
      </c>
      <c r="B954" s="100" t="s">
        <v>3022</v>
      </c>
      <c r="C954" s="100">
        <v>4</v>
      </c>
      <c r="D954" s="100">
        <v>47</v>
      </c>
    </row>
    <row r="955" spans="1:4" x14ac:dyDescent="0.25">
      <c r="A955" s="102">
        <v>1686</v>
      </c>
      <c r="B955" s="100" t="s">
        <v>3023</v>
      </c>
      <c r="C955" s="100">
        <v>4</v>
      </c>
      <c r="D955" s="100">
        <v>47</v>
      </c>
    </row>
    <row r="956" spans="1:4" x14ac:dyDescent="0.25">
      <c r="A956" s="102">
        <v>1687</v>
      </c>
      <c r="B956" s="100" t="s">
        <v>3024</v>
      </c>
      <c r="C956" s="100">
        <v>4</v>
      </c>
      <c r="D956" s="100">
        <v>47</v>
      </c>
    </row>
    <row r="957" spans="1:4" x14ac:dyDescent="0.25">
      <c r="A957" s="102">
        <v>1688</v>
      </c>
      <c r="B957" s="100" t="s">
        <v>3025</v>
      </c>
      <c r="C957" s="100">
        <v>4</v>
      </c>
      <c r="D957" s="100">
        <v>47</v>
      </c>
    </row>
    <row r="958" spans="1:4" x14ac:dyDescent="0.25">
      <c r="A958" s="102">
        <v>1689</v>
      </c>
      <c r="B958" s="100" t="s">
        <v>55</v>
      </c>
      <c r="C958" s="100">
        <v>4</v>
      </c>
      <c r="D958" s="100">
        <v>39</v>
      </c>
    </row>
    <row r="959" spans="1:4" x14ac:dyDescent="0.25">
      <c r="A959" s="102">
        <v>1690</v>
      </c>
      <c r="B959" s="100" t="s">
        <v>3026</v>
      </c>
      <c r="C959" s="100">
        <v>4</v>
      </c>
      <c r="D959" s="100">
        <v>39</v>
      </c>
    </row>
    <row r="960" spans="1:4" x14ac:dyDescent="0.25">
      <c r="A960" s="102">
        <v>1691</v>
      </c>
      <c r="B960" s="100" t="s">
        <v>3027</v>
      </c>
      <c r="C960" s="100">
        <v>4</v>
      </c>
      <c r="D960" s="100">
        <v>39</v>
      </c>
    </row>
    <row r="961" spans="1:4" x14ac:dyDescent="0.25">
      <c r="A961" s="102">
        <v>1692</v>
      </c>
      <c r="B961" s="100" t="s">
        <v>3028</v>
      </c>
      <c r="C961" s="100">
        <v>4</v>
      </c>
      <c r="D961" s="100">
        <v>39</v>
      </c>
    </row>
    <row r="962" spans="1:4" x14ac:dyDescent="0.25">
      <c r="A962" s="102">
        <v>1693</v>
      </c>
      <c r="B962" s="100" t="s">
        <v>3029</v>
      </c>
      <c r="C962" s="100">
        <v>4</v>
      </c>
      <c r="D962" s="100">
        <v>39</v>
      </c>
    </row>
    <row r="963" spans="1:4" x14ac:dyDescent="0.25">
      <c r="A963" s="102">
        <v>1694</v>
      </c>
      <c r="B963" s="100" t="s">
        <v>3030</v>
      </c>
      <c r="C963" s="100">
        <v>4</v>
      </c>
      <c r="D963" s="100">
        <v>39</v>
      </c>
    </row>
    <row r="964" spans="1:4" x14ac:dyDescent="0.25">
      <c r="A964" s="102">
        <v>1695</v>
      </c>
      <c r="B964" s="100" t="s">
        <v>3031</v>
      </c>
      <c r="C964" s="100">
        <v>4</v>
      </c>
      <c r="D964" s="100">
        <v>39</v>
      </c>
    </row>
    <row r="965" spans="1:4" x14ac:dyDescent="0.25">
      <c r="A965" s="102">
        <v>1696</v>
      </c>
      <c r="B965" s="100" t="s">
        <v>3032</v>
      </c>
      <c r="C965" s="100">
        <v>4</v>
      </c>
      <c r="D965" s="100">
        <v>39</v>
      </c>
    </row>
    <row r="966" spans="1:4" x14ac:dyDescent="0.25">
      <c r="A966" s="102">
        <v>1697</v>
      </c>
      <c r="B966" s="100" t="s">
        <v>3033</v>
      </c>
      <c r="C966" s="100">
        <v>4</v>
      </c>
      <c r="D966" s="100">
        <v>39</v>
      </c>
    </row>
    <row r="967" spans="1:4" x14ac:dyDescent="0.25">
      <c r="A967" s="102">
        <v>1698</v>
      </c>
      <c r="B967" s="100" t="s">
        <v>3034</v>
      </c>
      <c r="C967" s="100">
        <v>4</v>
      </c>
      <c r="D967" s="100">
        <v>39</v>
      </c>
    </row>
    <row r="968" spans="1:4" x14ac:dyDescent="0.25">
      <c r="A968" s="102">
        <v>1699</v>
      </c>
      <c r="B968" s="100" t="s">
        <v>3035</v>
      </c>
      <c r="C968" s="100">
        <v>4</v>
      </c>
      <c r="D968" s="100">
        <v>39</v>
      </c>
    </row>
    <row r="969" spans="1:4" x14ac:dyDescent="0.25">
      <c r="A969" s="102">
        <v>1700</v>
      </c>
      <c r="B969" s="100" t="s">
        <v>3036</v>
      </c>
      <c r="C969" s="100">
        <v>4</v>
      </c>
      <c r="D969" s="100">
        <v>39</v>
      </c>
    </row>
    <row r="970" spans="1:4" x14ac:dyDescent="0.25">
      <c r="A970" s="102">
        <v>1701</v>
      </c>
      <c r="B970" s="100" t="s">
        <v>107</v>
      </c>
      <c r="C970" s="100">
        <v>4</v>
      </c>
      <c r="D970" s="100">
        <v>42</v>
      </c>
    </row>
    <row r="971" spans="1:4" x14ac:dyDescent="0.25">
      <c r="A971" s="102">
        <v>1702</v>
      </c>
      <c r="B971" s="100" t="s">
        <v>3037</v>
      </c>
      <c r="C971" s="100">
        <v>4</v>
      </c>
      <c r="D971" s="100">
        <v>42</v>
      </c>
    </row>
    <row r="972" spans="1:4" x14ac:dyDescent="0.25">
      <c r="A972" s="102">
        <v>1703</v>
      </c>
      <c r="B972" s="100" t="s">
        <v>3038</v>
      </c>
      <c r="C972" s="100">
        <v>4</v>
      </c>
      <c r="D972" s="100">
        <v>42</v>
      </c>
    </row>
    <row r="973" spans="1:4" x14ac:dyDescent="0.25">
      <c r="A973" s="102">
        <v>1704</v>
      </c>
      <c r="B973" s="100" t="s">
        <v>3039</v>
      </c>
      <c r="C973" s="100">
        <v>4</v>
      </c>
      <c r="D973" s="100">
        <v>42</v>
      </c>
    </row>
    <row r="974" spans="1:4" x14ac:dyDescent="0.25">
      <c r="A974" s="102">
        <v>1705</v>
      </c>
      <c r="B974" s="100" t="s">
        <v>3040</v>
      </c>
      <c r="C974" s="100">
        <v>4</v>
      </c>
      <c r="D974" s="100">
        <v>42</v>
      </c>
    </row>
    <row r="975" spans="1:4" x14ac:dyDescent="0.25">
      <c r="A975" s="102">
        <v>1706</v>
      </c>
      <c r="B975" s="100" t="s">
        <v>3041</v>
      </c>
      <c r="C975" s="100">
        <v>4</v>
      </c>
      <c r="D975" s="100">
        <v>42</v>
      </c>
    </row>
    <row r="976" spans="1:4" x14ac:dyDescent="0.25">
      <c r="A976" s="102">
        <v>1707</v>
      </c>
      <c r="B976" s="100" t="s">
        <v>3042</v>
      </c>
      <c r="C976" s="100">
        <v>4</v>
      </c>
      <c r="D976" s="100">
        <v>42</v>
      </c>
    </row>
    <row r="977" spans="1:4" x14ac:dyDescent="0.25">
      <c r="A977" s="102">
        <v>1708</v>
      </c>
      <c r="B977" s="100" t="s">
        <v>3043</v>
      </c>
      <c r="C977" s="100">
        <v>4</v>
      </c>
      <c r="D977" s="100">
        <v>42</v>
      </c>
    </row>
    <row r="978" spans="1:4" x14ac:dyDescent="0.25">
      <c r="A978" s="102">
        <v>1709</v>
      </c>
      <c r="B978" s="100" t="s">
        <v>3044</v>
      </c>
      <c r="C978" s="100">
        <v>4</v>
      </c>
      <c r="D978" s="100">
        <v>42</v>
      </c>
    </row>
    <row r="979" spans="1:4" x14ac:dyDescent="0.25">
      <c r="A979" s="102">
        <v>1710</v>
      </c>
      <c r="B979" s="100" t="s">
        <v>3045</v>
      </c>
      <c r="C979" s="100">
        <v>4</v>
      </c>
      <c r="D979" s="100">
        <v>39</v>
      </c>
    </row>
    <row r="980" spans="1:4" x14ac:dyDescent="0.25">
      <c r="A980" s="102">
        <v>1711</v>
      </c>
      <c r="B980" s="100" t="s">
        <v>538</v>
      </c>
      <c r="C980" s="100">
        <v>4</v>
      </c>
      <c r="D980" s="100">
        <v>39</v>
      </c>
    </row>
    <row r="981" spans="1:4" x14ac:dyDescent="0.25">
      <c r="A981" s="102">
        <v>1712</v>
      </c>
      <c r="B981" s="100" t="s">
        <v>264</v>
      </c>
      <c r="C981" s="100">
        <v>4</v>
      </c>
      <c r="D981" s="100">
        <v>39</v>
      </c>
    </row>
    <row r="982" spans="1:4" x14ac:dyDescent="0.25">
      <c r="A982" s="102">
        <v>1713</v>
      </c>
      <c r="B982" s="100" t="s">
        <v>3046</v>
      </c>
      <c r="C982" s="100">
        <v>4</v>
      </c>
      <c r="D982" s="100">
        <v>39</v>
      </c>
    </row>
    <row r="983" spans="1:4" x14ac:dyDescent="0.25">
      <c r="A983" s="102">
        <v>1714</v>
      </c>
      <c r="B983" s="100" t="s">
        <v>3047</v>
      </c>
      <c r="C983" s="100">
        <v>4</v>
      </c>
      <c r="D983" s="100">
        <v>39</v>
      </c>
    </row>
    <row r="984" spans="1:4" x14ac:dyDescent="0.25">
      <c r="A984" s="102">
        <v>1715</v>
      </c>
      <c r="B984" s="100" t="s">
        <v>3048</v>
      </c>
      <c r="C984" s="100">
        <v>4</v>
      </c>
      <c r="D984" s="100">
        <v>39</v>
      </c>
    </row>
    <row r="985" spans="1:4" x14ac:dyDescent="0.25">
      <c r="A985" s="102">
        <v>1716</v>
      </c>
      <c r="B985" s="100" t="s">
        <v>132</v>
      </c>
      <c r="C985" s="100">
        <v>4</v>
      </c>
      <c r="D985" s="100">
        <v>39</v>
      </c>
    </row>
    <row r="986" spans="1:4" x14ac:dyDescent="0.25">
      <c r="A986" s="102">
        <v>1717</v>
      </c>
      <c r="B986" s="100" t="s">
        <v>3049</v>
      </c>
      <c r="C986" s="100">
        <v>4</v>
      </c>
      <c r="D986" s="100">
        <v>39</v>
      </c>
    </row>
    <row r="987" spans="1:4" x14ac:dyDescent="0.25">
      <c r="A987" s="102">
        <v>1718</v>
      </c>
      <c r="B987" s="100" t="s">
        <v>1020</v>
      </c>
      <c r="C987" s="100">
        <v>4</v>
      </c>
      <c r="D987" s="100">
        <v>39</v>
      </c>
    </row>
    <row r="988" spans="1:4" x14ac:dyDescent="0.25">
      <c r="A988" s="102">
        <v>1719</v>
      </c>
      <c r="B988" s="100" t="s">
        <v>824</v>
      </c>
      <c r="C988" s="100">
        <v>4</v>
      </c>
      <c r="D988" s="100">
        <v>39</v>
      </c>
    </row>
    <row r="989" spans="1:4" x14ac:dyDescent="0.25">
      <c r="A989" s="102">
        <v>1720</v>
      </c>
      <c r="B989" s="100" t="s">
        <v>1411</v>
      </c>
      <c r="C989" s="100">
        <v>4</v>
      </c>
      <c r="D989" s="100">
        <v>39</v>
      </c>
    </row>
    <row r="990" spans="1:4" x14ac:dyDescent="0.25">
      <c r="A990" s="102">
        <v>1721</v>
      </c>
      <c r="B990" s="100" t="s">
        <v>3050</v>
      </c>
      <c r="C990" s="100">
        <v>4</v>
      </c>
      <c r="D990" s="100">
        <v>39</v>
      </c>
    </row>
    <row r="991" spans="1:4" x14ac:dyDescent="0.25">
      <c r="A991" s="102">
        <v>1722</v>
      </c>
      <c r="B991" s="100" t="s">
        <v>3051</v>
      </c>
      <c r="C991" s="100">
        <v>4</v>
      </c>
      <c r="D991" s="100">
        <v>39</v>
      </c>
    </row>
    <row r="992" spans="1:4" x14ac:dyDescent="0.25">
      <c r="A992" s="102">
        <v>1723</v>
      </c>
      <c r="B992" s="100" t="s">
        <v>3052</v>
      </c>
      <c r="C992" s="100">
        <v>4</v>
      </c>
      <c r="D992" s="100">
        <v>39</v>
      </c>
    </row>
    <row r="993" spans="1:4" x14ac:dyDescent="0.25">
      <c r="A993" s="102">
        <v>1724</v>
      </c>
      <c r="B993" s="100" t="s">
        <v>3053</v>
      </c>
      <c r="C993" s="100">
        <v>4</v>
      </c>
      <c r="D993" s="100">
        <v>48</v>
      </c>
    </row>
    <row r="994" spans="1:4" x14ac:dyDescent="0.25">
      <c r="A994" s="102">
        <v>1725</v>
      </c>
      <c r="B994" s="100" t="s">
        <v>3054</v>
      </c>
      <c r="C994" s="100">
        <v>4</v>
      </c>
      <c r="D994" s="100">
        <v>48</v>
      </c>
    </row>
    <row r="995" spans="1:4" x14ac:dyDescent="0.25">
      <c r="A995" s="102">
        <v>1726</v>
      </c>
      <c r="B995" s="100" t="s">
        <v>3055</v>
      </c>
      <c r="C995" s="100">
        <v>4</v>
      </c>
      <c r="D995" s="100">
        <v>48</v>
      </c>
    </row>
    <row r="996" spans="1:4" x14ac:dyDescent="0.25">
      <c r="A996" s="102">
        <v>1727</v>
      </c>
      <c r="B996" s="100" t="s">
        <v>3056</v>
      </c>
      <c r="C996" s="100">
        <v>4</v>
      </c>
      <c r="D996" s="100">
        <v>48</v>
      </c>
    </row>
    <row r="997" spans="1:4" x14ac:dyDescent="0.25">
      <c r="A997" s="102">
        <v>1728</v>
      </c>
      <c r="B997" s="100" t="s">
        <v>3057</v>
      </c>
      <c r="C997" s="100">
        <v>4</v>
      </c>
      <c r="D997" s="100">
        <v>48</v>
      </c>
    </row>
    <row r="998" spans="1:4" x14ac:dyDescent="0.25">
      <c r="A998" s="102">
        <v>1729</v>
      </c>
      <c r="B998" s="100" t="s">
        <v>2277</v>
      </c>
      <c r="C998" s="100">
        <v>4</v>
      </c>
      <c r="D998" s="100">
        <v>48</v>
      </c>
    </row>
    <row r="999" spans="1:4" x14ac:dyDescent="0.25">
      <c r="A999" s="102">
        <v>1730</v>
      </c>
      <c r="B999" s="100" t="s">
        <v>3058</v>
      </c>
      <c r="C999" s="100">
        <v>4</v>
      </c>
      <c r="D999" s="100">
        <v>48</v>
      </c>
    </row>
    <row r="1000" spans="1:4" x14ac:dyDescent="0.25">
      <c r="A1000" s="102">
        <v>1731</v>
      </c>
      <c r="B1000" s="100" t="s">
        <v>3059</v>
      </c>
      <c r="C1000" s="100">
        <v>4</v>
      </c>
      <c r="D1000" s="100">
        <v>48</v>
      </c>
    </row>
    <row r="1001" spans="1:4" x14ac:dyDescent="0.25">
      <c r="A1001" s="102">
        <v>1732</v>
      </c>
      <c r="B1001" s="100" t="s">
        <v>3060</v>
      </c>
      <c r="C1001" s="100">
        <v>4</v>
      </c>
      <c r="D1001" s="100">
        <v>48</v>
      </c>
    </row>
    <row r="1002" spans="1:4" x14ac:dyDescent="0.25">
      <c r="A1002" s="102">
        <v>1733</v>
      </c>
      <c r="B1002" s="100" t="s">
        <v>3061</v>
      </c>
      <c r="C1002" s="100">
        <v>4</v>
      </c>
      <c r="D1002" s="100">
        <v>48</v>
      </c>
    </row>
    <row r="1003" spans="1:4" x14ac:dyDescent="0.25">
      <c r="A1003" s="102">
        <v>1734</v>
      </c>
      <c r="B1003" s="100" t="s">
        <v>3062</v>
      </c>
      <c r="C1003" s="100">
        <v>4</v>
      </c>
      <c r="D1003" s="100">
        <v>48</v>
      </c>
    </row>
    <row r="1004" spans="1:4" x14ac:dyDescent="0.25">
      <c r="A1004" s="102">
        <v>1735</v>
      </c>
      <c r="B1004" s="100" t="s">
        <v>3063</v>
      </c>
      <c r="C1004" s="100">
        <v>4</v>
      </c>
      <c r="D1004" s="100">
        <v>48</v>
      </c>
    </row>
    <row r="1005" spans="1:4" x14ac:dyDescent="0.25">
      <c r="A1005" s="102">
        <v>1736</v>
      </c>
      <c r="B1005" s="100" t="s">
        <v>3064</v>
      </c>
      <c r="C1005" s="100">
        <v>4</v>
      </c>
      <c r="D1005" s="100">
        <v>48</v>
      </c>
    </row>
    <row r="1006" spans="1:4" x14ac:dyDescent="0.25">
      <c r="A1006" s="102">
        <v>1737</v>
      </c>
      <c r="B1006" s="100" t="s">
        <v>3065</v>
      </c>
      <c r="C1006" s="100">
        <v>4</v>
      </c>
      <c r="D1006" s="100">
        <v>48</v>
      </c>
    </row>
    <row r="1007" spans="1:4" x14ac:dyDescent="0.25">
      <c r="A1007" s="102">
        <v>1738</v>
      </c>
      <c r="B1007" s="100" t="s">
        <v>3066</v>
      </c>
      <c r="C1007" s="100">
        <v>4</v>
      </c>
      <c r="D1007" s="100">
        <v>48</v>
      </c>
    </row>
    <row r="1008" spans="1:4" x14ac:dyDescent="0.25">
      <c r="A1008" s="102">
        <v>1739</v>
      </c>
      <c r="B1008" s="100" t="s">
        <v>3067</v>
      </c>
      <c r="C1008" s="100">
        <v>4</v>
      </c>
      <c r="D1008" s="100">
        <v>48</v>
      </c>
    </row>
    <row r="1009" spans="1:4" x14ac:dyDescent="0.25">
      <c r="A1009" s="102">
        <v>1740</v>
      </c>
      <c r="B1009" s="100" t="s">
        <v>3068</v>
      </c>
      <c r="C1009" s="100">
        <v>4</v>
      </c>
      <c r="D1009" s="100">
        <v>48</v>
      </c>
    </row>
    <row r="1010" spans="1:4" x14ac:dyDescent="0.25">
      <c r="A1010" s="102">
        <v>1741</v>
      </c>
      <c r="B1010" s="100" t="s">
        <v>3069</v>
      </c>
      <c r="C1010" s="100">
        <v>4</v>
      </c>
      <c r="D1010" s="100">
        <v>48</v>
      </c>
    </row>
    <row r="1011" spans="1:4" x14ac:dyDescent="0.25">
      <c r="A1011" s="102">
        <v>1742</v>
      </c>
      <c r="B1011" s="100" t="s">
        <v>3070</v>
      </c>
      <c r="C1011" s="100">
        <v>4</v>
      </c>
      <c r="D1011" s="100">
        <v>48</v>
      </c>
    </row>
    <row r="1012" spans="1:4" x14ac:dyDescent="0.25">
      <c r="A1012" s="102">
        <v>1743</v>
      </c>
      <c r="B1012" s="100" t="s">
        <v>3071</v>
      </c>
      <c r="C1012" s="100">
        <v>4</v>
      </c>
      <c r="D1012" s="100">
        <v>48</v>
      </c>
    </row>
    <row r="1013" spans="1:4" x14ac:dyDescent="0.25">
      <c r="A1013" s="102">
        <v>1744</v>
      </c>
      <c r="B1013" s="100" t="s">
        <v>3072</v>
      </c>
      <c r="C1013" s="100">
        <v>4</v>
      </c>
      <c r="D1013" s="100">
        <v>48</v>
      </c>
    </row>
    <row r="1014" spans="1:4" x14ac:dyDescent="0.25">
      <c r="A1014" s="102">
        <v>1745</v>
      </c>
      <c r="B1014" s="100" t="s">
        <v>3073</v>
      </c>
      <c r="C1014" s="100">
        <v>4</v>
      </c>
      <c r="D1014" s="100">
        <v>48</v>
      </c>
    </row>
    <row r="1015" spans="1:4" x14ac:dyDescent="0.25">
      <c r="A1015" s="102">
        <v>1746</v>
      </c>
      <c r="B1015" s="100" t="s">
        <v>3074</v>
      </c>
      <c r="C1015" s="100">
        <v>4</v>
      </c>
      <c r="D1015" s="100">
        <v>48</v>
      </c>
    </row>
    <row r="1016" spans="1:4" x14ac:dyDescent="0.25">
      <c r="A1016" s="102">
        <v>1747</v>
      </c>
      <c r="B1016" s="100" t="s">
        <v>3075</v>
      </c>
      <c r="C1016" s="100">
        <v>4</v>
      </c>
      <c r="D1016" s="100">
        <v>48</v>
      </c>
    </row>
    <row r="1017" spans="1:4" x14ac:dyDescent="0.25">
      <c r="A1017" s="102">
        <v>1748</v>
      </c>
      <c r="B1017" s="100" t="s">
        <v>3076</v>
      </c>
      <c r="C1017" s="100">
        <v>4</v>
      </c>
      <c r="D1017" s="100">
        <v>48</v>
      </c>
    </row>
    <row r="1018" spans="1:4" x14ac:dyDescent="0.25">
      <c r="A1018" s="102">
        <v>1749</v>
      </c>
      <c r="B1018" s="100" t="s">
        <v>3077</v>
      </c>
      <c r="C1018" s="100">
        <v>4</v>
      </c>
      <c r="D1018" s="100">
        <v>48</v>
      </c>
    </row>
    <row r="1019" spans="1:4" x14ac:dyDescent="0.25">
      <c r="A1019" s="102">
        <v>1750</v>
      </c>
      <c r="B1019" s="100" t="s">
        <v>3078</v>
      </c>
      <c r="C1019" s="100">
        <v>4</v>
      </c>
      <c r="D1019" s="100">
        <v>48</v>
      </c>
    </row>
    <row r="1020" spans="1:4" x14ac:dyDescent="0.25">
      <c r="A1020" s="102">
        <v>1751</v>
      </c>
      <c r="B1020" s="100" t="s">
        <v>3079</v>
      </c>
      <c r="C1020" s="100">
        <v>4</v>
      </c>
      <c r="D1020" s="100">
        <v>48</v>
      </c>
    </row>
    <row r="1021" spans="1:4" x14ac:dyDescent="0.25">
      <c r="A1021" s="102">
        <v>1752</v>
      </c>
      <c r="B1021" s="100" t="s">
        <v>3080</v>
      </c>
      <c r="C1021" s="100">
        <v>4</v>
      </c>
      <c r="D1021" s="100">
        <v>48</v>
      </c>
    </row>
    <row r="1022" spans="1:4" x14ac:dyDescent="0.25">
      <c r="A1022" s="102">
        <v>1753</v>
      </c>
      <c r="B1022" s="100" t="s">
        <v>3081</v>
      </c>
      <c r="C1022" s="100">
        <v>4</v>
      </c>
      <c r="D1022" s="100">
        <v>48</v>
      </c>
    </row>
    <row r="1023" spans="1:4" x14ac:dyDescent="0.25">
      <c r="A1023" s="102">
        <v>1754</v>
      </c>
      <c r="B1023" s="100" t="s">
        <v>3082</v>
      </c>
      <c r="C1023" s="100">
        <v>4</v>
      </c>
      <c r="D1023" s="100">
        <v>48</v>
      </c>
    </row>
    <row r="1024" spans="1:4" x14ac:dyDescent="0.25">
      <c r="A1024" s="102">
        <v>1755</v>
      </c>
      <c r="B1024" s="100" t="s">
        <v>3083</v>
      </c>
      <c r="C1024" s="100">
        <v>4</v>
      </c>
      <c r="D1024" s="100">
        <v>48</v>
      </c>
    </row>
    <row r="1025" spans="1:4" x14ac:dyDescent="0.25">
      <c r="A1025" s="102">
        <v>1756</v>
      </c>
      <c r="B1025" s="100" t="s">
        <v>3084</v>
      </c>
      <c r="C1025" s="100">
        <v>4</v>
      </c>
      <c r="D1025" s="100">
        <v>48</v>
      </c>
    </row>
    <row r="1026" spans="1:4" x14ac:dyDescent="0.25">
      <c r="A1026" s="102">
        <v>1757</v>
      </c>
      <c r="B1026" s="100" t="s">
        <v>3085</v>
      </c>
      <c r="C1026" s="100">
        <v>4</v>
      </c>
      <c r="D1026" s="100">
        <v>48</v>
      </c>
    </row>
    <row r="1027" spans="1:4" x14ac:dyDescent="0.25">
      <c r="A1027" s="102">
        <v>1758</v>
      </c>
      <c r="B1027" s="100" t="s">
        <v>3086</v>
      </c>
      <c r="C1027" s="100">
        <v>4</v>
      </c>
      <c r="D1027" s="100">
        <v>48</v>
      </c>
    </row>
    <row r="1028" spans="1:4" x14ac:dyDescent="0.25">
      <c r="A1028" s="102">
        <v>1759</v>
      </c>
      <c r="B1028" s="100" t="s">
        <v>3087</v>
      </c>
      <c r="C1028" s="100">
        <v>4</v>
      </c>
      <c r="D1028" s="100">
        <v>48</v>
      </c>
    </row>
    <row r="1029" spans="1:4" x14ac:dyDescent="0.25">
      <c r="A1029" s="102">
        <v>1760</v>
      </c>
      <c r="B1029" s="100" t="s">
        <v>3088</v>
      </c>
      <c r="C1029" s="100">
        <v>4</v>
      </c>
      <c r="D1029" s="100">
        <v>48</v>
      </c>
    </row>
    <row r="1030" spans="1:4" x14ac:dyDescent="0.25">
      <c r="A1030" s="102">
        <v>1761</v>
      </c>
      <c r="B1030" s="100" t="s">
        <v>3089</v>
      </c>
      <c r="C1030" s="100">
        <v>4</v>
      </c>
      <c r="D1030" s="100">
        <v>48</v>
      </c>
    </row>
    <row r="1031" spans="1:4" x14ac:dyDescent="0.25">
      <c r="A1031" s="102">
        <v>1762</v>
      </c>
      <c r="B1031" s="100" t="s">
        <v>3090</v>
      </c>
      <c r="C1031" s="100">
        <v>4</v>
      </c>
      <c r="D1031" s="100">
        <v>48</v>
      </c>
    </row>
    <row r="1032" spans="1:4" x14ac:dyDescent="0.25">
      <c r="A1032" s="102">
        <v>1763</v>
      </c>
      <c r="B1032" s="100" t="s">
        <v>3091</v>
      </c>
      <c r="C1032" s="100">
        <v>4</v>
      </c>
      <c r="D1032" s="100">
        <v>48</v>
      </c>
    </row>
    <row r="1033" spans="1:4" x14ac:dyDescent="0.25">
      <c r="A1033" s="102">
        <v>1764</v>
      </c>
      <c r="B1033" s="100" t="s">
        <v>3092</v>
      </c>
      <c r="C1033" s="100">
        <v>4</v>
      </c>
      <c r="D1033" s="100">
        <v>48</v>
      </c>
    </row>
    <row r="1034" spans="1:4" x14ac:dyDescent="0.25">
      <c r="A1034" s="102">
        <v>1765</v>
      </c>
      <c r="B1034" s="100" t="s">
        <v>1636</v>
      </c>
      <c r="C1034" s="100">
        <v>4</v>
      </c>
      <c r="D1034" s="100">
        <v>48</v>
      </c>
    </row>
    <row r="1035" spans="1:4" x14ac:dyDescent="0.25">
      <c r="A1035" s="102">
        <v>1766</v>
      </c>
      <c r="B1035" s="100" t="s">
        <v>37</v>
      </c>
      <c r="C1035" s="100">
        <v>4</v>
      </c>
      <c r="D1035" s="100">
        <v>48</v>
      </c>
    </row>
    <row r="1036" spans="1:4" x14ac:dyDescent="0.25">
      <c r="A1036" s="102">
        <v>1767</v>
      </c>
      <c r="B1036" s="100" t="s">
        <v>3093</v>
      </c>
      <c r="C1036" s="100">
        <v>4</v>
      </c>
      <c r="D1036" s="100">
        <v>48</v>
      </c>
    </row>
    <row r="1037" spans="1:4" x14ac:dyDescent="0.25">
      <c r="A1037" s="102">
        <v>1768</v>
      </c>
      <c r="B1037" s="100" t="s">
        <v>3094</v>
      </c>
      <c r="C1037" s="100">
        <v>4</v>
      </c>
      <c r="D1037" s="100">
        <v>48</v>
      </c>
    </row>
    <row r="1038" spans="1:4" x14ac:dyDescent="0.25">
      <c r="A1038" s="102">
        <v>1769</v>
      </c>
      <c r="B1038" s="100" t="s">
        <v>3095</v>
      </c>
      <c r="C1038" s="100">
        <v>4</v>
      </c>
      <c r="D1038" s="100">
        <v>48</v>
      </c>
    </row>
    <row r="1039" spans="1:4" x14ac:dyDescent="0.25">
      <c r="A1039" s="102">
        <v>1770</v>
      </c>
      <c r="B1039" s="100" t="s">
        <v>3096</v>
      </c>
      <c r="C1039" s="100">
        <v>4</v>
      </c>
      <c r="D1039" s="100">
        <v>48</v>
      </c>
    </row>
    <row r="1040" spans="1:4" x14ac:dyDescent="0.25">
      <c r="A1040" s="102">
        <v>1771</v>
      </c>
      <c r="B1040" s="100" t="s">
        <v>3097</v>
      </c>
      <c r="C1040" s="100">
        <v>4</v>
      </c>
      <c r="D1040" s="100">
        <v>48</v>
      </c>
    </row>
    <row r="1041" spans="1:4" x14ac:dyDescent="0.25">
      <c r="A1041" s="102">
        <v>1772</v>
      </c>
      <c r="B1041" s="100" t="s">
        <v>3098</v>
      </c>
      <c r="C1041" s="100">
        <v>4</v>
      </c>
      <c r="D1041" s="100">
        <v>48</v>
      </c>
    </row>
    <row r="1042" spans="1:4" x14ac:dyDescent="0.25">
      <c r="A1042" s="102">
        <v>1773</v>
      </c>
      <c r="B1042" s="100" t="s">
        <v>3099</v>
      </c>
      <c r="C1042" s="100">
        <v>4</v>
      </c>
      <c r="D1042" s="100">
        <v>48</v>
      </c>
    </row>
    <row r="1043" spans="1:4" x14ac:dyDescent="0.25">
      <c r="A1043" s="102">
        <v>1774</v>
      </c>
      <c r="B1043" s="100" t="s">
        <v>3100</v>
      </c>
      <c r="C1043" s="100">
        <v>4</v>
      </c>
      <c r="D1043" s="100">
        <v>48</v>
      </c>
    </row>
    <row r="1044" spans="1:4" x14ac:dyDescent="0.25">
      <c r="A1044" s="102">
        <v>1775</v>
      </c>
      <c r="B1044" s="100" t="s">
        <v>3101</v>
      </c>
      <c r="C1044" s="100">
        <v>4</v>
      </c>
      <c r="D1044" s="100">
        <v>48</v>
      </c>
    </row>
    <row r="1045" spans="1:4" x14ac:dyDescent="0.25">
      <c r="A1045" s="102">
        <v>1776</v>
      </c>
      <c r="B1045" s="100" t="s">
        <v>3102</v>
      </c>
      <c r="C1045" s="100">
        <v>4</v>
      </c>
      <c r="D1045" s="100">
        <v>48</v>
      </c>
    </row>
    <row r="1046" spans="1:4" x14ac:dyDescent="0.25">
      <c r="A1046" s="102">
        <v>1777</v>
      </c>
      <c r="B1046" s="100" t="s">
        <v>3103</v>
      </c>
      <c r="C1046" s="100">
        <v>4</v>
      </c>
      <c r="D1046" s="100">
        <v>48</v>
      </c>
    </row>
    <row r="1047" spans="1:4" x14ac:dyDescent="0.25">
      <c r="A1047" s="102">
        <v>1778</v>
      </c>
      <c r="B1047" s="100" t="s">
        <v>3104</v>
      </c>
      <c r="C1047" s="100">
        <v>4</v>
      </c>
      <c r="D1047" s="100">
        <v>48</v>
      </c>
    </row>
    <row r="1048" spans="1:4" x14ac:dyDescent="0.25">
      <c r="A1048" s="102">
        <v>1779</v>
      </c>
      <c r="B1048" s="100" t="s">
        <v>3105</v>
      </c>
      <c r="C1048" s="100">
        <v>4</v>
      </c>
      <c r="D1048" s="100">
        <v>48</v>
      </c>
    </row>
    <row r="1049" spans="1:4" x14ac:dyDescent="0.25">
      <c r="A1049" s="102">
        <v>1780</v>
      </c>
      <c r="B1049" s="100" t="s">
        <v>3106</v>
      </c>
      <c r="C1049" s="100">
        <v>4</v>
      </c>
      <c r="D1049" s="100">
        <v>48</v>
      </c>
    </row>
    <row r="1050" spans="1:4" x14ac:dyDescent="0.25">
      <c r="A1050" s="102">
        <v>1781</v>
      </c>
      <c r="B1050" s="100" t="s">
        <v>1614</v>
      </c>
      <c r="C1050" s="100">
        <v>4</v>
      </c>
      <c r="D1050" s="100">
        <v>48</v>
      </c>
    </row>
    <row r="1051" spans="1:4" x14ac:dyDescent="0.25">
      <c r="A1051" s="102">
        <v>1782</v>
      </c>
      <c r="B1051" s="100" t="s">
        <v>3107</v>
      </c>
      <c r="C1051" s="100">
        <v>4</v>
      </c>
      <c r="D1051" s="100">
        <v>48</v>
      </c>
    </row>
    <row r="1052" spans="1:4" x14ac:dyDescent="0.25">
      <c r="A1052" s="102">
        <v>1783</v>
      </c>
      <c r="B1052" s="100" t="s">
        <v>3108</v>
      </c>
      <c r="C1052" s="100">
        <v>4</v>
      </c>
      <c r="D1052" s="100">
        <v>48</v>
      </c>
    </row>
    <row r="1053" spans="1:4" x14ac:dyDescent="0.25">
      <c r="A1053" s="102">
        <v>1784</v>
      </c>
      <c r="B1053" s="100" t="s">
        <v>3109</v>
      </c>
      <c r="C1053" s="100">
        <v>4</v>
      </c>
      <c r="D1053" s="100">
        <v>48</v>
      </c>
    </row>
    <row r="1054" spans="1:4" x14ac:dyDescent="0.25">
      <c r="A1054" s="102">
        <v>1785</v>
      </c>
      <c r="B1054" s="100" t="s">
        <v>3110</v>
      </c>
      <c r="C1054" s="100">
        <v>4</v>
      </c>
      <c r="D1054" s="100">
        <v>48</v>
      </c>
    </row>
    <row r="1055" spans="1:4" x14ac:dyDescent="0.25">
      <c r="A1055" s="102">
        <v>1786</v>
      </c>
      <c r="B1055" s="100" t="s">
        <v>3111</v>
      </c>
      <c r="C1055" s="100">
        <v>4</v>
      </c>
      <c r="D1055" s="100">
        <v>48</v>
      </c>
    </row>
    <row r="1056" spans="1:4" x14ac:dyDescent="0.25">
      <c r="A1056" s="102">
        <v>1787</v>
      </c>
      <c r="B1056" s="100" t="s">
        <v>3112</v>
      </c>
      <c r="C1056" s="100">
        <v>4</v>
      </c>
      <c r="D1056" s="100">
        <v>48</v>
      </c>
    </row>
    <row r="1057" spans="1:4" x14ac:dyDescent="0.25">
      <c r="A1057" s="102">
        <v>1788</v>
      </c>
      <c r="B1057" s="100" t="s">
        <v>835</v>
      </c>
      <c r="C1057" s="100">
        <v>4</v>
      </c>
      <c r="D1057" s="100">
        <v>48</v>
      </c>
    </row>
    <row r="1058" spans="1:4" x14ac:dyDescent="0.25">
      <c r="A1058" s="102">
        <v>1789</v>
      </c>
      <c r="B1058" s="100" t="s">
        <v>3113</v>
      </c>
      <c r="C1058" s="100">
        <v>4</v>
      </c>
      <c r="D1058" s="100">
        <v>48</v>
      </c>
    </row>
    <row r="1059" spans="1:4" x14ac:dyDescent="0.25">
      <c r="A1059" s="102">
        <v>1790</v>
      </c>
      <c r="B1059" s="100" t="s">
        <v>3114</v>
      </c>
      <c r="C1059" s="100">
        <v>4</v>
      </c>
      <c r="D1059" s="100">
        <v>48</v>
      </c>
    </row>
    <row r="1060" spans="1:4" x14ac:dyDescent="0.25">
      <c r="A1060" s="102">
        <v>1791</v>
      </c>
      <c r="B1060" s="100" t="s">
        <v>3115</v>
      </c>
      <c r="C1060" s="100">
        <v>4</v>
      </c>
      <c r="D1060" s="100">
        <v>48</v>
      </c>
    </row>
    <row r="1061" spans="1:4" x14ac:dyDescent="0.25">
      <c r="A1061" s="102">
        <v>1792</v>
      </c>
      <c r="B1061" s="100" t="s">
        <v>924</v>
      </c>
      <c r="C1061" s="100">
        <v>4</v>
      </c>
      <c r="D1061" s="100">
        <v>66</v>
      </c>
    </row>
    <row r="1062" spans="1:4" x14ac:dyDescent="0.25">
      <c r="A1062" s="102">
        <v>1793</v>
      </c>
      <c r="B1062" s="100" t="s">
        <v>1263</v>
      </c>
      <c r="C1062" s="100">
        <v>4</v>
      </c>
      <c r="D1062" s="100">
        <v>66</v>
      </c>
    </row>
    <row r="1063" spans="1:4" x14ac:dyDescent="0.25">
      <c r="A1063" s="102">
        <v>1794</v>
      </c>
      <c r="B1063" s="100" t="s">
        <v>89</v>
      </c>
      <c r="C1063" s="100">
        <v>4</v>
      </c>
      <c r="D1063" s="100">
        <v>66</v>
      </c>
    </row>
    <row r="1064" spans="1:4" x14ac:dyDescent="0.25">
      <c r="A1064" s="102">
        <v>1795</v>
      </c>
      <c r="B1064" s="100" t="s">
        <v>3116</v>
      </c>
      <c r="C1064" s="100">
        <v>4</v>
      </c>
      <c r="D1064" s="100">
        <v>66</v>
      </c>
    </row>
    <row r="1065" spans="1:4" x14ac:dyDescent="0.25">
      <c r="A1065" s="102">
        <v>1796</v>
      </c>
      <c r="B1065" s="100" t="s">
        <v>610</v>
      </c>
      <c r="C1065" s="100">
        <v>4</v>
      </c>
      <c r="D1065" s="100">
        <v>66</v>
      </c>
    </row>
    <row r="1066" spans="1:4" x14ac:dyDescent="0.25">
      <c r="A1066" s="102">
        <v>1797</v>
      </c>
      <c r="B1066" s="100" t="s">
        <v>1420</v>
      </c>
      <c r="C1066" s="100">
        <v>4</v>
      </c>
      <c r="D1066" s="100">
        <v>66</v>
      </c>
    </row>
    <row r="1067" spans="1:4" x14ac:dyDescent="0.25">
      <c r="A1067" s="102">
        <v>1798</v>
      </c>
      <c r="B1067" s="100" t="s">
        <v>379</v>
      </c>
      <c r="C1067" s="100">
        <v>4</v>
      </c>
      <c r="D1067" s="100">
        <v>66</v>
      </c>
    </row>
    <row r="1068" spans="1:4" x14ac:dyDescent="0.25">
      <c r="A1068" s="102">
        <v>1799</v>
      </c>
      <c r="B1068" s="100" t="s">
        <v>680</v>
      </c>
      <c r="C1068" s="100">
        <v>4</v>
      </c>
      <c r="D1068" s="100">
        <v>66</v>
      </c>
    </row>
    <row r="1069" spans="1:4" x14ac:dyDescent="0.25">
      <c r="A1069" s="102">
        <v>1800</v>
      </c>
      <c r="B1069" s="100" t="s">
        <v>3117</v>
      </c>
      <c r="C1069" s="100">
        <v>4</v>
      </c>
      <c r="D1069" s="100">
        <v>66</v>
      </c>
    </row>
    <row r="1070" spans="1:4" x14ac:dyDescent="0.25">
      <c r="A1070" s="102">
        <v>1801</v>
      </c>
      <c r="B1070" s="100" t="s">
        <v>3118</v>
      </c>
      <c r="C1070" s="100">
        <v>4</v>
      </c>
      <c r="D1070" s="100">
        <v>66</v>
      </c>
    </row>
    <row r="1071" spans="1:4" x14ac:dyDescent="0.25">
      <c r="A1071" s="102">
        <v>1802</v>
      </c>
      <c r="B1071" s="100" t="s">
        <v>3119</v>
      </c>
      <c r="C1071" s="100">
        <v>4</v>
      </c>
      <c r="D1071" s="100">
        <v>66</v>
      </c>
    </row>
    <row r="1072" spans="1:4" x14ac:dyDescent="0.25">
      <c r="A1072" s="102">
        <v>1803</v>
      </c>
      <c r="B1072" s="100" t="s">
        <v>3120</v>
      </c>
      <c r="C1072" s="100">
        <v>4</v>
      </c>
      <c r="D1072" s="100">
        <v>66</v>
      </c>
    </row>
    <row r="1073" spans="1:4" x14ac:dyDescent="0.25">
      <c r="A1073" s="102">
        <v>1804</v>
      </c>
      <c r="B1073" s="100" t="s">
        <v>3121</v>
      </c>
      <c r="C1073" s="100">
        <v>4</v>
      </c>
      <c r="D1073" s="100">
        <v>66</v>
      </c>
    </row>
    <row r="1074" spans="1:4" x14ac:dyDescent="0.25">
      <c r="A1074" s="102">
        <v>1805</v>
      </c>
      <c r="B1074" s="100" t="s">
        <v>3122</v>
      </c>
      <c r="C1074" s="100">
        <v>4</v>
      </c>
      <c r="D1074" s="100">
        <v>66</v>
      </c>
    </row>
    <row r="1075" spans="1:4" x14ac:dyDescent="0.25">
      <c r="A1075" s="102">
        <v>1806</v>
      </c>
      <c r="B1075" s="100" t="s">
        <v>3123</v>
      </c>
      <c r="C1075" s="100">
        <v>4</v>
      </c>
      <c r="D1075" s="100">
        <v>66</v>
      </c>
    </row>
    <row r="1076" spans="1:4" x14ac:dyDescent="0.25">
      <c r="A1076" s="102">
        <v>1807</v>
      </c>
      <c r="B1076" s="100" t="s">
        <v>3124</v>
      </c>
      <c r="C1076" s="100">
        <v>4</v>
      </c>
      <c r="D1076" s="100">
        <v>66</v>
      </c>
    </row>
    <row r="1077" spans="1:4" x14ac:dyDescent="0.25">
      <c r="A1077" s="102">
        <v>1808</v>
      </c>
      <c r="B1077" s="100" t="s">
        <v>1237</v>
      </c>
      <c r="C1077" s="100">
        <v>4</v>
      </c>
      <c r="D1077" s="100">
        <v>66</v>
      </c>
    </row>
    <row r="1078" spans="1:4" x14ac:dyDescent="0.25">
      <c r="A1078" s="102">
        <v>1809</v>
      </c>
      <c r="B1078" s="100" t="s">
        <v>3125</v>
      </c>
      <c r="C1078" s="100">
        <v>4</v>
      </c>
      <c r="D1078" s="100">
        <v>66</v>
      </c>
    </row>
    <row r="1079" spans="1:4" x14ac:dyDescent="0.25">
      <c r="A1079" s="102">
        <v>1810</v>
      </c>
      <c r="B1079" s="100" t="s">
        <v>3126</v>
      </c>
      <c r="C1079" s="100">
        <v>4</v>
      </c>
      <c r="D1079" s="100">
        <v>66</v>
      </c>
    </row>
    <row r="1080" spans="1:4" x14ac:dyDescent="0.25">
      <c r="A1080" s="102">
        <v>1811</v>
      </c>
      <c r="B1080" s="100" t="s">
        <v>3127</v>
      </c>
      <c r="C1080" s="100">
        <v>4</v>
      </c>
      <c r="D1080" s="100">
        <v>66</v>
      </c>
    </row>
    <row r="1081" spans="1:4" x14ac:dyDescent="0.25">
      <c r="A1081" s="102">
        <v>1812</v>
      </c>
      <c r="B1081" s="100" t="s">
        <v>99</v>
      </c>
      <c r="C1081" s="100">
        <v>4</v>
      </c>
      <c r="D1081" s="100">
        <v>66</v>
      </c>
    </row>
    <row r="1082" spans="1:4" x14ac:dyDescent="0.25">
      <c r="A1082" s="102">
        <v>1813</v>
      </c>
      <c r="B1082" s="100" t="s">
        <v>640</v>
      </c>
      <c r="C1082" s="100">
        <v>4</v>
      </c>
      <c r="D1082" s="100">
        <v>66</v>
      </c>
    </row>
    <row r="1083" spans="1:4" x14ac:dyDescent="0.25">
      <c r="A1083" s="102">
        <v>1814</v>
      </c>
      <c r="B1083" s="100" t="s">
        <v>3128</v>
      </c>
      <c r="C1083" s="100">
        <v>4</v>
      </c>
      <c r="D1083" s="100">
        <v>66</v>
      </c>
    </row>
    <row r="1084" spans="1:4" x14ac:dyDescent="0.25">
      <c r="A1084" s="102">
        <v>1815</v>
      </c>
      <c r="B1084" s="100" t="s">
        <v>804</v>
      </c>
      <c r="C1084" s="100">
        <v>4</v>
      </c>
      <c r="D1084" s="100">
        <v>66</v>
      </c>
    </row>
    <row r="1085" spans="1:4" x14ac:dyDescent="0.25">
      <c r="A1085" s="102">
        <v>1816</v>
      </c>
      <c r="B1085" s="100" t="s">
        <v>3129</v>
      </c>
      <c r="C1085" s="100">
        <v>4</v>
      </c>
      <c r="D1085" s="100">
        <v>66</v>
      </c>
    </row>
    <row r="1086" spans="1:4" x14ac:dyDescent="0.25">
      <c r="A1086" s="102">
        <v>1817</v>
      </c>
      <c r="B1086" s="100" t="s">
        <v>3130</v>
      </c>
      <c r="C1086" s="100">
        <v>4</v>
      </c>
      <c r="D1086" s="100">
        <v>66</v>
      </c>
    </row>
    <row r="1087" spans="1:4" x14ac:dyDescent="0.25">
      <c r="A1087" s="102">
        <v>1818</v>
      </c>
      <c r="B1087" s="100" t="s">
        <v>1143</v>
      </c>
      <c r="C1087" s="100">
        <v>4</v>
      </c>
      <c r="D1087" s="100">
        <v>66</v>
      </c>
    </row>
    <row r="1088" spans="1:4" x14ac:dyDescent="0.25">
      <c r="A1088" s="102">
        <v>1819</v>
      </c>
      <c r="B1088" s="100" t="s">
        <v>807</v>
      </c>
      <c r="C1088" s="100">
        <v>4</v>
      </c>
      <c r="D1088" s="100">
        <v>66</v>
      </c>
    </row>
    <row r="1089" spans="1:4" x14ac:dyDescent="0.25">
      <c r="A1089" s="102">
        <v>1820</v>
      </c>
      <c r="B1089" s="100" t="s">
        <v>3131</v>
      </c>
      <c r="C1089" s="100">
        <v>4</v>
      </c>
      <c r="D1089" s="100">
        <v>66</v>
      </c>
    </row>
    <row r="1090" spans="1:4" x14ac:dyDescent="0.25">
      <c r="A1090" s="102">
        <v>1821</v>
      </c>
      <c r="B1090" s="100" t="s">
        <v>3132</v>
      </c>
      <c r="C1090" s="100">
        <v>4</v>
      </c>
      <c r="D1090" s="100">
        <v>66</v>
      </c>
    </row>
    <row r="1091" spans="1:4" x14ac:dyDescent="0.25">
      <c r="A1091" s="102">
        <v>1822</v>
      </c>
      <c r="B1091" s="100" t="s">
        <v>286</v>
      </c>
      <c r="C1091" s="100">
        <v>4</v>
      </c>
      <c r="D1091" s="100">
        <v>66</v>
      </c>
    </row>
    <row r="1092" spans="1:4" x14ac:dyDescent="0.25">
      <c r="A1092" s="102">
        <v>1823</v>
      </c>
      <c r="B1092" s="100" t="s">
        <v>859</v>
      </c>
      <c r="C1092" s="100">
        <v>4</v>
      </c>
      <c r="D1092" s="100">
        <v>66</v>
      </c>
    </row>
    <row r="1093" spans="1:4" x14ac:dyDescent="0.25">
      <c r="A1093" s="102">
        <v>1824</v>
      </c>
      <c r="B1093" s="100" t="s">
        <v>3133</v>
      </c>
      <c r="C1093" s="100">
        <v>4</v>
      </c>
      <c r="D1093" s="100">
        <v>66</v>
      </c>
    </row>
    <row r="1094" spans="1:4" x14ac:dyDescent="0.25">
      <c r="A1094" s="102">
        <v>1825</v>
      </c>
      <c r="B1094" s="100" t="s">
        <v>3134</v>
      </c>
      <c r="C1094" s="100">
        <v>4</v>
      </c>
      <c r="D1094" s="100">
        <v>66</v>
      </c>
    </row>
    <row r="1095" spans="1:4" x14ac:dyDescent="0.25">
      <c r="A1095" s="102">
        <v>1826</v>
      </c>
      <c r="B1095" s="100" t="s">
        <v>3135</v>
      </c>
      <c r="C1095" s="100">
        <v>4</v>
      </c>
      <c r="D1095" s="100">
        <v>66</v>
      </c>
    </row>
    <row r="1096" spans="1:4" x14ac:dyDescent="0.25">
      <c r="A1096" s="102">
        <v>1827</v>
      </c>
      <c r="B1096" s="100" t="s">
        <v>3136</v>
      </c>
      <c r="C1096" s="100">
        <v>4</v>
      </c>
      <c r="D1096" s="100">
        <v>66</v>
      </c>
    </row>
    <row r="1097" spans="1:4" x14ac:dyDescent="0.25">
      <c r="A1097" s="102">
        <v>1828</v>
      </c>
      <c r="B1097" s="100" t="s">
        <v>3137</v>
      </c>
      <c r="C1097" s="100">
        <v>4</v>
      </c>
      <c r="D1097" s="100">
        <v>66</v>
      </c>
    </row>
    <row r="1098" spans="1:4" x14ac:dyDescent="0.25">
      <c r="A1098" s="102">
        <v>1829</v>
      </c>
      <c r="B1098" s="100" t="s">
        <v>3138</v>
      </c>
      <c r="C1098" s="100">
        <v>4</v>
      </c>
      <c r="D1098" s="100">
        <v>66</v>
      </c>
    </row>
    <row r="1099" spans="1:4" x14ac:dyDescent="0.25">
      <c r="A1099" s="102">
        <v>1830</v>
      </c>
      <c r="B1099" s="100" t="s">
        <v>3139</v>
      </c>
      <c r="C1099" s="100">
        <v>4</v>
      </c>
      <c r="D1099" s="100">
        <v>66</v>
      </c>
    </row>
    <row r="1100" spans="1:4" x14ac:dyDescent="0.25">
      <c r="A1100" s="102">
        <v>1831</v>
      </c>
      <c r="B1100" s="100" t="s">
        <v>3140</v>
      </c>
      <c r="C1100" s="100">
        <v>4</v>
      </c>
      <c r="D1100" s="100">
        <v>66</v>
      </c>
    </row>
    <row r="1101" spans="1:4" x14ac:dyDescent="0.25">
      <c r="A1101" s="102">
        <v>1832</v>
      </c>
      <c r="B1101" s="100" t="s">
        <v>3141</v>
      </c>
      <c r="C1101" s="100">
        <v>4</v>
      </c>
      <c r="D1101" s="100">
        <v>66</v>
      </c>
    </row>
    <row r="1102" spans="1:4" x14ac:dyDescent="0.25">
      <c r="A1102" s="102">
        <v>1833</v>
      </c>
      <c r="B1102" s="100" t="s">
        <v>3142</v>
      </c>
      <c r="C1102" s="100">
        <v>4</v>
      </c>
      <c r="D1102" s="100">
        <v>66</v>
      </c>
    </row>
    <row r="1103" spans="1:4" x14ac:dyDescent="0.25">
      <c r="A1103" s="102">
        <v>1834</v>
      </c>
      <c r="B1103" s="100" t="s">
        <v>341</v>
      </c>
      <c r="C1103" s="100">
        <v>4</v>
      </c>
      <c r="D1103" s="100">
        <v>66</v>
      </c>
    </row>
    <row r="1104" spans="1:4" x14ac:dyDescent="0.25">
      <c r="A1104" s="102">
        <v>1835</v>
      </c>
      <c r="B1104" s="100" t="s">
        <v>150</v>
      </c>
      <c r="C1104" s="100">
        <v>4</v>
      </c>
      <c r="D1104" s="100">
        <v>66</v>
      </c>
    </row>
    <row r="1105" spans="1:4" x14ac:dyDescent="0.25">
      <c r="A1105" s="102">
        <v>1836</v>
      </c>
      <c r="B1105" s="100" t="s">
        <v>422</v>
      </c>
      <c r="C1105" s="100">
        <v>4</v>
      </c>
      <c r="D1105" s="100">
        <v>66</v>
      </c>
    </row>
    <row r="1106" spans="1:4" x14ac:dyDescent="0.25">
      <c r="A1106" s="102">
        <v>1837</v>
      </c>
      <c r="B1106" s="100" t="s">
        <v>3143</v>
      </c>
      <c r="C1106" s="100">
        <v>4</v>
      </c>
      <c r="D1106" s="100">
        <v>66</v>
      </c>
    </row>
    <row r="1107" spans="1:4" x14ac:dyDescent="0.25">
      <c r="A1107" s="102">
        <v>1838</v>
      </c>
      <c r="B1107" s="100" t="s">
        <v>2258</v>
      </c>
      <c r="C1107" s="100">
        <v>4</v>
      </c>
      <c r="D1107" s="100">
        <v>66</v>
      </c>
    </row>
    <row r="1108" spans="1:4" x14ac:dyDescent="0.25">
      <c r="A1108" s="102">
        <v>1839</v>
      </c>
      <c r="B1108" s="100" t="s">
        <v>796</v>
      </c>
      <c r="C1108" s="100">
        <v>4</v>
      </c>
      <c r="D1108" s="100">
        <v>66</v>
      </c>
    </row>
    <row r="1109" spans="1:4" x14ac:dyDescent="0.25">
      <c r="A1109" s="102">
        <v>1840</v>
      </c>
      <c r="B1109" s="100" t="s">
        <v>3144</v>
      </c>
      <c r="C1109" s="100">
        <v>4</v>
      </c>
      <c r="D1109" s="100">
        <v>66</v>
      </c>
    </row>
    <row r="1110" spans="1:4" x14ac:dyDescent="0.25">
      <c r="A1110" s="102">
        <v>1841</v>
      </c>
      <c r="B1110" s="100" t="s">
        <v>3145</v>
      </c>
      <c r="C1110" s="100">
        <v>4</v>
      </c>
      <c r="D1110" s="100">
        <v>66</v>
      </c>
    </row>
    <row r="1111" spans="1:4" x14ac:dyDescent="0.25">
      <c r="A1111" s="102">
        <v>1842</v>
      </c>
      <c r="B1111" s="100" t="s">
        <v>3146</v>
      </c>
      <c r="C1111" s="100">
        <v>4</v>
      </c>
      <c r="D1111" s="100">
        <v>66</v>
      </c>
    </row>
    <row r="1112" spans="1:4" x14ac:dyDescent="0.25">
      <c r="A1112" s="102">
        <v>1843</v>
      </c>
      <c r="B1112" s="100" t="s">
        <v>3147</v>
      </c>
      <c r="C1112" s="100">
        <v>4</v>
      </c>
      <c r="D1112" s="100">
        <v>66</v>
      </c>
    </row>
    <row r="1113" spans="1:4" x14ac:dyDescent="0.25">
      <c r="A1113" s="102">
        <v>1844</v>
      </c>
      <c r="B1113" s="100" t="s">
        <v>3148</v>
      </c>
      <c r="C1113" s="100">
        <v>4</v>
      </c>
      <c r="D1113" s="100">
        <v>66</v>
      </c>
    </row>
    <row r="1114" spans="1:4" x14ac:dyDescent="0.25">
      <c r="A1114" s="102">
        <v>1845</v>
      </c>
      <c r="B1114" s="100" t="s">
        <v>3149</v>
      </c>
      <c r="C1114" s="100">
        <v>4</v>
      </c>
      <c r="D1114" s="100">
        <v>66</v>
      </c>
    </row>
    <row r="1115" spans="1:4" x14ac:dyDescent="0.25">
      <c r="A1115" s="102">
        <v>1846</v>
      </c>
      <c r="B1115" s="100" t="s">
        <v>3150</v>
      </c>
      <c r="C1115" s="100">
        <v>4</v>
      </c>
      <c r="D1115" s="100">
        <v>66</v>
      </c>
    </row>
    <row r="1116" spans="1:4" x14ac:dyDescent="0.25">
      <c r="A1116" s="102">
        <v>1847</v>
      </c>
      <c r="B1116" s="100" t="s">
        <v>3151</v>
      </c>
      <c r="C1116" s="100">
        <v>4</v>
      </c>
      <c r="D1116" s="100">
        <v>66</v>
      </c>
    </row>
    <row r="1117" spans="1:4" x14ac:dyDescent="0.25">
      <c r="A1117" s="102">
        <v>1848</v>
      </c>
      <c r="B1117" s="100" t="s">
        <v>3152</v>
      </c>
      <c r="C1117" s="100">
        <v>4</v>
      </c>
      <c r="D1117" s="100">
        <v>66</v>
      </c>
    </row>
    <row r="1118" spans="1:4" x14ac:dyDescent="0.25">
      <c r="A1118" s="102">
        <v>1849</v>
      </c>
      <c r="B1118" s="100" t="s">
        <v>3153</v>
      </c>
      <c r="C1118" s="100">
        <v>4</v>
      </c>
      <c r="D1118" s="100">
        <v>66</v>
      </c>
    </row>
    <row r="1119" spans="1:4" x14ac:dyDescent="0.25">
      <c r="A1119" s="102">
        <v>1850</v>
      </c>
      <c r="B1119" s="100" t="s">
        <v>3154</v>
      </c>
      <c r="C1119" s="100">
        <v>4</v>
      </c>
      <c r="D1119" s="100">
        <v>66</v>
      </c>
    </row>
    <row r="1120" spans="1:4" x14ac:dyDescent="0.25">
      <c r="A1120" s="102">
        <v>1851</v>
      </c>
      <c r="B1120" s="100" t="s">
        <v>731</v>
      </c>
      <c r="C1120" s="100">
        <v>4</v>
      </c>
      <c r="D1120" s="100">
        <v>66</v>
      </c>
    </row>
    <row r="1121" spans="1:4" x14ac:dyDescent="0.25">
      <c r="A1121" s="102">
        <v>1852</v>
      </c>
      <c r="B1121" s="100" t="s">
        <v>219</v>
      </c>
      <c r="C1121" s="100">
        <v>4</v>
      </c>
      <c r="D1121" s="100">
        <v>66</v>
      </c>
    </row>
    <row r="1122" spans="1:4" x14ac:dyDescent="0.25">
      <c r="A1122" s="102">
        <v>1853</v>
      </c>
      <c r="B1122" s="100" t="s">
        <v>1695</v>
      </c>
      <c r="C1122" s="100">
        <v>4</v>
      </c>
      <c r="D1122" s="100">
        <v>66</v>
      </c>
    </row>
    <row r="1123" spans="1:4" x14ac:dyDescent="0.25">
      <c r="A1123" s="102">
        <v>1854</v>
      </c>
      <c r="B1123" s="100" t="s">
        <v>1810</v>
      </c>
      <c r="C1123" s="100">
        <v>4</v>
      </c>
      <c r="D1123" s="100">
        <v>66</v>
      </c>
    </row>
    <row r="1124" spans="1:4" x14ac:dyDescent="0.25">
      <c r="A1124" s="102">
        <v>1855</v>
      </c>
      <c r="B1124" s="100" t="s">
        <v>3155</v>
      </c>
      <c r="C1124" s="100">
        <v>4</v>
      </c>
      <c r="D1124" s="100">
        <v>66</v>
      </c>
    </row>
    <row r="1125" spans="1:4" x14ac:dyDescent="0.25">
      <c r="A1125" s="102">
        <v>1856</v>
      </c>
      <c r="B1125" s="100" t="s">
        <v>3156</v>
      </c>
      <c r="C1125" s="100">
        <v>4</v>
      </c>
      <c r="D1125" s="100">
        <v>66</v>
      </c>
    </row>
    <row r="1126" spans="1:4" x14ac:dyDescent="0.25">
      <c r="A1126" s="102">
        <v>1857</v>
      </c>
      <c r="B1126" s="100" t="s">
        <v>3157</v>
      </c>
      <c r="C1126" s="100">
        <v>4</v>
      </c>
      <c r="D1126" s="100">
        <v>66</v>
      </c>
    </row>
    <row r="1127" spans="1:4" x14ac:dyDescent="0.25">
      <c r="A1127" s="102">
        <v>1858</v>
      </c>
      <c r="B1127" s="100" t="s">
        <v>3158</v>
      </c>
      <c r="C1127" s="100">
        <v>4</v>
      </c>
      <c r="D1127" s="100">
        <v>66</v>
      </c>
    </row>
    <row r="1128" spans="1:4" x14ac:dyDescent="0.25">
      <c r="A1128" s="102">
        <v>1859</v>
      </c>
      <c r="B1128" s="100" t="s">
        <v>3159</v>
      </c>
      <c r="C1128" s="100">
        <v>4</v>
      </c>
      <c r="D1128" s="100">
        <v>66</v>
      </c>
    </row>
    <row r="1129" spans="1:4" x14ac:dyDescent="0.25">
      <c r="A1129" s="102">
        <v>1860</v>
      </c>
      <c r="B1129" s="100" t="s">
        <v>3160</v>
      </c>
      <c r="C1129" s="100">
        <v>4</v>
      </c>
      <c r="D1129" s="100">
        <v>66</v>
      </c>
    </row>
    <row r="1130" spans="1:4" x14ac:dyDescent="0.25">
      <c r="A1130" s="102">
        <v>1861</v>
      </c>
      <c r="B1130" s="100" t="s">
        <v>2069</v>
      </c>
      <c r="C1130" s="100">
        <v>4</v>
      </c>
      <c r="D1130" s="100">
        <v>66</v>
      </c>
    </row>
    <row r="1131" spans="1:4" x14ac:dyDescent="0.25">
      <c r="A1131" s="102">
        <v>1862</v>
      </c>
      <c r="B1131" s="100" t="s">
        <v>2261</v>
      </c>
      <c r="C1131" s="100">
        <v>4</v>
      </c>
      <c r="D1131" s="100">
        <v>66</v>
      </c>
    </row>
    <row r="1132" spans="1:4" x14ac:dyDescent="0.25">
      <c r="A1132" s="102">
        <v>1863</v>
      </c>
      <c r="B1132" s="100" t="s">
        <v>3161</v>
      </c>
      <c r="C1132" s="100">
        <v>4</v>
      </c>
      <c r="D1132" s="100">
        <v>66</v>
      </c>
    </row>
    <row r="1133" spans="1:4" x14ac:dyDescent="0.25">
      <c r="A1133" s="102">
        <v>1864</v>
      </c>
      <c r="B1133" s="100" t="s">
        <v>3162</v>
      </c>
      <c r="C1133" s="100">
        <v>4</v>
      </c>
      <c r="D1133" s="100">
        <v>66</v>
      </c>
    </row>
    <row r="1134" spans="1:4" x14ac:dyDescent="0.25">
      <c r="A1134" s="102">
        <v>1865</v>
      </c>
      <c r="B1134" s="100" t="s">
        <v>2207</v>
      </c>
      <c r="C1134" s="100">
        <v>4</v>
      </c>
      <c r="D1134" s="100">
        <v>66</v>
      </c>
    </row>
    <row r="1135" spans="1:4" x14ac:dyDescent="0.25">
      <c r="A1135" s="102">
        <v>1866</v>
      </c>
      <c r="B1135" s="100" t="s">
        <v>1158</v>
      </c>
      <c r="C1135" s="100">
        <v>4</v>
      </c>
      <c r="D1135" s="100">
        <v>66</v>
      </c>
    </row>
    <row r="1136" spans="1:4" x14ac:dyDescent="0.25">
      <c r="A1136" s="102">
        <v>1867</v>
      </c>
      <c r="B1136" s="100" t="s">
        <v>1638</v>
      </c>
      <c r="C1136" s="100">
        <v>4</v>
      </c>
      <c r="D1136" s="100">
        <v>66</v>
      </c>
    </row>
    <row r="1137" spans="1:4" x14ac:dyDescent="0.25">
      <c r="A1137" s="102">
        <v>1868</v>
      </c>
      <c r="B1137" s="100" t="s">
        <v>3163</v>
      </c>
      <c r="C1137" s="100">
        <v>4</v>
      </c>
      <c r="D1137" s="100">
        <v>66</v>
      </c>
    </row>
    <row r="1138" spans="1:4" x14ac:dyDescent="0.25">
      <c r="A1138" s="102">
        <v>1869</v>
      </c>
      <c r="B1138" s="100" t="s">
        <v>653</v>
      </c>
      <c r="C1138" s="100">
        <v>4</v>
      </c>
      <c r="D1138" s="100">
        <v>66</v>
      </c>
    </row>
    <row r="1139" spans="1:4" x14ac:dyDescent="0.25">
      <c r="A1139" s="102">
        <v>1870</v>
      </c>
      <c r="B1139" s="100" t="s">
        <v>3164</v>
      </c>
      <c r="C1139" s="100">
        <v>4</v>
      </c>
      <c r="D1139" s="100">
        <v>66</v>
      </c>
    </row>
    <row r="1140" spans="1:4" x14ac:dyDescent="0.25">
      <c r="A1140" s="102">
        <v>1871</v>
      </c>
      <c r="B1140" s="100" t="s">
        <v>3165</v>
      </c>
      <c r="C1140" s="100">
        <v>4</v>
      </c>
      <c r="D1140" s="100">
        <v>66</v>
      </c>
    </row>
    <row r="1141" spans="1:4" x14ac:dyDescent="0.25">
      <c r="A1141" s="102">
        <v>1872</v>
      </c>
      <c r="B1141" s="100" t="s">
        <v>3166</v>
      </c>
      <c r="C1141" s="100">
        <v>4</v>
      </c>
      <c r="D1141" s="100">
        <v>66</v>
      </c>
    </row>
    <row r="1142" spans="1:4" x14ac:dyDescent="0.25">
      <c r="A1142" s="102">
        <v>1873</v>
      </c>
      <c r="B1142" s="100" t="s">
        <v>3167</v>
      </c>
      <c r="C1142" s="100">
        <v>4</v>
      </c>
      <c r="D1142" s="100">
        <v>66</v>
      </c>
    </row>
    <row r="1143" spans="1:4" x14ac:dyDescent="0.25">
      <c r="A1143" s="102">
        <v>1874</v>
      </c>
      <c r="B1143" s="100" t="s">
        <v>3168</v>
      </c>
      <c r="C1143" s="100">
        <v>4</v>
      </c>
      <c r="D1143" s="100">
        <v>66</v>
      </c>
    </row>
    <row r="1144" spans="1:4" x14ac:dyDescent="0.25">
      <c r="A1144" s="102">
        <v>1875</v>
      </c>
      <c r="B1144" s="100" t="s">
        <v>2202</v>
      </c>
      <c r="C1144" s="100">
        <v>4</v>
      </c>
      <c r="D1144" s="100">
        <v>66</v>
      </c>
    </row>
    <row r="1145" spans="1:4" x14ac:dyDescent="0.25">
      <c r="A1145" s="102">
        <v>1876</v>
      </c>
      <c r="B1145" s="100" t="s">
        <v>1818</v>
      </c>
      <c r="C1145" s="100">
        <v>4</v>
      </c>
      <c r="D1145" s="100">
        <v>66</v>
      </c>
    </row>
    <row r="1146" spans="1:4" x14ac:dyDescent="0.25">
      <c r="A1146" s="102">
        <v>1877</v>
      </c>
      <c r="B1146" s="100" t="s">
        <v>63</v>
      </c>
      <c r="C1146" s="100">
        <v>4</v>
      </c>
      <c r="D1146" s="100">
        <v>66</v>
      </c>
    </row>
    <row r="1147" spans="1:4" x14ac:dyDescent="0.25">
      <c r="A1147" s="102">
        <v>1878</v>
      </c>
      <c r="B1147" s="100" t="s">
        <v>1591</v>
      </c>
      <c r="C1147" s="100">
        <v>4</v>
      </c>
      <c r="D1147" s="100">
        <v>66</v>
      </c>
    </row>
    <row r="1148" spans="1:4" x14ac:dyDescent="0.25">
      <c r="A1148" s="102">
        <v>1879</v>
      </c>
      <c r="B1148" s="100" t="s">
        <v>3169</v>
      </c>
      <c r="C1148" s="100">
        <v>4</v>
      </c>
      <c r="D1148" s="100">
        <v>66</v>
      </c>
    </row>
    <row r="1149" spans="1:4" x14ac:dyDescent="0.25">
      <c r="A1149" s="102">
        <v>1880</v>
      </c>
      <c r="B1149" s="100" t="s">
        <v>3170</v>
      </c>
      <c r="C1149" s="100">
        <v>4</v>
      </c>
      <c r="D1149" s="100">
        <v>66</v>
      </c>
    </row>
    <row r="1150" spans="1:4" x14ac:dyDescent="0.25">
      <c r="A1150" s="102">
        <v>1881</v>
      </c>
      <c r="B1150" s="100" t="s">
        <v>178</v>
      </c>
      <c r="C1150" s="100">
        <v>4</v>
      </c>
      <c r="D1150" s="100">
        <v>66</v>
      </c>
    </row>
    <row r="1151" spans="1:4" x14ac:dyDescent="0.25">
      <c r="A1151" s="102">
        <v>1882</v>
      </c>
      <c r="B1151" s="100" t="s">
        <v>3171</v>
      </c>
      <c r="C1151" s="100">
        <v>4</v>
      </c>
      <c r="D1151" s="100">
        <v>66</v>
      </c>
    </row>
    <row r="1152" spans="1:4" x14ac:dyDescent="0.25">
      <c r="A1152" s="102">
        <v>1883</v>
      </c>
      <c r="B1152" s="100" t="s">
        <v>3172</v>
      </c>
      <c r="C1152" s="100">
        <v>4</v>
      </c>
      <c r="D1152" s="100">
        <v>66</v>
      </c>
    </row>
    <row r="1153" spans="1:4" x14ac:dyDescent="0.25">
      <c r="A1153" s="102">
        <v>1884</v>
      </c>
      <c r="B1153" s="100" t="s">
        <v>3173</v>
      </c>
      <c r="C1153" s="100">
        <v>4</v>
      </c>
      <c r="D1153" s="100">
        <v>66</v>
      </c>
    </row>
    <row r="1154" spans="1:4" x14ac:dyDescent="0.25">
      <c r="A1154" s="102">
        <v>1885</v>
      </c>
      <c r="B1154" s="100" t="s">
        <v>148</v>
      </c>
      <c r="C1154" s="100">
        <v>4</v>
      </c>
      <c r="D1154" s="100">
        <v>73</v>
      </c>
    </row>
    <row r="1155" spans="1:4" x14ac:dyDescent="0.25">
      <c r="A1155" s="102">
        <v>1886</v>
      </c>
      <c r="B1155" s="100" t="s">
        <v>703</v>
      </c>
      <c r="C1155" s="100">
        <v>4</v>
      </c>
      <c r="D1155" s="100">
        <v>73</v>
      </c>
    </row>
    <row r="1156" spans="1:4" x14ac:dyDescent="0.25">
      <c r="A1156" s="102">
        <v>1887</v>
      </c>
      <c r="B1156" s="100" t="s">
        <v>3174</v>
      </c>
      <c r="C1156" s="100">
        <v>4</v>
      </c>
      <c r="D1156" s="100">
        <v>73</v>
      </c>
    </row>
    <row r="1157" spans="1:4" x14ac:dyDescent="0.25">
      <c r="A1157" s="102">
        <v>1888</v>
      </c>
      <c r="B1157" s="100" t="s">
        <v>1334</v>
      </c>
      <c r="C1157" s="100">
        <v>4</v>
      </c>
      <c r="D1157" s="100">
        <v>73</v>
      </c>
    </row>
    <row r="1158" spans="1:4" x14ac:dyDescent="0.25">
      <c r="A1158" s="102">
        <v>1889</v>
      </c>
      <c r="B1158" s="100" t="s">
        <v>3175</v>
      </c>
      <c r="C1158" s="100">
        <v>4</v>
      </c>
      <c r="D1158" s="100">
        <v>73</v>
      </c>
    </row>
    <row r="1159" spans="1:4" x14ac:dyDescent="0.25">
      <c r="A1159" s="102">
        <v>1890</v>
      </c>
      <c r="B1159" s="100" t="s">
        <v>3176</v>
      </c>
      <c r="C1159" s="100">
        <v>4</v>
      </c>
      <c r="D1159" s="100">
        <v>73</v>
      </c>
    </row>
    <row r="1160" spans="1:4" x14ac:dyDescent="0.25">
      <c r="A1160" s="102">
        <v>1891</v>
      </c>
      <c r="B1160" s="100" t="s">
        <v>3177</v>
      </c>
      <c r="C1160" s="100">
        <v>4</v>
      </c>
      <c r="D1160" s="100">
        <v>73</v>
      </c>
    </row>
    <row r="1161" spans="1:4" x14ac:dyDescent="0.25">
      <c r="A1161" s="102">
        <v>1892</v>
      </c>
      <c r="B1161" s="100" t="s">
        <v>3178</v>
      </c>
      <c r="C1161" s="100">
        <v>4</v>
      </c>
      <c r="D1161" s="100">
        <v>73</v>
      </c>
    </row>
    <row r="1162" spans="1:4" x14ac:dyDescent="0.25">
      <c r="A1162" s="102">
        <v>1893</v>
      </c>
      <c r="B1162" s="100" t="s">
        <v>3179</v>
      </c>
      <c r="C1162" s="100">
        <v>4</v>
      </c>
      <c r="D1162" s="100">
        <v>73</v>
      </c>
    </row>
    <row r="1163" spans="1:4" x14ac:dyDescent="0.25">
      <c r="A1163" s="102">
        <v>1894</v>
      </c>
      <c r="B1163" s="100" t="s">
        <v>3180</v>
      </c>
      <c r="C1163" s="100">
        <v>4</v>
      </c>
      <c r="D1163" s="100">
        <v>73</v>
      </c>
    </row>
    <row r="1164" spans="1:4" x14ac:dyDescent="0.25">
      <c r="A1164" s="102">
        <v>1895</v>
      </c>
      <c r="B1164" s="100" t="s">
        <v>2256</v>
      </c>
      <c r="C1164" s="100">
        <v>4</v>
      </c>
      <c r="D1164" s="100">
        <v>73</v>
      </c>
    </row>
    <row r="1165" spans="1:4" x14ac:dyDescent="0.25">
      <c r="A1165" s="102">
        <v>1896</v>
      </c>
      <c r="B1165" s="100" t="s">
        <v>1757</v>
      </c>
      <c r="C1165" s="100">
        <v>4</v>
      </c>
      <c r="D1165" s="100">
        <v>73</v>
      </c>
    </row>
    <row r="1166" spans="1:4" x14ac:dyDescent="0.25">
      <c r="A1166" s="102">
        <v>1897</v>
      </c>
      <c r="B1166" s="100" t="s">
        <v>2004</v>
      </c>
      <c r="C1166" s="100">
        <v>4</v>
      </c>
      <c r="D1166" s="100">
        <v>73</v>
      </c>
    </row>
    <row r="1167" spans="1:4" x14ac:dyDescent="0.25">
      <c r="A1167" s="102">
        <v>1898</v>
      </c>
      <c r="B1167" s="100" t="s">
        <v>1220</v>
      </c>
      <c r="C1167" s="100">
        <v>4</v>
      </c>
      <c r="D1167" s="100">
        <v>73</v>
      </c>
    </row>
    <row r="1168" spans="1:4" x14ac:dyDescent="0.25">
      <c r="A1168" s="102">
        <v>1899</v>
      </c>
      <c r="B1168" s="100" t="s">
        <v>826</v>
      </c>
      <c r="C1168" s="100">
        <v>4</v>
      </c>
      <c r="D1168" s="100">
        <v>73</v>
      </c>
    </row>
    <row r="1169" spans="1:4" x14ac:dyDescent="0.25">
      <c r="A1169" s="102">
        <v>1900</v>
      </c>
      <c r="B1169" s="100" t="s">
        <v>65</v>
      </c>
      <c r="C1169" s="100">
        <v>4</v>
      </c>
      <c r="D1169" s="100">
        <v>73</v>
      </c>
    </row>
    <row r="1170" spans="1:4" x14ac:dyDescent="0.25">
      <c r="A1170" s="102">
        <v>1901</v>
      </c>
      <c r="B1170" s="100" t="s">
        <v>3181</v>
      </c>
      <c r="C1170" s="100">
        <v>4</v>
      </c>
      <c r="D1170" s="100">
        <v>73</v>
      </c>
    </row>
    <row r="1171" spans="1:4" x14ac:dyDescent="0.25">
      <c r="A1171" s="102">
        <v>1902</v>
      </c>
      <c r="B1171" s="100" t="s">
        <v>3182</v>
      </c>
      <c r="C1171" s="100">
        <v>4</v>
      </c>
      <c r="D1171" s="100">
        <v>73</v>
      </c>
    </row>
    <row r="1172" spans="1:4" x14ac:dyDescent="0.25">
      <c r="A1172" s="102">
        <v>1903</v>
      </c>
      <c r="B1172" s="100" t="s">
        <v>3183</v>
      </c>
      <c r="C1172" s="100">
        <v>4</v>
      </c>
      <c r="D1172" s="100">
        <v>73</v>
      </c>
    </row>
    <row r="1173" spans="1:4" x14ac:dyDescent="0.25">
      <c r="A1173" s="102">
        <v>1904</v>
      </c>
      <c r="B1173" s="100" t="s">
        <v>3184</v>
      </c>
      <c r="C1173" s="100">
        <v>4</v>
      </c>
      <c r="D1173" s="100">
        <v>73</v>
      </c>
    </row>
    <row r="1174" spans="1:4" x14ac:dyDescent="0.25">
      <c r="A1174" s="102">
        <v>1905</v>
      </c>
      <c r="B1174" s="100" t="s">
        <v>3185</v>
      </c>
      <c r="C1174" s="100">
        <v>4</v>
      </c>
      <c r="D1174" s="100">
        <v>73</v>
      </c>
    </row>
    <row r="1175" spans="1:4" x14ac:dyDescent="0.25">
      <c r="A1175" s="102">
        <v>1906</v>
      </c>
      <c r="B1175" s="100" t="s">
        <v>3186</v>
      </c>
      <c r="C1175" s="100">
        <v>4</v>
      </c>
      <c r="D1175" s="100">
        <v>73</v>
      </c>
    </row>
    <row r="1176" spans="1:4" x14ac:dyDescent="0.25">
      <c r="A1176" s="102">
        <v>1907</v>
      </c>
      <c r="B1176" s="100" t="s">
        <v>3187</v>
      </c>
      <c r="C1176" s="100">
        <v>4</v>
      </c>
      <c r="D1176" s="100">
        <v>73</v>
      </c>
    </row>
    <row r="1177" spans="1:4" x14ac:dyDescent="0.25">
      <c r="A1177" s="102">
        <v>1908</v>
      </c>
      <c r="B1177" s="100" t="s">
        <v>3188</v>
      </c>
      <c r="C1177" s="100">
        <v>4</v>
      </c>
      <c r="D1177" s="100">
        <v>73</v>
      </c>
    </row>
    <row r="1178" spans="1:4" x14ac:dyDescent="0.25">
      <c r="A1178" s="102">
        <v>1909</v>
      </c>
      <c r="B1178" s="100" t="s">
        <v>3189</v>
      </c>
      <c r="C1178" s="100">
        <v>4</v>
      </c>
      <c r="D1178" s="100">
        <v>73</v>
      </c>
    </row>
    <row r="1179" spans="1:4" x14ac:dyDescent="0.25">
      <c r="A1179" s="102">
        <v>1910</v>
      </c>
      <c r="B1179" s="100" t="s">
        <v>3190</v>
      </c>
      <c r="C1179" s="100">
        <v>4</v>
      </c>
      <c r="D1179" s="100">
        <v>73</v>
      </c>
    </row>
    <row r="1180" spans="1:4" x14ac:dyDescent="0.25">
      <c r="A1180" s="102">
        <v>1911</v>
      </c>
      <c r="B1180" s="100" t="s">
        <v>1652</v>
      </c>
      <c r="C1180" s="100">
        <v>4</v>
      </c>
      <c r="D1180" s="100">
        <v>73</v>
      </c>
    </row>
    <row r="1181" spans="1:4" x14ac:dyDescent="0.25">
      <c r="A1181" s="102">
        <v>1912</v>
      </c>
      <c r="B1181" s="100" t="s">
        <v>3191</v>
      </c>
      <c r="C1181" s="100">
        <v>4</v>
      </c>
      <c r="D1181" s="100">
        <v>73</v>
      </c>
    </row>
    <row r="1182" spans="1:4" x14ac:dyDescent="0.25">
      <c r="A1182" s="102">
        <v>1913</v>
      </c>
      <c r="B1182" s="100" t="s">
        <v>3192</v>
      </c>
      <c r="C1182" s="100">
        <v>4</v>
      </c>
      <c r="D1182" s="100">
        <v>73</v>
      </c>
    </row>
    <row r="1183" spans="1:4" x14ac:dyDescent="0.25">
      <c r="A1183" s="102">
        <v>1914</v>
      </c>
      <c r="B1183" s="100" t="s">
        <v>3193</v>
      </c>
      <c r="C1183" s="100">
        <v>4</v>
      </c>
      <c r="D1183" s="100">
        <v>73</v>
      </c>
    </row>
    <row r="1184" spans="1:4" x14ac:dyDescent="0.25">
      <c r="A1184" s="102">
        <v>1915</v>
      </c>
      <c r="B1184" s="100" t="s">
        <v>3194</v>
      </c>
      <c r="C1184" s="100">
        <v>4</v>
      </c>
      <c r="D1184" s="100">
        <v>73</v>
      </c>
    </row>
    <row r="1185" spans="1:4" x14ac:dyDescent="0.25">
      <c r="A1185" s="102">
        <v>1916</v>
      </c>
      <c r="B1185" s="100" t="s">
        <v>3195</v>
      </c>
      <c r="C1185" s="100">
        <v>4</v>
      </c>
      <c r="D1185" s="100">
        <v>72</v>
      </c>
    </row>
    <row r="1186" spans="1:4" x14ac:dyDescent="0.25">
      <c r="A1186" s="102">
        <v>1917</v>
      </c>
      <c r="B1186" s="100" t="s">
        <v>3196</v>
      </c>
      <c r="C1186" s="100">
        <v>4</v>
      </c>
      <c r="D1186" s="100">
        <v>72</v>
      </c>
    </row>
    <row r="1187" spans="1:4" x14ac:dyDescent="0.25">
      <c r="A1187" s="102">
        <v>1918</v>
      </c>
      <c r="B1187" s="100" t="s">
        <v>3197</v>
      </c>
      <c r="C1187" s="100">
        <v>4</v>
      </c>
      <c r="D1187" s="100">
        <v>72</v>
      </c>
    </row>
    <row r="1188" spans="1:4" x14ac:dyDescent="0.25">
      <c r="A1188" s="102">
        <v>1919</v>
      </c>
      <c r="B1188" s="100" t="s">
        <v>124</v>
      </c>
      <c r="C1188" s="100">
        <v>4</v>
      </c>
      <c r="D1188" s="100">
        <v>72</v>
      </c>
    </row>
    <row r="1189" spans="1:4" x14ac:dyDescent="0.25">
      <c r="A1189" s="102">
        <v>1920</v>
      </c>
      <c r="B1189" s="100" t="s">
        <v>3198</v>
      </c>
      <c r="C1189" s="100">
        <v>4</v>
      </c>
      <c r="D1189" s="100">
        <v>72</v>
      </c>
    </row>
    <row r="1190" spans="1:4" x14ac:dyDescent="0.25">
      <c r="A1190" s="102">
        <v>1921</v>
      </c>
      <c r="B1190" s="100" t="s">
        <v>3199</v>
      </c>
      <c r="C1190" s="100">
        <v>4</v>
      </c>
      <c r="D1190" s="100">
        <v>72</v>
      </c>
    </row>
    <row r="1191" spans="1:4" x14ac:dyDescent="0.25">
      <c r="A1191" s="102">
        <v>1922</v>
      </c>
      <c r="B1191" s="100" t="s">
        <v>3200</v>
      </c>
      <c r="C1191" s="100">
        <v>4</v>
      </c>
      <c r="D1191" s="100">
        <v>72</v>
      </c>
    </row>
    <row r="1192" spans="1:4" x14ac:dyDescent="0.25">
      <c r="A1192" s="102">
        <v>1923</v>
      </c>
      <c r="B1192" s="100" t="s">
        <v>3201</v>
      </c>
      <c r="C1192" s="100">
        <v>4</v>
      </c>
      <c r="D1192" s="100">
        <v>72</v>
      </c>
    </row>
    <row r="1193" spans="1:4" x14ac:dyDescent="0.25">
      <c r="A1193" s="102">
        <v>1924</v>
      </c>
      <c r="B1193" s="100" t="s">
        <v>1749</v>
      </c>
      <c r="C1193" s="100">
        <v>4</v>
      </c>
      <c r="D1193" s="100">
        <v>72</v>
      </c>
    </row>
    <row r="1194" spans="1:4" x14ac:dyDescent="0.25">
      <c r="A1194" s="102">
        <v>1925</v>
      </c>
      <c r="B1194" s="100" t="s">
        <v>3202</v>
      </c>
      <c r="C1194" s="100">
        <v>4</v>
      </c>
      <c r="D1194" s="100">
        <v>72</v>
      </c>
    </row>
    <row r="1195" spans="1:4" x14ac:dyDescent="0.25">
      <c r="A1195" s="102">
        <v>1926</v>
      </c>
      <c r="B1195" s="100" t="s">
        <v>443</v>
      </c>
      <c r="C1195" s="100">
        <v>4</v>
      </c>
      <c r="D1195" s="100">
        <v>64</v>
      </c>
    </row>
    <row r="1196" spans="1:4" x14ac:dyDescent="0.25">
      <c r="A1196" s="102">
        <v>1927</v>
      </c>
      <c r="B1196" s="100" t="s">
        <v>3203</v>
      </c>
      <c r="C1196" s="100">
        <v>4</v>
      </c>
      <c r="D1196" s="100">
        <v>64</v>
      </c>
    </row>
    <row r="1197" spans="1:4" x14ac:dyDescent="0.25">
      <c r="A1197" s="102">
        <v>1928</v>
      </c>
      <c r="B1197" s="100" t="s">
        <v>3204</v>
      </c>
      <c r="C1197" s="100">
        <v>4</v>
      </c>
      <c r="D1197" s="100">
        <v>64</v>
      </c>
    </row>
    <row r="1198" spans="1:4" x14ac:dyDescent="0.25">
      <c r="A1198" s="102">
        <v>1929</v>
      </c>
      <c r="B1198" s="100" t="s">
        <v>645</v>
      </c>
      <c r="C1198" s="100">
        <v>4</v>
      </c>
      <c r="D1198" s="100">
        <v>64</v>
      </c>
    </row>
    <row r="1199" spans="1:4" x14ac:dyDescent="0.25">
      <c r="A1199" s="102">
        <v>1930</v>
      </c>
      <c r="B1199" s="100" t="s">
        <v>3205</v>
      </c>
      <c r="C1199" s="100">
        <v>4</v>
      </c>
      <c r="D1199" s="100">
        <v>64</v>
      </c>
    </row>
    <row r="1200" spans="1:4" x14ac:dyDescent="0.25">
      <c r="A1200" s="102">
        <v>1931</v>
      </c>
      <c r="B1200" s="100" t="s">
        <v>3206</v>
      </c>
      <c r="C1200" s="100">
        <v>4</v>
      </c>
      <c r="D1200" s="100">
        <v>64</v>
      </c>
    </row>
    <row r="1201" spans="1:4" x14ac:dyDescent="0.25">
      <c r="A1201" s="102">
        <v>1932</v>
      </c>
      <c r="B1201" s="100" t="s">
        <v>3207</v>
      </c>
      <c r="C1201" s="100">
        <v>4</v>
      </c>
      <c r="D1201" s="100">
        <v>64</v>
      </c>
    </row>
    <row r="1202" spans="1:4" x14ac:dyDescent="0.25">
      <c r="A1202" s="102">
        <v>1933</v>
      </c>
      <c r="B1202" s="100" t="s">
        <v>133</v>
      </c>
      <c r="C1202" s="100">
        <v>4</v>
      </c>
      <c r="D1202" s="100">
        <v>54</v>
      </c>
    </row>
    <row r="1203" spans="1:4" x14ac:dyDescent="0.25">
      <c r="A1203" s="102">
        <v>1934</v>
      </c>
      <c r="B1203" s="100" t="s">
        <v>3208</v>
      </c>
      <c r="C1203" s="100">
        <v>4</v>
      </c>
      <c r="D1203" s="100">
        <v>54</v>
      </c>
    </row>
    <row r="1204" spans="1:4" x14ac:dyDescent="0.25">
      <c r="A1204" s="102">
        <v>1935</v>
      </c>
      <c r="B1204" s="100" t="s">
        <v>3209</v>
      </c>
      <c r="C1204" s="100">
        <v>4</v>
      </c>
      <c r="D1204" s="100">
        <v>54</v>
      </c>
    </row>
    <row r="1205" spans="1:4" x14ac:dyDescent="0.25">
      <c r="A1205" s="102">
        <v>1936</v>
      </c>
      <c r="B1205" s="100" t="s">
        <v>3210</v>
      </c>
      <c r="C1205" s="100">
        <v>4</v>
      </c>
      <c r="D1205" s="100">
        <v>54</v>
      </c>
    </row>
    <row r="1206" spans="1:4" x14ac:dyDescent="0.25">
      <c r="A1206" s="102">
        <v>1937</v>
      </c>
      <c r="B1206" s="100" t="s">
        <v>1373</v>
      </c>
      <c r="C1206" s="100">
        <v>4</v>
      </c>
      <c r="D1206" s="100">
        <v>64</v>
      </c>
    </row>
    <row r="1207" spans="1:4" x14ac:dyDescent="0.25">
      <c r="A1207" s="102">
        <v>1938</v>
      </c>
      <c r="B1207" s="100" t="s">
        <v>3211</v>
      </c>
      <c r="C1207" s="100">
        <v>4</v>
      </c>
      <c r="D1207" s="100">
        <v>64</v>
      </c>
    </row>
    <row r="1208" spans="1:4" x14ac:dyDescent="0.25">
      <c r="A1208" s="102">
        <v>1939</v>
      </c>
      <c r="B1208" s="100" t="s">
        <v>3212</v>
      </c>
      <c r="C1208" s="100">
        <v>4</v>
      </c>
      <c r="D1208" s="100">
        <v>64</v>
      </c>
    </row>
    <row r="1209" spans="1:4" x14ac:dyDescent="0.25">
      <c r="A1209" s="102">
        <v>1940</v>
      </c>
      <c r="B1209" s="100" t="s">
        <v>3213</v>
      </c>
      <c r="C1209" s="100">
        <v>4</v>
      </c>
      <c r="D1209" s="100">
        <v>64</v>
      </c>
    </row>
    <row r="1210" spans="1:4" x14ac:dyDescent="0.25">
      <c r="A1210" s="102">
        <v>1941</v>
      </c>
      <c r="B1210" s="100" t="s">
        <v>3214</v>
      </c>
      <c r="C1210" s="100">
        <v>4</v>
      </c>
      <c r="D1210" s="100">
        <v>64</v>
      </c>
    </row>
    <row r="1211" spans="1:4" x14ac:dyDescent="0.25">
      <c r="A1211" s="102">
        <v>1942</v>
      </c>
      <c r="B1211" s="100" t="s">
        <v>3215</v>
      </c>
      <c r="C1211" s="100">
        <v>4</v>
      </c>
      <c r="D1211" s="100">
        <v>64</v>
      </c>
    </row>
    <row r="1212" spans="1:4" x14ac:dyDescent="0.25">
      <c r="A1212" s="102">
        <v>1943</v>
      </c>
      <c r="B1212" s="100" t="s">
        <v>3216</v>
      </c>
      <c r="C1212" s="100">
        <v>4</v>
      </c>
      <c r="D1212" s="100">
        <v>64</v>
      </c>
    </row>
    <row r="1213" spans="1:4" x14ac:dyDescent="0.25">
      <c r="A1213" s="102">
        <v>1944</v>
      </c>
      <c r="B1213" s="100" t="s">
        <v>3217</v>
      </c>
      <c r="C1213" s="100">
        <v>4</v>
      </c>
      <c r="D1213" s="100">
        <v>64</v>
      </c>
    </row>
    <row r="1214" spans="1:4" x14ac:dyDescent="0.25">
      <c r="A1214" s="102">
        <v>1945</v>
      </c>
      <c r="B1214" s="100" t="s">
        <v>3218</v>
      </c>
      <c r="C1214" s="100">
        <v>4</v>
      </c>
      <c r="D1214" s="100">
        <v>64</v>
      </c>
    </row>
    <row r="1215" spans="1:4" x14ac:dyDescent="0.25">
      <c r="A1215" s="102">
        <v>1946</v>
      </c>
      <c r="B1215" s="100" t="s">
        <v>3219</v>
      </c>
      <c r="C1215" s="100">
        <v>4</v>
      </c>
      <c r="D1215" s="100">
        <v>64</v>
      </c>
    </row>
    <row r="1216" spans="1:4" x14ac:dyDescent="0.25">
      <c r="A1216" s="102">
        <v>1947</v>
      </c>
      <c r="B1216" s="100" t="s">
        <v>3220</v>
      </c>
      <c r="C1216" s="100">
        <v>4</v>
      </c>
      <c r="D1216" s="100">
        <v>64</v>
      </c>
    </row>
    <row r="1217" spans="1:4" x14ac:dyDescent="0.25">
      <c r="A1217" s="102">
        <v>1948</v>
      </c>
      <c r="B1217" s="100" t="s">
        <v>1871</v>
      </c>
      <c r="C1217" s="100">
        <v>4</v>
      </c>
      <c r="D1217" s="100">
        <v>64</v>
      </c>
    </row>
    <row r="1218" spans="1:4" x14ac:dyDescent="0.25">
      <c r="A1218" s="102">
        <v>1949</v>
      </c>
      <c r="B1218" s="100" t="s">
        <v>1548</v>
      </c>
      <c r="C1218" s="100">
        <v>4</v>
      </c>
      <c r="D1218" s="100">
        <v>64</v>
      </c>
    </row>
    <row r="1219" spans="1:4" x14ac:dyDescent="0.25">
      <c r="A1219" s="102">
        <v>1950</v>
      </c>
      <c r="B1219" s="100" t="s">
        <v>3221</v>
      </c>
      <c r="C1219" s="100">
        <v>4</v>
      </c>
      <c r="D1219" s="100">
        <v>64</v>
      </c>
    </row>
    <row r="1220" spans="1:4" x14ac:dyDescent="0.25">
      <c r="A1220" s="102">
        <v>1951</v>
      </c>
      <c r="B1220" s="100" t="s">
        <v>3222</v>
      </c>
      <c r="C1220" s="100">
        <v>4</v>
      </c>
      <c r="D1220" s="100">
        <v>64</v>
      </c>
    </row>
    <row r="1221" spans="1:4" x14ac:dyDescent="0.25">
      <c r="A1221" s="102">
        <v>1952</v>
      </c>
      <c r="B1221" s="100" t="s">
        <v>3223</v>
      </c>
      <c r="C1221" s="100">
        <v>4</v>
      </c>
      <c r="D1221" s="100">
        <v>64</v>
      </c>
    </row>
    <row r="1222" spans="1:4" x14ac:dyDescent="0.25">
      <c r="A1222" s="102">
        <v>1953</v>
      </c>
      <c r="B1222" s="100" t="s">
        <v>3224</v>
      </c>
      <c r="C1222" s="100">
        <v>4</v>
      </c>
      <c r="D1222" s="100">
        <v>64</v>
      </c>
    </row>
    <row r="1223" spans="1:4" x14ac:dyDescent="0.25">
      <c r="A1223" s="102">
        <v>1954</v>
      </c>
      <c r="B1223" s="100" t="s">
        <v>3225</v>
      </c>
      <c r="C1223" s="100">
        <v>4</v>
      </c>
      <c r="D1223" s="100">
        <v>64</v>
      </c>
    </row>
    <row r="1224" spans="1:4" x14ac:dyDescent="0.25">
      <c r="A1224" s="102">
        <v>1955</v>
      </c>
      <c r="B1224" s="100" t="s">
        <v>3226</v>
      </c>
      <c r="C1224" s="100">
        <v>4</v>
      </c>
      <c r="D1224" s="100">
        <v>64</v>
      </c>
    </row>
    <row r="1225" spans="1:4" x14ac:dyDescent="0.25">
      <c r="A1225" s="102">
        <v>1956</v>
      </c>
      <c r="B1225" s="100" t="s">
        <v>3227</v>
      </c>
      <c r="C1225" s="100">
        <v>4</v>
      </c>
      <c r="D1225" s="100">
        <v>64</v>
      </c>
    </row>
    <row r="1226" spans="1:4" x14ac:dyDescent="0.25">
      <c r="A1226" s="102">
        <v>1957</v>
      </c>
      <c r="B1226" s="100" t="s">
        <v>3228</v>
      </c>
      <c r="C1226" s="100">
        <v>4</v>
      </c>
      <c r="D1226" s="100">
        <v>64</v>
      </c>
    </row>
    <row r="1227" spans="1:4" x14ac:dyDescent="0.25">
      <c r="A1227" s="102">
        <v>1958</v>
      </c>
      <c r="B1227" s="100" t="s">
        <v>3229</v>
      </c>
      <c r="C1227" s="100">
        <v>4</v>
      </c>
      <c r="D1227" s="100">
        <v>64</v>
      </c>
    </row>
    <row r="1228" spans="1:4" x14ac:dyDescent="0.25">
      <c r="A1228" s="102">
        <v>1959</v>
      </c>
      <c r="B1228" s="100" t="s">
        <v>3230</v>
      </c>
      <c r="C1228" s="100">
        <v>4</v>
      </c>
      <c r="D1228" s="100">
        <v>64</v>
      </c>
    </row>
    <row r="1229" spans="1:4" x14ac:dyDescent="0.25">
      <c r="A1229" s="102">
        <v>1960</v>
      </c>
      <c r="B1229" s="100" t="s">
        <v>3231</v>
      </c>
      <c r="C1229" s="100">
        <v>4</v>
      </c>
      <c r="D1229" s="100">
        <v>64</v>
      </c>
    </row>
    <row r="1230" spans="1:4" x14ac:dyDescent="0.25">
      <c r="A1230" s="102">
        <v>1961</v>
      </c>
      <c r="B1230" s="100" t="s">
        <v>3232</v>
      </c>
      <c r="C1230" s="100">
        <v>4</v>
      </c>
      <c r="D1230" s="100">
        <v>64</v>
      </c>
    </row>
    <row r="1231" spans="1:4" x14ac:dyDescent="0.25">
      <c r="A1231" s="102">
        <v>1962</v>
      </c>
      <c r="B1231" s="100" t="s">
        <v>3233</v>
      </c>
      <c r="C1231" s="100">
        <v>4</v>
      </c>
      <c r="D1231" s="100">
        <v>64</v>
      </c>
    </row>
    <row r="1232" spans="1:4" x14ac:dyDescent="0.25">
      <c r="A1232" s="102">
        <v>1963</v>
      </c>
      <c r="B1232" s="100" t="s">
        <v>3234</v>
      </c>
      <c r="C1232" s="100">
        <v>4</v>
      </c>
      <c r="D1232" s="100">
        <v>64</v>
      </c>
    </row>
    <row r="1233" spans="1:4" x14ac:dyDescent="0.25">
      <c r="A1233" s="102">
        <v>1964</v>
      </c>
      <c r="B1233" s="100" t="s">
        <v>3235</v>
      </c>
      <c r="C1233" s="100">
        <v>4</v>
      </c>
      <c r="D1233" s="100">
        <v>64</v>
      </c>
    </row>
    <row r="1234" spans="1:4" x14ac:dyDescent="0.25">
      <c r="A1234" s="102">
        <v>1965</v>
      </c>
      <c r="B1234" s="100" t="s">
        <v>438</v>
      </c>
      <c r="C1234" s="100">
        <v>4</v>
      </c>
      <c r="D1234" s="100">
        <v>64</v>
      </c>
    </row>
    <row r="1235" spans="1:4" x14ac:dyDescent="0.25">
      <c r="A1235" s="102">
        <v>1966</v>
      </c>
      <c r="B1235" s="100" t="s">
        <v>3236</v>
      </c>
      <c r="C1235" s="100">
        <v>4</v>
      </c>
      <c r="D1235" s="100">
        <v>64</v>
      </c>
    </row>
    <row r="1236" spans="1:4" x14ac:dyDescent="0.25">
      <c r="A1236" s="102">
        <v>1967</v>
      </c>
      <c r="B1236" s="100" t="s">
        <v>3237</v>
      </c>
      <c r="C1236" s="100">
        <v>4</v>
      </c>
      <c r="D1236" s="100">
        <v>64</v>
      </c>
    </row>
    <row r="1237" spans="1:4" x14ac:dyDescent="0.25">
      <c r="A1237" s="102">
        <v>1968</v>
      </c>
      <c r="B1237" s="100" t="s">
        <v>3238</v>
      </c>
      <c r="C1237" s="100">
        <v>4</v>
      </c>
      <c r="D1237" s="100">
        <v>64</v>
      </c>
    </row>
    <row r="1238" spans="1:4" x14ac:dyDescent="0.25">
      <c r="A1238" s="102">
        <v>1969</v>
      </c>
      <c r="B1238" s="100" t="s">
        <v>1364</v>
      </c>
      <c r="C1238" s="100">
        <v>4</v>
      </c>
      <c r="D1238" s="100">
        <v>64</v>
      </c>
    </row>
    <row r="1239" spans="1:4" x14ac:dyDescent="0.25">
      <c r="A1239" s="102">
        <v>1970</v>
      </c>
      <c r="B1239" s="100" t="s">
        <v>3239</v>
      </c>
      <c r="C1239" s="100">
        <v>4</v>
      </c>
      <c r="D1239" s="100">
        <v>64</v>
      </c>
    </row>
    <row r="1240" spans="1:4" x14ac:dyDescent="0.25">
      <c r="A1240" s="102">
        <v>1971</v>
      </c>
      <c r="B1240" s="100" t="s">
        <v>3240</v>
      </c>
      <c r="C1240" s="100">
        <v>4</v>
      </c>
      <c r="D1240" s="100">
        <v>64</v>
      </c>
    </row>
    <row r="1241" spans="1:4" x14ac:dyDescent="0.25">
      <c r="A1241" s="102">
        <v>1972</v>
      </c>
      <c r="B1241" s="100" t="s">
        <v>3241</v>
      </c>
      <c r="C1241" s="100">
        <v>4</v>
      </c>
      <c r="D1241" s="100">
        <v>64</v>
      </c>
    </row>
    <row r="1242" spans="1:4" x14ac:dyDescent="0.25">
      <c r="A1242" s="102">
        <v>1973</v>
      </c>
      <c r="B1242" s="100" t="s">
        <v>3242</v>
      </c>
      <c r="C1242" s="100">
        <v>4</v>
      </c>
      <c r="D1242" s="100">
        <v>64</v>
      </c>
    </row>
    <row r="1243" spans="1:4" x14ac:dyDescent="0.25">
      <c r="A1243" s="102">
        <v>1974</v>
      </c>
      <c r="B1243" s="100" t="s">
        <v>3243</v>
      </c>
      <c r="C1243" s="100">
        <v>4</v>
      </c>
      <c r="D1243" s="100">
        <v>64</v>
      </c>
    </row>
    <row r="1244" spans="1:4" x14ac:dyDescent="0.25">
      <c r="A1244" s="102">
        <v>1975</v>
      </c>
      <c r="B1244" s="100" t="s">
        <v>1873</v>
      </c>
      <c r="C1244" s="100">
        <v>4</v>
      </c>
      <c r="D1244" s="100">
        <v>64</v>
      </c>
    </row>
    <row r="1245" spans="1:4" x14ac:dyDescent="0.25">
      <c r="A1245" s="102">
        <v>1976</v>
      </c>
      <c r="B1245" s="100" t="s">
        <v>934</v>
      </c>
      <c r="C1245" s="100">
        <v>4</v>
      </c>
      <c r="D1245" s="100">
        <v>64</v>
      </c>
    </row>
    <row r="1246" spans="1:4" x14ac:dyDescent="0.25">
      <c r="A1246" s="102">
        <v>1977</v>
      </c>
      <c r="B1246" s="100" t="s">
        <v>3244</v>
      </c>
      <c r="C1246" s="100">
        <v>4</v>
      </c>
      <c r="D1246" s="100">
        <v>65</v>
      </c>
    </row>
    <row r="1247" spans="1:4" x14ac:dyDescent="0.25">
      <c r="A1247" s="102">
        <v>1978</v>
      </c>
      <c r="B1247" s="100" t="s">
        <v>2049</v>
      </c>
      <c r="C1247" s="100">
        <v>4</v>
      </c>
      <c r="D1247" s="100">
        <v>65</v>
      </c>
    </row>
    <row r="1248" spans="1:4" x14ac:dyDescent="0.25">
      <c r="A1248" s="102">
        <v>1979</v>
      </c>
      <c r="B1248" s="100" t="s">
        <v>1705</v>
      </c>
      <c r="C1248" s="100">
        <v>4</v>
      </c>
      <c r="D1248" s="100">
        <v>65</v>
      </c>
    </row>
    <row r="1249" spans="1:4" x14ac:dyDescent="0.25">
      <c r="A1249" s="102">
        <v>1980</v>
      </c>
      <c r="B1249" s="100" t="s">
        <v>3245</v>
      </c>
      <c r="C1249" s="100">
        <v>4</v>
      </c>
      <c r="D1249" s="100">
        <v>65</v>
      </c>
    </row>
    <row r="1250" spans="1:4" x14ac:dyDescent="0.25">
      <c r="A1250" s="102">
        <v>1981</v>
      </c>
      <c r="B1250" s="100" t="s">
        <v>3246</v>
      </c>
      <c r="C1250" s="100">
        <v>4</v>
      </c>
      <c r="D1250" s="100">
        <v>64</v>
      </c>
    </row>
    <row r="1251" spans="1:4" x14ac:dyDescent="0.25">
      <c r="A1251" s="102">
        <v>1982</v>
      </c>
      <c r="B1251" s="100" t="s">
        <v>3247</v>
      </c>
      <c r="C1251" s="100">
        <v>4</v>
      </c>
      <c r="D1251" s="100">
        <v>65</v>
      </c>
    </row>
    <row r="1252" spans="1:4" x14ac:dyDescent="0.25">
      <c r="A1252" s="102">
        <v>1983</v>
      </c>
      <c r="B1252" s="100" t="s">
        <v>3248</v>
      </c>
      <c r="C1252" s="100">
        <v>4</v>
      </c>
      <c r="D1252" s="100">
        <v>65</v>
      </c>
    </row>
    <row r="1253" spans="1:4" x14ac:dyDescent="0.25">
      <c r="A1253" s="102">
        <v>1984</v>
      </c>
      <c r="B1253" s="100" t="s">
        <v>3249</v>
      </c>
      <c r="C1253" s="100">
        <v>4</v>
      </c>
      <c r="D1253" s="100">
        <v>65</v>
      </c>
    </row>
    <row r="1254" spans="1:4" x14ac:dyDescent="0.25">
      <c r="A1254" s="102">
        <v>1985</v>
      </c>
      <c r="B1254" s="100" t="s">
        <v>3250</v>
      </c>
      <c r="C1254" s="100">
        <v>4</v>
      </c>
      <c r="D1254" s="100">
        <v>65</v>
      </c>
    </row>
    <row r="1255" spans="1:4" x14ac:dyDescent="0.25">
      <c r="A1255" s="102">
        <v>1986</v>
      </c>
      <c r="B1255" s="100" t="s">
        <v>3251</v>
      </c>
      <c r="C1255" s="100">
        <v>4</v>
      </c>
      <c r="D1255" s="100">
        <v>65</v>
      </c>
    </row>
    <row r="1256" spans="1:4" x14ac:dyDescent="0.25">
      <c r="A1256" s="102">
        <v>1987</v>
      </c>
      <c r="B1256" s="100" t="s">
        <v>3252</v>
      </c>
      <c r="C1256" s="100">
        <v>4</v>
      </c>
      <c r="D1256" s="100">
        <v>65</v>
      </c>
    </row>
    <row r="1257" spans="1:4" x14ac:dyDescent="0.25">
      <c r="A1257" s="102">
        <v>1988</v>
      </c>
      <c r="B1257" s="100" t="s">
        <v>964</v>
      </c>
      <c r="C1257" s="100">
        <v>4</v>
      </c>
      <c r="D1257" s="100">
        <v>65</v>
      </c>
    </row>
    <row r="1258" spans="1:4" x14ac:dyDescent="0.25">
      <c r="A1258" s="102">
        <v>1989</v>
      </c>
      <c r="B1258" s="100" t="s">
        <v>3253</v>
      </c>
      <c r="C1258" s="100">
        <v>4</v>
      </c>
      <c r="D1258" s="100">
        <v>64</v>
      </c>
    </row>
    <row r="1259" spans="1:4" x14ac:dyDescent="0.25">
      <c r="A1259" s="102">
        <v>1990</v>
      </c>
      <c r="B1259" s="100" t="s">
        <v>1743</v>
      </c>
      <c r="C1259" s="100">
        <v>4</v>
      </c>
      <c r="D1259" s="100">
        <v>64</v>
      </c>
    </row>
    <row r="1260" spans="1:4" x14ac:dyDescent="0.25">
      <c r="A1260" s="102">
        <v>1991</v>
      </c>
      <c r="B1260" s="100" t="s">
        <v>135</v>
      </c>
      <c r="C1260" s="100">
        <v>4</v>
      </c>
      <c r="D1260" s="100">
        <v>65</v>
      </c>
    </row>
    <row r="1261" spans="1:4" x14ac:dyDescent="0.25">
      <c r="A1261" s="102">
        <v>1992</v>
      </c>
      <c r="B1261" s="100" t="s">
        <v>3254</v>
      </c>
      <c r="C1261" s="100">
        <v>4</v>
      </c>
      <c r="D1261" s="100">
        <v>65</v>
      </c>
    </row>
    <row r="1262" spans="1:4" x14ac:dyDescent="0.25">
      <c r="A1262" s="102">
        <v>1993</v>
      </c>
      <c r="B1262" s="100" t="s">
        <v>3255</v>
      </c>
      <c r="C1262" s="100">
        <v>4</v>
      </c>
      <c r="D1262" s="100">
        <v>65</v>
      </c>
    </row>
    <row r="1263" spans="1:4" x14ac:dyDescent="0.25">
      <c r="A1263" s="102">
        <v>1994</v>
      </c>
      <c r="B1263" s="100" t="s">
        <v>3256</v>
      </c>
      <c r="C1263" s="100">
        <v>4</v>
      </c>
      <c r="D1263" s="100">
        <v>65</v>
      </c>
    </row>
    <row r="1264" spans="1:4" x14ac:dyDescent="0.25">
      <c r="A1264" s="102">
        <v>1995</v>
      </c>
      <c r="B1264" s="100" t="s">
        <v>3257</v>
      </c>
      <c r="C1264" s="100">
        <v>4</v>
      </c>
      <c r="D1264" s="100">
        <v>65</v>
      </c>
    </row>
    <row r="1265" spans="1:4" x14ac:dyDescent="0.25">
      <c r="A1265" s="102">
        <v>1996</v>
      </c>
      <c r="B1265" s="100" t="s">
        <v>3258</v>
      </c>
      <c r="C1265" s="100">
        <v>4</v>
      </c>
      <c r="D1265" s="100">
        <v>65</v>
      </c>
    </row>
    <row r="1266" spans="1:4" x14ac:dyDescent="0.25">
      <c r="A1266" s="102">
        <v>1997</v>
      </c>
      <c r="B1266" s="100" t="s">
        <v>3259</v>
      </c>
      <c r="C1266" s="100">
        <v>4</v>
      </c>
      <c r="D1266" s="100">
        <v>65</v>
      </c>
    </row>
    <row r="1267" spans="1:4" x14ac:dyDescent="0.25">
      <c r="A1267" s="102">
        <v>1998</v>
      </c>
      <c r="B1267" s="100" t="s">
        <v>3260</v>
      </c>
      <c r="C1267" s="100">
        <v>4</v>
      </c>
      <c r="D1267" s="100">
        <v>65</v>
      </c>
    </row>
    <row r="1268" spans="1:4" x14ac:dyDescent="0.25">
      <c r="A1268" s="102">
        <v>1999</v>
      </c>
      <c r="B1268" s="100" t="s">
        <v>3261</v>
      </c>
      <c r="C1268" s="100">
        <v>4</v>
      </c>
      <c r="D1268" s="100">
        <v>65</v>
      </c>
    </row>
    <row r="1269" spans="1:4" x14ac:dyDescent="0.25">
      <c r="A1269" s="102">
        <v>2000</v>
      </c>
      <c r="B1269" s="100" t="s">
        <v>3262</v>
      </c>
      <c r="C1269" s="100">
        <v>4</v>
      </c>
      <c r="D1269" s="100">
        <v>65</v>
      </c>
    </row>
    <row r="1270" spans="1:4" x14ac:dyDescent="0.25">
      <c r="A1270" s="102">
        <v>2001</v>
      </c>
      <c r="B1270" s="100" t="s">
        <v>3263</v>
      </c>
      <c r="C1270" s="100">
        <v>4</v>
      </c>
      <c r="D1270" s="100">
        <v>65</v>
      </c>
    </row>
    <row r="1271" spans="1:4" x14ac:dyDescent="0.25">
      <c r="A1271" s="102">
        <v>2002</v>
      </c>
      <c r="B1271" s="100" t="s">
        <v>3264</v>
      </c>
      <c r="C1271" s="100">
        <v>4</v>
      </c>
      <c r="D1271" s="100">
        <v>65</v>
      </c>
    </row>
    <row r="1272" spans="1:4" x14ac:dyDescent="0.25">
      <c r="A1272" s="102">
        <v>2003</v>
      </c>
      <c r="B1272" s="100" t="s">
        <v>3265</v>
      </c>
      <c r="C1272" s="100">
        <v>4</v>
      </c>
      <c r="D1272" s="100">
        <v>65</v>
      </c>
    </row>
    <row r="1273" spans="1:4" x14ac:dyDescent="0.25">
      <c r="A1273" s="102">
        <v>2004</v>
      </c>
      <c r="B1273" s="100" t="s">
        <v>3266</v>
      </c>
      <c r="C1273" s="100">
        <v>4</v>
      </c>
      <c r="D1273" s="100">
        <v>65</v>
      </c>
    </row>
    <row r="1274" spans="1:4" x14ac:dyDescent="0.25">
      <c r="A1274" s="102">
        <v>2005</v>
      </c>
      <c r="B1274" s="100" t="s">
        <v>3267</v>
      </c>
      <c r="C1274" s="100">
        <v>4</v>
      </c>
      <c r="D1274" s="100">
        <v>65</v>
      </c>
    </row>
    <row r="1275" spans="1:4" x14ac:dyDescent="0.25">
      <c r="A1275" s="102">
        <v>2006</v>
      </c>
      <c r="B1275" s="100" t="s">
        <v>3268</v>
      </c>
      <c r="C1275" s="100">
        <v>4</v>
      </c>
      <c r="D1275" s="100">
        <v>64</v>
      </c>
    </row>
    <row r="1276" spans="1:4" x14ac:dyDescent="0.25">
      <c r="A1276" s="102">
        <v>2007</v>
      </c>
      <c r="B1276" s="100" t="s">
        <v>3269</v>
      </c>
      <c r="C1276" s="100">
        <v>4</v>
      </c>
      <c r="D1276" s="100">
        <v>64</v>
      </c>
    </row>
    <row r="1277" spans="1:4" x14ac:dyDescent="0.25">
      <c r="A1277" s="102">
        <v>2008</v>
      </c>
      <c r="B1277" s="100" t="s">
        <v>3270</v>
      </c>
      <c r="C1277" s="100">
        <v>4</v>
      </c>
      <c r="D1277" s="100">
        <v>64</v>
      </c>
    </row>
    <row r="1278" spans="1:4" x14ac:dyDescent="0.25">
      <c r="A1278" s="102">
        <v>2009</v>
      </c>
      <c r="B1278" s="100" t="s">
        <v>3271</v>
      </c>
      <c r="C1278" s="100">
        <v>4</v>
      </c>
      <c r="D1278" s="100">
        <v>64</v>
      </c>
    </row>
    <row r="1279" spans="1:4" x14ac:dyDescent="0.25">
      <c r="A1279" s="102">
        <v>2010</v>
      </c>
      <c r="B1279" s="100" t="s">
        <v>1976</v>
      </c>
      <c r="C1279" s="100">
        <v>4</v>
      </c>
      <c r="D1279" s="100">
        <v>64</v>
      </c>
    </row>
    <row r="1280" spans="1:4" x14ac:dyDescent="0.25">
      <c r="A1280" s="102">
        <v>2011</v>
      </c>
      <c r="B1280" s="100" t="s">
        <v>1176</v>
      </c>
      <c r="C1280" s="100">
        <v>4</v>
      </c>
      <c r="D1280" s="100">
        <v>64</v>
      </c>
    </row>
    <row r="1281" spans="1:4" x14ac:dyDescent="0.25">
      <c r="A1281" s="102">
        <v>2012</v>
      </c>
      <c r="B1281" s="100" t="s">
        <v>3272</v>
      </c>
      <c r="C1281" s="100">
        <v>4</v>
      </c>
      <c r="D1281" s="100">
        <v>64</v>
      </c>
    </row>
    <row r="1282" spans="1:4" x14ac:dyDescent="0.25">
      <c r="A1282" s="102">
        <v>2013</v>
      </c>
      <c r="B1282" s="100" t="s">
        <v>1155</v>
      </c>
      <c r="C1282" s="100">
        <v>4</v>
      </c>
      <c r="D1282" s="100">
        <v>64</v>
      </c>
    </row>
    <row r="1283" spans="1:4" x14ac:dyDescent="0.25">
      <c r="A1283" s="102">
        <v>2014</v>
      </c>
      <c r="B1283" s="100" t="s">
        <v>3273</v>
      </c>
      <c r="C1283" s="100">
        <v>4</v>
      </c>
      <c r="D1283" s="100">
        <v>64</v>
      </c>
    </row>
    <row r="1284" spans="1:4" x14ac:dyDescent="0.25">
      <c r="A1284" s="102">
        <v>2015</v>
      </c>
      <c r="B1284" s="100" t="s">
        <v>3274</v>
      </c>
      <c r="C1284" s="100">
        <v>4</v>
      </c>
      <c r="D1284" s="100">
        <v>64</v>
      </c>
    </row>
    <row r="1285" spans="1:4" x14ac:dyDescent="0.25">
      <c r="A1285" s="102">
        <v>2016</v>
      </c>
      <c r="B1285" s="100" t="s">
        <v>3275</v>
      </c>
      <c r="C1285" s="100">
        <v>4</v>
      </c>
      <c r="D1285" s="100">
        <v>64</v>
      </c>
    </row>
    <row r="1286" spans="1:4" x14ac:dyDescent="0.25">
      <c r="A1286" s="102">
        <v>2017</v>
      </c>
      <c r="B1286" s="100" t="s">
        <v>3276</v>
      </c>
      <c r="C1286" s="100">
        <v>4</v>
      </c>
      <c r="D1286" s="100">
        <v>64</v>
      </c>
    </row>
    <row r="1287" spans="1:4" x14ac:dyDescent="0.25">
      <c r="A1287" s="102">
        <v>2018</v>
      </c>
      <c r="B1287" s="100" t="s">
        <v>3277</v>
      </c>
      <c r="C1287" s="100">
        <v>4</v>
      </c>
      <c r="D1287" s="100">
        <v>64</v>
      </c>
    </row>
    <row r="1288" spans="1:4" x14ac:dyDescent="0.25">
      <c r="A1288" s="102">
        <v>2019</v>
      </c>
      <c r="B1288" s="100" t="s">
        <v>3278</v>
      </c>
      <c r="C1288" s="100">
        <v>4</v>
      </c>
      <c r="D1288" s="100">
        <v>64</v>
      </c>
    </row>
    <row r="1289" spans="1:4" x14ac:dyDescent="0.25">
      <c r="A1289" s="102">
        <v>2020</v>
      </c>
      <c r="B1289" s="100" t="s">
        <v>3279</v>
      </c>
      <c r="C1289" s="100">
        <v>4</v>
      </c>
      <c r="D1289" s="100">
        <v>64</v>
      </c>
    </row>
    <row r="1290" spans="1:4" x14ac:dyDescent="0.25">
      <c r="A1290" s="102">
        <v>2021</v>
      </c>
      <c r="B1290" s="100" t="s">
        <v>3280</v>
      </c>
      <c r="C1290" s="100">
        <v>4</v>
      </c>
      <c r="D1290" s="100">
        <v>65</v>
      </c>
    </row>
    <row r="1291" spans="1:4" x14ac:dyDescent="0.25">
      <c r="A1291" s="102">
        <v>2022</v>
      </c>
      <c r="B1291" s="100" t="s">
        <v>3281</v>
      </c>
      <c r="C1291" s="100">
        <v>4</v>
      </c>
      <c r="D1291" s="100">
        <v>65</v>
      </c>
    </row>
    <row r="1292" spans="1:4" x14ac:dyDescent="0.25">
      <c r="A1292" s="102">
        <v>2023</v>
      </c>
      <c r="B1292" s="100" t="s">
        <v>181</v>
      </c>
      <c r="C1292" s="100">
        <v>4</v>
      </c>
      <c r="D1292" s="100">
        <v>65</v>
      </c>
    </row>
    <row r="1293" spans="1:4" x14ac:dyDescent="0.25">
      <c r="A1293" s="102">
        <v>2024</v>
      </c>
      <c r="B1293" s="100" t="s">
        <v>3282</v>
      </c>
      <c r="C1293" s="100">
        <v>4</v>
      </c>
      <c r="D1293" s="100">
        <v>65</v>
      </c>
    </row>
    <row r="1294" spans="1:4" x14ac:dyDescent="0.25">
      <c r="A1294" s="102">
        <v>2025</v>
      </c>
      <c r="B1294" s="100" t="s">
        <v>3283</v>
      </c>
      <c r="C1294" s="100">
        <v>4</v>
      </c>
      <c r="D1294" s="100">
        <v>65</v>
      </c>
    </row>
    <row r="1295" spans="1:4" x14ac:dyDescent="0.25">
      <c r="A1295" s="102">
        <v>2026</v>
      </c>
      <c r="B1295" s="100" t="s">
        <v>3284</v>
      </c>
      <c r="C1295" s="100">
        <v>4</v>
      </c>
      <c r="D1295" s="100">
        <v>65</v>
      </c>
    </row>
    <row r="1296" spans="1:4" x14ac:dyDescent="0.25">
      <c r="A1296" s="102">
        <v>2027</v>
      </c>
      <c r="B1296" s="100" t="s">
        <v>3285</v>
      </c>
      <c r="C1296" s="100">
        <v>4</v>
      </c>
      <c r="D1296" s="100">
        <v>65</v>
      </c>
    </row>
    <row r="1297" spans="1:4" x14ac:dyDescent="0.25">
      <c r="A1297" s="102">
        <v>2028</v>
      </c>
      <c r="B1297" s="100" t="s">
        <v>2022</v>
      </c>
      <c r="C1297" s="100">
        <v>4</v>
      </c>
      <c r="D1297" s="100">
        <v>65</v>
      </c>
    </row>
    <row r="1298" spans="1:4" x14ac:dyDescent="0.25">
      <c r="A1298" s="102">
        <v>2029</v>
      </c>
      <c r="B1298" s="100" t="s">
        <v>3286</v>
      </c>
      <c r="C1298" s="100">
        <v>4</v>
      </c>
      <c r="D1298" s="100">
        <v>65</v>
      </c>
    </row>
    <row r="1299" spans="1:4" x14ac:dyDescent="0.25">
      <c r="A1299" s="102">
        <v>2030</v>
      </c>
      <c r="B1299" s="100" t="s">
        <v>3287</v>
      </c>
      <c r="C1299" s="100">
        <v>4</v>
      </c>
      <c r="D1299" s="100">
        <v>65</v>
      </c>
    </row>
    <row r="1300" spans="1:4" x14ac:dyDescent="0.25">
      <c r="A1300" s="102">
        <v>2031</v>
      </c>
      <c r="B1300" s="100" t="s">
        <v>3288</v>
      </c>
      <c r="C1300" s="100">
        <v>4</v>
      </c>
      <c r="D1300" s="100">
        <v>65</v>
      </c>
    </row>
    <row r="1301" spans="1:4" x14ac:dyDescent="0.25">
      <c r="A1301" s="102">
        <v>2032</v>
      </c>
      <c r="B1301" s="100" t="s">
        <v>1136</v>
      </c>
      <c r="C1301" s="100">
        <v>4</v>
      </c>
      <c r="D1301" s="100">
        <v>65</v>
      </c>
    </row>
    <row r="1302" spans="1:4" x14ac:dyDescent="0.25">
      <c r="A1302" s="102">
        <v>2033</v>
      </c>
      <c r="B1302" s="100" t="s">
        <v>3289</v>
      </c>
      <c r="C1302" s="100">
        <v>4</v>
      </c>
      <c r="D1302" s="100">
        <v>65</v>
      </c>
    </row>
    <row r="1303" spans="1:4" x14ac:dyDescent="0.25">
      <c r="A1303" s="102">
        <v>2034</v>
      </c>
      <c r="B1303" s="100" t="s">
        <v>3290</v>
      </c>
      <c r="C1303" s="100">
        <v>4</v>
      </c>
      <c r="D1303" s="100">
        <v>65</v>
      </c>
    </row>
    <row r="1304" spans="1:4" x14ac:dyDescent="0.25">
      <c r="A1304" s="102">
        <v>2035</v>
      </c>
      <c r="B1304" s="100" t="s">
        <v>3291</v>
      </c>
      <c r="C1304" s="100">
        <v>4</v>
      </c>
      <c r="D1304" s="100">
        <v>65</v>
      </c>
    </row>
    <row r="1305" spans="1:4" x14ac:dyDescent="0.25">
      <c r="A1305" s="102">
        <v>2036</v>
      </c>
      <c r="B1305" s="100" t="s">
        <v>3292</v>
      </c>
      <c r="C1305" s="100">
        <v>4</v>
      </c>
      <c r="D1305" s="100">
        <v>65</v>
      </c>
    </row>
    <row r="1306" spans="1:4" x14ac:dyDescent="0.25">
      <c r="A1306" s="102">
        <v>2037</v>
      </c>
      <c r="B1306" s="100" t="s">
        <v>3293</v>
      </c>
      <c r="C1306" s="100">
        <v>4</v>
      </c>
      <c r="D1306" s="100">
        <v>65</v>
      </c>
    </row>
    <row r="1307" spans="1:4" x14ac:dyDescent="0.25">
      <c r="A1307" s="102">
        <v>2038</v>
      </c>
      <c r="B1307" s="100" t="s">
        <v>3294</v>
      </c>
      <c r="C1307" s="100">
        <v>4</v>
      </c>
      <c r="D1307" s="100">
        <v>65</v>
      </c>
    </row>
    <row r="1308" spans="1:4" x14ac:dyDescent="0.25">
      <c r="A1308" s="102">
        <v>2039</v>
      </c>
      <c r="B1308" s="100" t="s">
        <v>3295</v>
      </c>
      <c r="C1308" s="100">
        <v>4</v>
      </c>
      <c r="D1308" s="100">
        <v>65</v>
      </c>
    </row>
    <row r="1309" spans="1:4" x14ac:dyDescent="0.25">
      <c r="A1309" s="102">
        <v>2040</v>
      </c>
      <c r="B1309" s="100" t="s">
        <v>3296</v>
      </c>
      <c r="C1309" s="100">
        <v>4</v>
      </c>
      <c r="D1309" s="100">
        <v>65</v>
      </c>
    </row>
    <row r="1310" spans="1:4" x14ac:dyDescent="0.25">
      <c r="A1310" s="102">
        <v>2041</v>
      </c>
      <c r="B1310" s="100" t="s">
        <v>3297</v>
      </c>
      <c r="C1310" s="100">
        <v>4</v>
      </c>
      <c r="D1310" s="100">
        <v>65</v>
      </c>
    </row>
    <row r="1311" spans="1:4" x14ac:dyDescent="0.25">
      <c r="A1311" s="102">
        <v>2043</v>
      </c>
      <c r="B1311" s="100" t="s">
        <v>1659</v>
      </c>
      <c r="C1311" s="100">
        <v>4</v>
      </c>
      <c r="D1311" s="100">
        <v>65</v>
      </c>
    </row>
    <row r="1312" spans="1:4" x14ac:dyDescent="0.25">
      <c r="A1312" s="102">
        <v>2044</v>
      </c>
      <c r="B1312" s="100" t="s">
        <v>3298</v>
      </c>
      <c r="C1312" s="100">
        <v>4</v>
      </c>
      <c r="D1312" s="100">
        <v>65</v>
      </c>
    </row>
    <row r="1313" spans="1:4" x14ac:dyDescent="0.25">
      <c r="A1313" s="102">
        <v>2045</v>
      </c>
      <c r="B1313" s="100" t="s">
        <v>3299</v>
      </c>
      <c r="C1313" s="100">
        <v>4</v>
      </c>
      <c r="D1313" s="100">
        <v>65</v>
      </c>
    </row>
    <row r="1314" spans="1:4" x14ac:dyDescent="0.25">
      <c r="A1314" s="102">
        <v>2046</v>
      </c>
      <c r="B1314" s="100" t="s">
        <v>3300</v>
      </c>
      <c r="C1314" s="100">
        <v>4</v>
      </c>
      <c r="D1314" s="100">
        <v>65</v>
      </c>
    </row>
    <row r="1315" spans="1:4" x14ac:dyDescent="0.25">
      <c r="A1315" s="102">
        <v>2047</v>
      </c>
      <c r="B1315" s="100" t="s">
        <v>3301</v>
      </c>
      <c r="C1315" s="100">
        <v>4</v>
      </c>
      <c r="D1315" s="100">
        <v>65</v>
      </c>
    </row>
    <row r="1316" spans="1:4" x14ac:dyDescent="0.25">
      <c r="A1316" s="102">
        <v>2048</v>
      </c>
      <c r="B1316" s="100" t="s">
        <v>1079</v>
      </c>
      <c r="C1316" s="100">
        <v>4</v>
      </c>
      <c r="D1316" s="100">
        <v>65</v>
      </c>
    </row>
    <row r="1317" spans="1:4" x14ac:dyDescent="0.25">
      <c r="A1317" s="102">
        <v>2049</v>
      </c>
      <c r="B1317" s="100" t="s">
        <v>3302</v>
      </c>
      <c r="C1317" s="100">
        <v>4</v>
      </c>
      <c r="D1317" s="100">
        <v>65</v>
      </c>
    </row>
    <row r="1318" spans="1:4" x14ac:dyDescent="0.25">
      <c r="A1318" s="102">
        <v>2050</v>
      </c>
      <c r="B1318" s="100" t="s">
        <v>1407</v>
      </c>
      <c r="C1318" s="100">
        <v>4</v>
      </c>
      <c r="D1318" s="100">
        <v>50</v>
      </c>
    </row>
    <row r="1319" spans="1:4" x14ac:dyDescent="0.25">
      <c r="A1319" s="102">
        <v>2051</v>
      </c>
      <c r="B1319" s="100" t="s">
        <v>3303</v>
      </c>
      <c r="C1319" s="100">
        <v>4</v>
      </c>
      <c r="D1319" s="100">
        <v>50</v>
      </c>
    </row>
    <row r="1320" spans="1:4" x14ac:dyDescent="0.25">
      <c r="A1320" s="102">
        <v>2052</v>
      </c>
      <c r="B1320" s="100" t="s">
        <v>3304</v>
      </c>
      <c r="C1320" s="100">
        <v>4</v>
      </c>
      <c r="D1320" s="100">
        <v>50</v>
      </c>
    </row>
    <row r="1321" spans="1:4" x14ac:dyDescent="0.25">
      <c r="A1321" s="102">
        <v>2053</v>
      </c>
      <c r="B1321" s="100" t="s">
        <v>3305</v>
      </c>
      <c r="C1321" s="100">
        <v>4</v>
      </c>
      <c r="D1321" s="100">
        <v>50</v>
      </c>
    </row>
    <row r="1322" spans="1:4" x14ac:dyDescent="0.25">
      <c r="A1322" s="102">
        <v>2054</v>
      </c>
      <c r="B1322" s="100" t="s">
        <v>691</v>
      </c>
      <c r="C1322" s="100">
        <v>4</v>
      </c>
      <c r="D1322" s="100">
        <v>50</v>
      </c>
    </row>
    <row r="1323" spans="1:4" x14ac:dyDescent="0.25">
      <c r="A1323" s="102">
        <v>2055</v>
      </c>
      <c r="B1323" s="100" t="s">
        <v>3306</v>
      </c>
      <c r="C1323" s="100">
        <v>4</v>
      </c>
      <c r="D1323" s="100">
        <v>50</v>
      </c>
    </row>
    <row r="1324" spans="1:4" x14ac:dyDescent="0.25">
      <c r="A1324" s="102">
        <v>2056</v>
      </c>
      <c r="B1324" s="100" t="s">
        <v>3307</v>
      </c>
      <c r="C1324" s="100">
        <v>4</v>
      </c>
      <c r="D1324" s="100">
        <v>50</v>
      </c>
    </row>
    <row r="1325" spans="1:4" x14ac:dyDescent="0.25">
      <c r="A1325" s="102">
        <v>2057</v>
      </c>
      <c r="B1325" s="100" t="s">
        <v>3308</v>
      </c>
      <c r="C1325" s="100">
        <v>4</v>
      </c>
      <c r="D1325" s="100">
        <v>50</v>
      </c>
    </row>
    <row r="1326" spans="1:4" x14ac:dyDescent="0.25">
      <c r="A1326" s="102">
        <v>2058</v>
      </c>
      <c r="B1326" s="100" t="s">
        <v>1072</v>
      </c>
      <c r="C1326" s="100">
        <v>4</v>
      </c>
      <c r="D1326" s="100">
        <v>50</v>
      </c>
    </row>
    <row r="1327" spans="1:4" x14ac:dyDescent="0.25">
      <c r="A1327" s="102">
        <v>2059</v>
      </c>
      <c r="B1327" s="100" t="s">
        <v>3309</v>
      </c>
      <c r="C1327" s="100">
        <v>4</v>
      </c>
      <c r="D1327" s="100">
        <v>50</v>
      </c>
    </row>
    <row r="1328" spans="1:4" x14ac:dyDescent="0.25">
      <c r="A1328" s="102">
        <v>2060</v>
      </c>
      <c r="B1328" s="100" t="s">
        <v>3310</v>
      </c>
      <c r="C1328" s="100">
        <v>4</v>
      </c>
      <c r="D1328" s="100">
        <v>50</v>
      </c>
    </row>
    <row r="1329" spans="1:4" x14ac:dyDescent="0.25">
      <c r="A1329" s="102">
        <v>2061</v>
      </c>
      <c r="B1329" s="100" t="s">
        <v>3311</v>
      </c>
      <c r="C1329" s="100">
        <v>4</v>
      </c>
      <c r="D1329" s="100">
        <v>50</v>
      </c>
    </row>
    <row r="1330" spans="1:4" x14ac:dyDescent="0.25">
      <c r="A1330" s="102">
        <v>2062</v>
      </c>
      <c r="B1330" s="100" t="s">
        <v>3312</v>
      </c>
      <c r="C1330" s="100">
        <v>4</v>
      </c>
      <c r="D1330" s="100">
        <v>50</v>
      </c>
    </row>
    <row r="1331" spans="1:4" x14ac:dyDescent="0.25">
      <c r="A1331" s="102">
        <v>2063</v>
      </c>
      <c r="B1331" s="100" t="s">
        <v>3313</v>
      </c>
      <c r="C1331" s="100">
        <v>4</v>
      </c>
      <c r="D1331" s="100">
        <v>50</v>
      </c>
    </row>
    <row r="1332" spans="1:4" x14ac:dyDescent="0.25">
      <c r="A1332" s="102">
        <v>2064</v>
      </c>
      <c r="B1332" s="100" t="s">
        <v>401</v>
      </c>
      <c r="C1332" s="100">
        <v>4</v>
      </c>
      <c r="D1332" s="100">
        <v>53</v>
      </c>
    </row>
    <row r="1333" spans="1:4" x14ac:dyDescent="0.25">
      <c r="A1333" s="102">
        <v>2065</v>
      </c>
      <c r="B1333" s="100" t="s">
        <v>3314</v>
      </c>
      <c r="C1333" s="100">
        <v>4</v>
      </c>
      <c r="D1333" s="100">
        <v>53</v>
      </c>
    </row>
    <row r="1334" spans="1:4" x14ac:dyDescent="0.25">
      <c r="A1334" s="102">
        <v>2066</v>
      </c>
      <c r="B1334" s="100" t="s">
        <v>3315</v>
      </c>
      <c r="C1334" s="100">
        <v>4</v>
      </c>
      <c r="D1334" s="100">
        <v>53</v>
      </c>
    </row>
    <row r="1335" spans="1:4" x14ac:dyDescent="0.25">
      <c r="A1335" s="102">
        <v>2067</v>
      </c>
      <c r="B1335" s="100" t="s">
        <v>3316</v>
      </c>
      <c r="C1335" s="100">
        <v>4</v>
      </c>
      <c r="D1335" s="100">
        <v>53</v>
      </c>
    </row>
    <row r="1336" spans="1:4" x14ac:dyDescent="0.25">
      <c r="A1336" s="102">
        <v>2068</v>
      </c>
      <c r="B1336" s="100" t="s">
        <v>3317</v>
      </c>
      <c r="C1336" s="100">
        <v>4</v>
      </c>
      <c r="D1336" s="100">
        <v>53</v>
      </c>
    </row>
    <row r="1337" spans="1:4" x14ac:dyDescent="0.25">
      <c r="A1337" s="102">
        <v>2069</v>
      </c>
      <c r="B1337" s="100" t="s">
        <v>3318</v>
      </c>
      <c r="C1337" s="100">
        <v>4</v>
      </c>
      <c r="D1337" s="100">
        <v>53</v>
      </c>
    </row>
    <row r="1338" spans="1:4" x14ac:dyDescent="0.25">
      <c r="A1338" s="102">
        <v>2070</v>
      </c>
      <c r="B1338" s="100" t="s">
        <v>3319</v>
      </c>
      <c r="C1338" s="100">
        <v>4</v>
      </c>
      <c r="D1338" s="100">
        <v>53</v>
      </c>
    </row>
    <row r="1339" spans="1:4" x14ac:dyDescent="0.25">
      <c r="A1339" s="102">
        <v>2071</v>
      </c>
      <c r="B1339" s="100" t="s">
        <v>166</v>
      </c>
      <c r="C1339" s="100">
        <v>4</v>
      </c>
      <c r="D1339" s="100">
        <v>53</v>
      </c>
    </row>
    <row r="1340" spans="1:4" x14ac:dyDescent="0.25">
      <c r="A1340" s="102">
        <v>2072</v>
      </c>
      <c r="B1340" s="100" t="s">
        <v>3320</v>
      </c>
      <c r="C1340" s="100">
        <v>4</v>
      </c>
      <c r="D1340" s="100">
        <v>53</v>
      </c>
    </row>
    <row r="1341" spans="1:4" x14ac:dyDescent="0.25">
      <c r="A1341" s="102">
        <v>2073</v>
      </c>
      <c r="B1341" s="100" t="s">
        <v>3321</v>
      </c>
      <c r="C1341" s="100">
        <v>4</v>
      </c>
      <c r="D1341" s="100">
        <v>53</v>
      </c>
    </row>
    <row r="1342" spans="1:4" x14ac:dyDescent="0.25">
      <c r="A1342" s="102">
        <v>2074</v>
      </c>
      <c r="B1342" s="100" t="s">
        <v>3322</v>
      </c>
      <c r="C1342" s="100">
        <v>4</v>
      </c>
      <c r="D1342" s="100">
        <v>53</v>
      </c>
    </row>
    <row r="1343" spans="1:4" x14ac:dyDescent="0.25">
      <c r="A1343" s="102">
        <v>2075</v>
      </c>
      <c r="B1343" s="100" t="s">
        <v>3323</v>
      </c>
      <c r="C1343" s="100">
        <v>4</v>
      </c>
      <c r="D1343" s="100">
        <v>69</v>
      </c>
    </row>
    <row r="1344" spans="1:4" x14ac:dyDescent="0.25">
      <c r="A1344" s="102">
        <v>2076</v>
      </c>
      <c r="B1344" s="100" t="s">
        <v>3324</v>
      </c>
      <c r="C1344" s="100">
        <v>4</v>
      </c>
      <c r="D1344" s="100">
        <v>69</v>
      </c>
    </row>
    <row r="1345" spans="1:4" x14ac:dyDescent="0.25">
      <c r="A1345" s="102">
        <v>2077</v>
      </c>
      <c r="B1345" s="100" t="s">
        <v>3325</v>
      </c>
      <c r="C1345" s="100">
        <v>4</v>
      </c>
      <c r="D1345" s="100">
        <v>69</v>
      </c>
    </row>
    <row r="1346" spans="1:4" x14ac:dyDescent="0.25">
      <c r="A1346" s="102">
        <v>2078</v>
      </c>
      <c r="B1346" s="100" t="s">
        <v>3326</v>
      </c>
      <c r="C1346" s="100">
        <v>4</v>
      </c>
      <c r="D1346" s="100">
        <v>50</v>
      </c>
    </row>
    <row r="1347" spans="1:4" x14ac:dyDescent="0.25">
      <c r="A1347" s="102">
        <v>2079</v>
      </c>
      <c r="B1347" s="100" t="s">
        <v>990</v>
      </c>
      <c r="C1347" s="100">
        <v>4</v>
      </c>
      <c r="D1347" s="100">
        <v>50</v>
      </c>
    </row>
    <row r="1348" spans="1:4" x14ac:dyDescent="0.25">
      <c r="A1348" s="102">
        <v>2080</v>
      </c>
      <c r="B1348" s="100" t="s">
        <v>3327</v>
      </c>
      <c r="C1348" s="100">
        <v>4</v>
      </c>
      <c r="D1348" s="100">
        <v>50</v>
      </c>
    </row>
    <row r="1349" spans="1:4" x14ac:dyDescent="0.25">
      <c r="A1349" s="102">
        <v>2081</v>
      </c>
      <c r="B1349" s="100" t="s">
        <v>2224</v>
      </c>
      <c r="C1349" s="100">
        <v>4</v>
      </c>
      <c r="D1349" s="100">
        <v>50</v>
      </c>
    </row>
    <row r="1350" spans="1:4" x14ac:dyDescent="0.25">
      <c r="A1350" s="102">
        <v>2082</v>
      </c>
      <c r="B1350" s="100" t="s">
        <v>245</v>
      </c>
      <c r="C1350" s="100">
        <v>4</v>
      </c>
      <c r="D1350" s="100">
        <v>50</v>
      </c>
    </row>
    <row r="1351" spans="1:4" x14ac:dyDescent="0.25">
      <c r="A1351" s="102">
        <v>2083</v>
      </c>
      <c r="B1351" s="100" t="s">
        <v>3328</v>
      </c>
      <c r="C1351" s="100">
        <v>4</v>
      </c>
      <c r="D1351" s="100">
        <v>50</v>
      </c>
    </row>
    <row r="1352" spans="1:4" x14ac:dyDescent="0.25">
      <c r="A1352" s="102">
        <v>2084</v>
      </c>
      <c r="B1352" s="100" t="s">
        <v>3329</v>
      </c>
      <c r="C1352" s="100">
        <v>4</v>
      </c>
      <c r="D1352" s="100">
        <v>50</v>
      </c>
    </row>
    <row r="1353" spans="1:4" x14ac:dyDescent="0.25">
      <c r="A1353" s="102">
        <v>2085</v>
      </c>
      <c r="B1353" s="100" t="s">
        <v>59</v>
      </c>
      <c r="C1353" s="100">
        <v>4</v>
      </c>
      <c r="D1353" s="100">
        <v>52</v>
      </c>
    </row>
    <row r="1354" spans="1:4" x14ac:dyDescent="0.25">
      <c r="A1354" s="102">
        <v>2086</v>
      </c>
      <c r="B1354" s="100" t="s">
        <v>3330</v>
      </c>
      <c r="C1354" s="100">
        <v>4</v>
      </c>
      <c r="D1354" s="100">
        <v>52</v>
      </c>
    </row>
    <row r="1355" spans="1:4" x14ac:dyDescent="0.25">
      <c r="A1355" s="102">
        <v>2087</v>
      </c>
      <c r="B1355" s="100" t="s">
        <v>2020</v>
      </c>
      <c r="C1355" s="100">
        <v>4</v>
      </c>
      <c r="D1355" s="100">
        <v>52</v>
      </c>
    </row>
    <row r="1356" spans="1:4" x14ac:dyDescent="0.25">
      <c r="A1356" s="102">
        <v>2088</v>
      </c>
      <c r="B1356" s="100" t="s">
        <v>3331</v>
      </c>
      <c r="C1356" s="100">
        <v>4</v>
      </c>
      <c r="D1356" s="100">
        <v>52</v>
      </c>
    </row>
    <row r="1357" spans="1:4" x14ac:dyDescent="0.25">
      <c r="A1357" s="102">
        <v>2089</v>
      </c>
      <c r="B1357" s="100" t="s">
        <v>3332</v>
      </c>
      <c r="C1357" s="100">
        <v>4</v>
      </c>
      <c r="D1357" s="100">
        <v>52</v>
      </c>
    </row>
    <row r="1358" spans="1:4" x14ac:dyDescent="0.25">
      <c r="A1358" s="102">
        <v>2090</v>
      </c>
      <c r="B1358" s="100" t="s">
        <v>71</v>
      </c>
      <c r="C1358" s="100">
        <v>4</v>
      </c>
      <c r="D1358" s="100">
        <v>54</v>
      </c>
    </row>
    <row r="1359" spans="1:4" x14ac:dyDescent="0.25">
      <c r="A1359" s="102">
        <v>2091</v>
      </c>
      <c r="B1359" s="100" t="s">
        <v>3333</v>
      </c>
      <c r="C1359" s="100">
        <v>4</v>
      </c>
      <c r="D1359" s="100">
        <v>54</v>
      </c>
    </row>
    <row r="1360" spans="1:4" x14ac:dyDescent="0.25">
      <c r="A1360" s="102">
        <v>2092</v>
      </c>
      <c r="B1360" s="100" t="s">
        <v>630</v>
      </c>
      <c r="C1360" s="100">
        <v>4</v>
      </c>
      <c r="D1360" s="100">
        <v>54</v>
      </c>
    </row>
    <row r="1361" spans="1:4" x14ac:dyDescent="0.25">
      <c r="A1361" s="102">
        <v>2093</v>
      </c>
      <c r="B1361" s="100" t="s">
        <v>3334</v>
      </c>
      <c r="C1361" s="100">
        <v>4</v>
      </c>
      <c r="D1361" s="100">
        <v>54</v>
      </c>
    </row>
    <row r="1362" spans="1:4" x14ac:dyDescent="0.25">
      <c r="A1362" s="102">
        <v>2094</v>
      </c>
      <c r="B1362" s="100" t="s">
        <v>1305</v>
      </c>
      <c r="C1362" s="100">
        <v>4</v>
      </c>
      <c r="D1362" s="100">
        <v>54</v>
      </c>
    </row>
    <row r="1363" spans="1:4" x14ac:dyDescent="0.25">
      <c r="A1363" s="102">
        <v>2095</v>
      </c>
      <c r="B1363" s="100" t="s">
        <v>3335</v>
      </c>
      <c r="C1363" s="100">
        <v>4</v>
      </c>
      <c r="D1363" s="100">
        <v>54</v>
      </c>
    </row>
    <row r="1364" spans="1:4" x14ac:dyDescent="0.25">
      <c r="A1364" s="102">
        <v>2096</v>
      </c>
      <c r="B1364" s="100" t="s">
        <v>3336</v>
      </c>
      <c r="C1364" s="100">
        <v>4</v>
      </c>
      <c r="D1364" s="100">
        <v>54</v>
      </c>
    </row>
    <row r="1365" spans="1:4" x14ac:dyDescent="0.25">
      <c r="A1365" s="102">
        <v>2097</v>
      </c>
      <c r="B1365" s="100" t="s">
        <v>3337</v>
      </c>
      <c r="C1365" s="100">
        <v>4</v>
      </c>
      <c r="D1365" s="100">
        <v>54</v>
      </c>
    </row>
    <row r="1366" spans="1:4" x14ac:dyDescent="0.25">
      <c r="A1366" s="102">
        <v>2098</v>
      </c>
      <c r="B1366" s="100" t="s">
        <v>3338</v>
      </c>
      <c r="C1366" s="100">
        <v>4</v>
      </c>
      <c r="D1366" s="100">
        <v>54</v>
      </c>
    </row>
    <row r="1367" spans="1:4" x14ac:dyDescent="0.25">
      <c r="A1367" s="102">
        <v>2099</v>
      </c>
      <c r="B1367" s="100" t="s">
        <v>3339</v>
      </c>
      <c r="C1367" s="100">
        <v>4</v>
      </c>
      <c r="D1367" s="100">
        <v>54</v>
      </c>
    </row>
    <row r="1368" spans="1:4" x14ac:dyDescent="0.25">
      <c r="A1368" s="102">
        <v>2100</v>
      </c>
      <c r="B1368" s="100" t="s">
        <v>3340</v>
      </c>
      <c r="C1368" s="100">
        <v>4</v>
      </c>
      <c r="D1368" s="100">
        <v>52</v>
      </c>
    </row>
    <row r="1369" spans="1:4" x14ac:dyDescent="0.25">
      <c r="A1369" s="102">
        <v>2101</v>
      </c>
      <c r="B1369" s="100" t="s">
        <v>3341</v>
      </c>
      <c r="C1369" s="100">
        <v>4</v>
      </c>
      <c r="D1369" s="100">
        <v>52</v>
      </c>
    </row>
    <row r="1370" spans="1:4" x14ac:dyDescent="0.25">
      <c r="A1370" s="102">
        <v>2102</v>
      </c>
      <c r="B1370" s="100" t="s">
        <v>1674</v>
      </c>
      <c r="C1370" s="100">
        <v>4</v>
      </c>
      <c r="D1370" s="100">
        <v>52</v>
      </c>
    </row>
    <row r="1371" spans="1:4" x14ac:dyDescent="0.25">
      <c r="A1371" s="102">
        <v>2103</v>
      </c>
      <c r="B1371" s="100" t="s">
        <v>231</v>
      </c>
      <c r="C1371" s="100">
        <v>4</v>
      </c>
      <c r="D1371" s="100">
        <v>52</v>
      </c>
    </row>
    <row r="1372" spans="1:4" x14ac:dyDescent="0.25">
      <c r="A1372" s="102">
        <v>2104</v>
      </c>
      <c r="B1372" s="100" t="s">
        <v>3342</v>
      </c>
      <c r="C1372" s="100">
        <v>4</v>
      </c>
      <c r="D1372" s="100">
        <v>52</v>
      </c>
    </row>
    <row r="1373" spans="1:4" x14ac:dyDescent="0.25">
      <c r="A1373" s="102">
        <v>2105</v>
      </c>
      <c r="B1373" s="100" t="s">
        <v>3343</v>
      </c>
      <c r="C1373" s="100">
        <v>4</v>
      </c>
      <c r="D1373" s="100">
        <v>52</v>
      </c>
    </row>
    <row r="1374" spans="1:4" x14ac:dyDescent="0.25">
      <c r="A1374" s="102">
        <v>2106</v>
      </c>
      <c r="B1374" s="100" t="s">
        <v>3344</v>
      </c>
      <c r="C1374" s="100">
        <v>4</v>
      </c>
      <c r="D1374" s="100">
        <v>52</v>
      </c>
    </row>
    <row r="1375" spans="1:4" x14ac:dyDescent="0.25">
      <c r="A1375" s="102">
        <v>2107</v>
      </c>
      <c r="B1375" s="100" t="s">
        <v>3345</v>
      </c>
      <c r="C1375" s="100">
        <v>4</v>
      </c>
      <c r="D1375" s="100">
        <v>52</v>
      </c>
    </row>
    <row r="1376" spans="1:4" x14ac:dyDescent="0.25">
      <c r="A1376" s="102">
        <v>2108</v>
      </c>
      <c r="B1376" s="100" t="s">
        <v>3346</v>
      </c>
      <c r="C1376" s="100">
        <v>4</v>
      </c>
      <c r="D1376" s="100">
        <v>52</v>
      </c>
    </row>
    <row r="1377" spans="1:4" x14ac:dyDescent="0.25">
      <c r="A1377" s="102">
        <v>2109</v>
      </c>
      <c r="B1377" s="100" t="s">
        <v>3347</v>
      </c>
      <c r="C1377" s="100">
        <v>4</v>
      </c>
      <c r="D1377" s="100">
        <v>53</v>
      </c>
    </row>
    <row r="1378" spans="1:4" x14ac:dyDescent="0.25">
      <c r="A1378" s="102">
        <v>2110</v>
      </c>
      <c r="B1378" s="100" t="s">
        <v>3348</v>
      </c>
      <c r="C1378" s="100">
        <v>4</v>
      </c>
      <c r="D1378" s="100">
        <v>53</v>
      </c>
    </row>
    <row r="1379" spans="1:4" x14ac:dyDescent="0.25">
      <c r="A1379" s="102">
        <v>2111</v>
      </c>
      <c r="B1379" s="100" t="s">
        <v>3349</v>
      </c>
      <c r="C1379" s="100">
        <v>4</v>
      </c>
      <c r="D1379" s="100">
        <v>53</v>
      </c>
    </row>
    <row r="1380" spans="1:4" x14ac:dyDescent="0.25">
      <c r="A1380" s="102">
        <v>2112</v>
      </c>
      <c r="B1380" s="100" t="s">
        <v>1316</v>
      </c>
      <c r="C1380" s="100">
        <v>4</v>
      </c>
      <c r="D1380" s="100">
        <v>54</v>
      </c>
    </row>
    <row r="1381" spans="1:4" x14ac:dyDescent="0.25">
      <c r="A1381" s="102">
        <v>2113</v>
      </c>
      <c r="B1381" s="100" t="s">
        <v>3350</v>
      </c>
      <c r="C1381" s="100">
        <v>4</v>
      </c>
      <c r="D1381" s="100">
        <v>54</v>
      </c>
    </row>
    <row r="1382" spans="1:4" x14ac:dyDescent="0.25">
      <c r="A1382" s="102">
        <v>2114</v>
      </c>
      <c r="B1382" s="100" t="s">
        <v>3351</v>
      </c>
      <c r="C1382" s="100">
        <v>4</v>
      </c>
      <c r="D1382" s="100">
        <v>55</v>
      </c>
    </row>
    <row r="1383" spans="1:4" x14ac:dyDescent="0.25">
      <c r="A1383" s="102">
        <v>2115</v>
      </c>
      <c r="B1383" s="100" t="s">
        <v>1799</v>
      </c>
      <c r="C1383" s="100">
        <v>4</v>
      </c>
      <c r="D1383" s="100">
        <v>54</v>
      </c>
    </row>
    <row r="1384" spans="1:4" x14ac:dyDescent="0.25">
      <c r="A1384" s="102">
        <v>2116</v>
      </c>
      <c r="B1384" s="100" t="s">
        <v>3352</v>
      </c>
      <c r="C1384" s="100">
        <v>4</v>
      </c>
      <c r="D1384" s="100">
        <v>54</v>
      </c>
    </row>
    <row r="1385" spans="1:4" x14ac:dyDescent="0.25">
      <c r="A1385" s="102">
        <v>2117</v>
      </c>
      <c r="B1385" s="100" t="s">
        <v>3353</v>
      </c>
      <c r="C1385" s="100">
        <v>4</v>
      </c>
      <c r="D1385" s="100">
        <v>54</v>
      </c>
    </row>
    <row r="1386" spans="1:4" x14ac:dyDescent="0.25">
      <c r="A1386" s="102">
        <v>2118</v>
      </c>
      <c r="B1386" s="100" t="s">
        <v>3354</v>
      </c>
      <c r="C1386" s="100">
        <v>4</v>
      </c>
      <c r="D1386" s="100">
        <v>54</v>
      </c>
    </row>
    <row r="1387" spans="1:4" x14ac:dyDescent="0.25">
      <c r="A1387" s="102">
        <v>2119</v>
      </c>
      <c r="B1387" s="100" t="s">
        <v>294</v>
      </c>
      <c r="C1387" s="100">
        <v>4</v>
      </c>
      <c r="D1387" s="100">
        <v>54</v>
      </c>
    </row>
    <row r="1388" spans="1:4" x14ac:dyDescent="0.25">
      <c r="A1388" s="102">
        <v>2120</v>
      </c>
      <c r="B1388" s="100" t="s">
        <v>1609</v>
      </c>
      <c r="C1388" s="100">
        <v>4</v>
      </c>
      <c r="D1388" s="100">
        <v>56</v>
      </c>
    </row>
    <row r="1389" spans="1:4" x14ac:dyDescent="0.25">
      <c r="A1389" s="102">
        <v>2121</v>
      </c>
      <c r="B1389" s="100" t="s">
        <v>3355</v>
      </c>
      <c r="C1389" s="100">
        <v>4</v>
      </c>
      <c r="D1389" s="100">
        <v>56</v>
      </c>
    </row>
    <row r="1390" spans="1:4" x14ac:dyDescent="0.25">
      <c r="A1390" s="102">
        <v>2122</v>
      </c>
      <c r="B1390" s="100" t="s">
        <v>3356</v>
      </c>
      <c r="C1390" s="100">
        <v>4</v>
      </c>
      <c r="D1390" s="100">
        <v>56</v>
      </c>
    </row>
    <row r="1391" spans="1:4" x14ac:dyDescent="0.25">
      <c r="A1391" s="102">
        <v>2123</v>
      </c>
      <c r="B1391" s="100" t="s">
        <v>3357</v>
      </c>
      <c r="C1391" s="100">
        <v>4</v>
      </c>
      <c r="D1391" s="100">
        <v>56</v>
      </c>
    </row>
    <row r="1392" spans="1:4" x14ac:dyDescent="0.25">
      <c r="A1392" s="102">
        <v>2124</v>
      </c>
      <c r="B1392" s="100" t="s">
        <v>3358</v>
      </c>
      <c r="C1392" s="100">
        <v>4</v>
      </c>
      <c r="D1392" s="100">
        <v>56</v>
      </c>
    </row>
    <row r="1393" spans="1:4" x14ac:dyDescent="0.25">
      <c r="A1393" s="102">
        <v>2125</v>
      </c>
      <c r="B1393" s="100" t="s">
        <v>946</v>
      </c>
      <c r="C1393" s="100">
        <v>4</v>
      </c>
      <c r="D1393" s="100">
        <v>54</v>
      </c>
    </row>
    <row r="1394" spans="1:4" x14ac:dyDescent="0.25">
      <c r="A1394" s="102">
        <v>2126</v>
      </c>
      <c r="B1394" s="100" t="s">
        <v>1518</v>
      </c>
      <c r="C1394" s="100">
        <v>4</v>
      </c>
      <c r="D1394" s="100">
        <v>54</v>
      </c>
    </row>
    <row r="1395" spans="1:4" x14ac:dyDescent="0.25">
      <c r="A1395" s="102">
        <v>2127</v>
      </c>
      <c r="B1395" s="100" t="s">
        <v>3359</v>
      </c>
      <c r="C1395" s="100">
        <v>4</v>
      </c>
      <c r="D1395" s="100">
        <v>54</v>
      </c>
    </row>
    <row r="1396" spans="1:4" x14ac:dyDescent="0.25">
      <c r="A1396" s="102">
        <v>2128</v>
      </c>
      <c r="B1396" s="100" t="s">
        <v>3360</v>
      </c>
      <c r="C1396" s="100">
        <v>4</v>
      </c>
      <c r="D1396" s="100">
        <v>54</v>
      </c>
    </row>
    <row r="1397" spans="1:4" x14ac:dyDescent="0.25">
      <c r="A1397" s="102">
        <v>2129</v>
      </c>
      <c r="B1397" s="100" t="s">
        <v>3361</v>
      </c>
      <c r="C1397" s="100">
        <v>4</v>
      </c>
      <c r="D1397" s="100">
        <v>54</v>
      </c>
    </row>
    <row r="1398" spans="1:4" x14ac:dyDescent="0.25">
      <c r="A1398" s="102">
        <v>2130</v>
      </c>
      <c r="B1398" s="100" t="s">
        <v>3362</v>
      </c>
      <c r="C1398" s="100">
        <v>4</v>
      </c>
      <c r="D1398" s="100">
        <v>54</v>
      </c>
    </row>
    <row r="1399" spans="1:4" x14ac:dyDescent="0.25">
      <c r="A1399" s="102">
        <v>2131</v>
      </c>
      <c r="B1399" s="100" t="s">
        <v>651</v>
      </c>
      <c r="C1399" s="100">
        <v>4</v>
      </c>
      <c r="D1399" s="100">
        <v>52</v>
      </c>
    </row>
    <row r="1400" spans="1:4" x14ac:dyDescent="0.25">
      <c r="A1400" s="102">
        <v>2132</v>
      </c>
      <c r="B1400" s="100" t="s">
        <v>3363</v>
      </c>
      <c r="C1400" s="100">
        <v>4</v>
      </c>
      <c r="D1400" s="100">
        <v>52</v>
      </c>
    </row>
    <row r="1401" spans="1:4" x14ac:dyDescent="0.25">
      <c r="A1401" s="102">
        <v>2133</v>
      </c>
      <c r="B1401" s="100" t="s">
        <v>2014</v>
      </c>
      <c r="C1401" s="100">
        <v>4</v>
      </c>
      <c r="D1401" s="100">
        <v>52</v>
      </c>
    </row>
    <row r="1402" spans="1:4" x14ac:dyDescent="0.25">
      <c r="A1402" s="102">
        <v>2134</v>
      </c>
      <c r="B1402" s="100" t="s">
        <v>3364</v>
      </c>
      <c r="C1402" s="100">
        <v>4</v>
      </c>
      <c r="D1402" s="100">
        <v>52</v>
      </c>
    </row>
    <row r="1403" spans="1:4" x14ac:dyDescent="0.25">
      <c r="A1403" s="102">
        <v>2135</v>
      </c>
      <c r="B1403" s="100" t="s">
        <v>1210</v>
      </c>
      <c r="C1403" s="100">
        <v>4</v>
      </c>
      <c r="D1403" s="100">
        <v>52</v>
      </c>
    </row>
    <row r="1404" spans="1:4" x14ac:dyDescent="0.25">
      <c r="A1404" s="102">
        <v>2136</v>
      </c>
      <c r="B1404" s="100" t="s">
        <v>3365</v>
      </c>
      <c r="C1404" s="100">
        <v>4</v>
      </c>
      <c r="D1404" s="100">
        <v>52</v>
      </c>
    </row>
    <row r="1405" spans="1:4" x14ac:dyDescent="0.25">
      <c r="A1405" s="102">
        <v>2137</v>
      </c>
      <c r="B1405" s="100" t="s">
        <v>3366</v>
      </c>
      <c r="C1405" s="100">
        <v>4</v>
      </c>
      <c r="D1405" s="100">
        <v>52</v>
      </c>
    </row>
    <row r="1406" spans="1:4" x14ac:dyDescent="0.25">
      <c r="A1406" s="102">
        <v>2138</v>
      </c>
      <c r="B1406" s="100" t="s">
        <v>758</v>
      </c>
      <c r="C1406" s="100">
        <v>4</v>
      </c>
      <c r="D1406" s="100">
        <v>51</v>
      </c>
    </row>
    <row r="1407" spans="1:4" x14ac:dyDescent="0.25">
      <c r="A1407" s="102">
        <v>2139</v>
      </c>
      <c r="B1407" s="100" t="s">
        <v>3367</v>
      </c>
      <c r="C1407" s="100">
        <v>4</v>
      </c>
      <c r="D1407" s="100">
        <v>51</v>
      </c>
    </row>
    <row r="1408" spans="1:4" x14ac:dyDescent="0.25">
      <c r="A1408" s="102">
        <v>2140</v>
      </c>
      <c r="B1408" s="100" t="s">
        <v>434</v>
      </c>
      <c r="C1408" s="100">
        <v>4</v>
      </c>
      <c r="D1408" s="100">
        <v>51</v>
      </c>
    </row>
    <row r="1409" spans="1:4" x14ac:dyDescent="0.25">
      <c r="A1409" s="102">
        <v>2141</v>
      </c>
      <c r="B1409" s="100" t="s">
        <v>3368</v>
      </c>
      <c r="C1409" s="100">
        <v>4</v>
      </c>
      <c r="D1409" s="100">
        <v>51</v>
      </c>
    </row>
    <row r="1410" spans="1:4" x14ac:dyDescent="0.25">
      <c r="A1410" s="102">
        <v>2142</v>
      </c>
      <c r="B1410" s="100" t="s">
        <v>3369</v>
      </c>
      <c r="C1410" s="100">
        <v>4</v>
      </c>
      <c r="D1410" s="100">
        <v>51</v>
      </c>
    </row>
    <row r="1411" spans="1:4" x14ac:dyDescent="0.25">
      <c r="A1411" s="102">
        <v>2143</v>
      </c>
      <c r="B1411" s="100" t="s">
        <v>3370</v>
      </c>
      <c r="C1411" s="100">
        <v>4</v>
      </c>
      <c r="D1411" s="100">
        <v>51</v>
      </c>
    </row>
    <row r="1412" spans="1:4" x14ac:dyDescent="0.25">
      <c r="A1412" s="102">
        <v>2144</v>
      </c>
      <c r="B1412" s="100" t="s">
        <v>1880</v>
      </c>
      <c r="C1412" s="100">
        <v>4</v>
      </c>
      <c r="D1412" s="100">
        <v>51</v>
      </c>
    </row>
    <row r="1413" spans="1:4" x14ac:dyDescent="0.25">
      <c r="A1413" s="102">
        <v>2145</v>
      </c>
      <c r="B1413" s="100" t="s">
        <v>3371</v>
      </c>
      <c r="C1413" s="100">
        <v>4</v>
      </c>
      <c r="D1413" s="100">
        <v>51</v>
      </c>
    </row>
    <row r="1414" spans="1:4" x14ac:dyDescent="0.25">
      <c r="A1414" s="102">
        <v>2146</v>
      </c>
      <c r="B1414" s="100" t="s">
        <v>903</v>
      </c>
      <c r="C1414" s="100">
        <v>4</v>
      </c>
      <c r="D1414" s="100">
        <v>51</v>
      </c>
    </row>
    <row r="1415" spans="1:4" x14ac:dyDescent="0.25">
      <c r="A1415" s="102">
        <v>2147</v>
      </c>
      <c r="B1415" s="100" t="s">
        <v>3372</v>
      </c>
      <c r="C1415" s="100">
        <v>4</v>
      </c>
      <c r="D1415" s="100">
        <v>51</v>
      </c>
    </row>
    <row r="1416" spans="1:4" x14ac:dyDescent="0.25">
      <c r="A1416" s="102">
        <v>2148</v>
      </c>
      <c r="B1416" s="100" t="s">
        <v>3373</v>
      </c>
      <c r="C1416" s="100">
        <v>4</v>
      </c>
      <c r="D1416" s="100">
        <v>51</v>
      </c>
    </row>
    <row r="1417" spans="1:4" x14ac:dyDescent="0.25">
      <c r="A1417" s="102">
        <v>2149</v>
      </c>
      <c r="B1417" s="100" t="s">
        <v>3374</v>
      </c>
      <c r="C1417" s="100">
        <v>4</v>
      </c>
      <c r="D1417" s="100">
        <v>51</v>
      </c>
    </row>
    <row r="1418" spans="1:4" x14ac:dyDescent="0.25">
      <c r="A1418" s="102">
        <v>2150</v>
      </c>
      <c r="B1418" s="100" t="s">
        <v>793</v>
      </c>
      <c r="C1418" s="100">
        <v>4</v>
      </c>
      <c r="D1418" s="100">
        <v>51</v>
      </c>
    </row>
    <row r="1419" spans="1:4" x14ac:dyDescent="0.25">
      <c r="A1419" s="102">
        <v>2151</v>
      </c>
      <c r="B1419" s="100" t="s">
        <v>3375</v>
      </c>
      <c r="C1419" s="100">
        <v>4</v>
      </c>
      <c r="D1419" s="100">
        <v>51</v>
      </c>
    </row>
    <row r="1420" spans="1:4" x14ac:dyDescent="0.25">
      <c r="A1420" s="102">
        <v>2152</v>
      </c>
      <c r="B1420" s="100" t="s">
        <v>1069</v>
      </c>
      <c r="C1420" s="100">
        <v>4</v>
      </c>
      <c r="D1420" s="100">
        <v>51</v>
      </c>
    </row>
    <row r="1421" spans="1:4" x14ac:dyDescent="0.25">
      <c r="A1421" s="102">
        <v>2153</v>
      </c>
      <c r="B1421" s="100" t="s">
        <v>3376</v>
      </c>
      <c r="C1421" s="100">
        <v>4</v>
      </c>
      <c r="D1421" s="100">
        <v>51</v>
      </c>
    </row>
    <row r="1422" spans="1:4" x14ac:dyDescent="0.25">
      <c r="A1422" s="102">
        <v>2154</v>
      </c>
      <c r="B1422" s="100" t="s">
        <v>3377</v>
      </c>
      <c r="C1422" s="100">
        <v>4</v>
      </c>
      <c r="D1422" s="100">
        <v>51</v>
      </c>
    </row>
    <row r="1423" spans="1:4" x14ac:dyDescent="0.25">
      <c r="A1423" s="102">
        <v>2155</v>
      </c>
      <c r="B1423" s="100" t="s">
        <v>3378</v>
      </c>
      <c r="C1423" s="100">
        <v>4</v>
      </c>
      <c r="D1423" s="100">
        <v>51</v>
      </c>
    </row>
    <row r="1424" spans="1:4" x14ac:dyDescent="0.25">
      <c r="A1424" s="102">
        <v>2156</v>
      </c>
      <c r="B1424" s="100" t="s">
        <v>2108</v>
      </c>
      <c r="C1424" s="100">
        <v>4</v>
      </c>
      <c r="D1424" s="100">
        <v>51</v>
      </c>
    </row>
    <row r="1425" spans="1:4" x14ac:dyDescent="0.25">
      <c r="A1425" s="102">
        <v>2157</v>
      </c>
      <c r="B1425" s="100" t="s">
        <v>3379</v>
      </c>
      <c r="C1425" s="100">
        <v>4</v>
      </c>
      <c r="D1425" s="100">
        <v>51</v>
      </c>
    </row>
    <row r="1426" spans="1:4" x14ac:dyDescent="0.25">
      <c r="A1426" s="102">
        <v>2158</v>
      </c>
      <c r="B1426" s="100" t="s">
        <v>1098</v>
      </c>
      <c r="C1426" s="100">
        <v>4</v>
      </c>
      <c r="D1426" s="100">
        <v>51</v>
      </c>
    </row>
    <row r="1427" spans="1:4" x14ac:dyDescent="0.25">
      <c r="A1427" s="102">
        <v>2159</v>
      </c>
      <c r="B1427" s="100" t="s">
        <v>3380</v>
      </c>
      <c r="C1427" s="100">
        <v>4</v>
      </c>
      <c r="D1427" s="100">
        <v>51</v>
      </c>
    </row>
    <row r="1428" spans="1:4" x14ac:dyDescent="0.25">
      <c r="A1428" s="102">
        <v>2160</v>
      </c>
      <c r="B1428" s="100" t="s">
        <v>3381</v>
      </c>
      <c r="C1428" s="100">
        <v>4</v>
      </c>
      <c r="D1428" s="100">
        <v>51</v>
      </c>
    </row>
    <row r="1429" spans="1:4" x14ac:dyDescent="0.25">
      <c r="A1429" s="102">
        <v>2161</v>
      </c>
      <c r="B1429" s="100" t="s">
        <v>3382</v>
      </c>
      <c r="C1429" s="100">
        <v>4</v>
      </c>
      <c r="D1429" s="100">
        <v>51</v>
      </c>
    </row>
    <row r="1430" spans="1:4" x14ac:dyDescent="0.25">
      <c r="A1430" s="102">
        <v>2162</v>
      </c>
      <c r="B1430" s="100" t="s">
        <v>3383</v>
      </c>
      <c r="C1430" s="100">
        <v>4</v>
      </c>
      <c r="D1430" s="100">
        <v>51</v>
      </c>
    </row>
    <row r="1431" spans="1:4" x14ac:dyDescent="0.25">
      <c r="A1431" s="102">
        <v>2163</v>
      </c>
      <c r="B1431" s="100" t="s">
        <v>188</v>
      </c>
      <c r="C1431" s="100">
        <v>4</v>
      </c>
      <c r="D1431" s="100">
        <v>51</v>
      </c>
    </row>
    <row r="1432" spans="1:4" x14ac:dyDescent="0.25">
      <c r="A1432" s="102">
        <v>2164</v>
      </c>
      <c r="B1432" s="100" t="s">
        <v>3384</v>
      </c>
      <c r="C1432" s="100">
        <v>4</v>
      </c>
      <c r="D1432" s="100">
        <v>51</v>
      </c>
    </row>
    <row r="1433" spans="1:4" x14ac:dyDescent="0.25">
      <c r="A1433" s="102">
        <v>2165</v>
      </c>
      <c r="B1433" s="100" t="s">
        <v>3385</v>
      </c>
      <c r="C1433" s="100">
        <v>4</v>
      </c>
      <c r="D1433" s="100">
        <v>51</v>
      </c>
    </row>
    <row r="1434" spans="1:4" x14ac:dyDescent="0.25">
      <c r="A1434" s="102">
        <v>2166</v>
      </c>
      <c r="B1434" s="100" t="s">
        <v>911</v>
      </c>
      <c r="C1434" s="100">
        <v>4</v>
      </c>
      <c r="D1434" s="100">
        <v>51</v>
      </c>
    </row>
    <row r="1435" spans="1:4" x14ac:dyDescent="0.25">
      <c r="A1435" s="102">
        <v>2167</v>
      </c>
      <c r="B1435" s="100" t="s">
        <v>3386</v>
      </c>
      <c r="C1435" s="100">
        <v>4</v>
      </c>
      <c r="D1435" s="100">
        <v>51</v>
      </c>
    </row>
    <row r="1436" spans="1:4" x14ac:dyDescent="0.25">
      <c r="A1436" s="102">
        <v>2168</v>
      </c>
      <c r="B1436" s="100" t="s">
        <v>3387</v>
      </c>
      <c r="C1436" s="100">
        <v>4</v>
      </c>
      <c r="D1436" s="100">
        <v>51</v>
      </c>
    </row>
    <row r="1437" spans="1:4" x14ac:dyDescent="0.25">
      <c r="A1437" s="102">
        <v>2169</v>
      </c>
      <c r="B1437" s="100" t="s">
        <v>113</v>
      </c>
      <c r="C1437" s="100">
        <v>4</v>
      </c>
      <c r="D1437" s="100">
        <v>52</v>
      </c>
    </row>
    <row r="1438" spans="1:4" x14ac:dyDescent="0.25">
      <c r="A1438" s="102">
        <v>2170</v>
      </c>
      <c r="B1438" s="100" t="s">
        <v>3388</v>
      </c>
      <c r="C1438" s="100">
        <v>4</v>
      </c>
      <c r="D1438" s="100">
        <v>52</v>
      </c>
    </row>
    <row r="1439" spans="1:4" x14ac:dyDescent="0.25">
      <c r="A1439" s="102">
        <v>2171</v>
      </c>
      <c r="B1439" s="100" t="s">
        <v>1512</v>
      </c>
      <c r="C1439" s="100">
        <v>4</v>
      </c>
      <c r="D1439" s="100">
        <v>52</v>
      </c>
    </row>
    <row r="1440" spans="1:4" x14ac:dyDescent="0.25">
      <c r="A1440" s="102">
        <v>2172</v>
      </c>
      <c r="B1440" s="100" t="s">
        <v>3389</v>
      </c>
      <c r="C1440" s="100">
        <v>4</v>
      </c>
      <c r="D1440" s="100">
        <v>52</v>
      </c>
    </row>
    <row r="1441" spans="1:4" x14ac:dyDescent="0.25">
      <c r="A1441" s="102">
        <v>2173</v>
      </c>
      <c r="B1441" s="100" t="s">
        <v>390</v>
      </c>
      <c r="C1441" s="100">
        <v>4</v>
      </c>
      <c r="D1441" s="100">
        <v>52</v>
      </c>
    </row>
    <row r="1442" spans="1:4" x14ac:dyDescent="0.25">
      <c r="A1442" s="102">
        <v>2174</v>
      </c>
      <c r="B1442" s="100" t="s">
        <v>3390</v>
      </c>
      <c r="C1442" s="100">
        <v>4</v>
      </c>
      <c r="D1442" s="100">
        <v>52</v>
      </c>
    </row>
    <row r="1443" spans="1:4" x14ac:dyDescent="0.25">
      <c r="A1443" s="102">
        <v>2175</v>
      </c>
      <c r="B1443" s="100" t="s">
        <v>3391</v>
      </c>
      <c r="C1443" s="100">
        <v>4</v>
      </c>
      <c r="D1443" s="100">
        <v>52</v>
      </c>
    </row>
    <row r="1444" spans="1:4" x14ac:dyDescent="0.25">
      <c r="A1444" s="102">
        <v>2176</v>
      </c>
      <c r="B1444" s="100" t="s">
        <v>3392</v>
      </c>
      <c r="C1444" s="100">
        <v>4</v>
      </c>
      <c r="D1444" s="100">
        <v>52</v>
      </c>
    </row>
    <row r="1445" spans="1:4" x14ac:dyDescent="0.25">
      <c r="A1445" s="102">
        <v>2177</v>
      </c>
      <c r="B1445" s="100" t="s">
        <v>3393</v>
      </c>
      <c r="C1445" s="100">
        <v>4</v>
      </c>
      <c r="D1445" s="100">
        <v>52</v>
      </c>
    </row>
    <row r="1446" spans="1:4" x14ac:dyDescent="0.25">
      <c r="A1446" s="102">
        <v>2178</v>
      </c>
      <c r="B1446" s="100" t="s">
        <v>1860</v>
      </c>
      <c r="C1446" s="100">
        <v>4</v>
      </c>
      <c r="D1446" s="100">
        <v>52</v>
      </c>
    </row>
    <row r="1447" spans="1:4" x14ac:dyDescent="0.25">
      <c r="A1447" s="102">
        <v>2179</v>
      </c>
      <c r="B1447" s="100" t="s">
        <v>333</v>
      </c>
      <c r="C1447" s="100">
        <v>4</v>
      </c>
      <c r="D1447" s="100">
        <v>52</v>
      </c>
    </row>
    <row r="1448" spans="1:4" x14ac:dyDescent="0.25">
      <c r="A1448" s="102">
        <v>2180</v>
      </c>
      <c r="B1448" s="100" t="s">
        <v>268</v>
      </c>
      <c r="C1448" s="100">
        <v>4</v>
      </c>
      <c r="D1448" s="100">
        <v>52</v>
      </c>
    </row>
    <row r="1449" spans="1:4" x14ac:dyDescent="0.25">
      <c r="A1449" s="102">
        <v>2181</v>
      </c>
      <c r="B1449" s="100" t="s">
        <v>315</v>
      </c>
      <c r="C1449" s="100">
        <v>4</v>
      </c>
      <c r="D1449" s="100">
        <v>52</v>
      </c>
    </row>
    <row r="1450" spans="1:4" x14ac:dyDescent="0.25">
      <c r="A1450" s="102">
        <v>2182</v>
      </c>
      <c r="B1450" s="100" t="s">
        <v>3394</v>
      </c>
      <c r="C1450" s="100">
        <v>4</v>
      </c>
      <c r="D1450" s="100">
        <v>52</v>
      </c>
    </row>
    <row r="1451" spans="1:4" x14ac:dyDescent="0.25">
      <c r="A1451" s="102">
        <v>2183</v>
      </c>
      <c r="B1451" s="100" t="s">
        <v>3395</v>
      </c>
      <c r="C1451" s="100">
        <v>4</v>
      </c>
      <c r="D1451" s="100">
        <v>52</v>
      </c>
    </row>
    <row r="1452" spans="1:4" x14ac:dyDescent="0.25">
      <c r="A1452" s="102">
        <v>2184</v>
      </c>
      <c r="B1452" s="100" t="s">
        <v>120</v>
      </c>
      <c r="C1452" s="100">
        <v>4</v>
      </c>
      <c r="D1452" s="100">
        <v>50</v>
      </c>
    </row>
    <row r="1453" spans="1:4" x14ac:dyDescent="0.25">
      <c r="A1453" s="102">
        <v>2185</v>
      </c>
      <c r="B1453" s="100" t="s">
        <v>3396</v>
      </c>
      <c r="C1453" s="100">
        <v>4</v>
      </c>
      <c r="D1453" s="100">
        <v>50</v>
      </c>
    </row>
    <row r="1454" spans="1:4" x14ac:dyDescent="0.25">
      <c r="A1454" s="102">
        <v>2186</v>
      </c>
      <c r="B1454" s="100" t="s">
        <v>3397</v>
      </c>
      <c r="C1454" s="100">
        <v>4</v>
      </c>
      <c r="D1454" s="100">
        <v>50</v>
      </c>
    </row>
    <row r="1455" spans="1:4" x14ac:dyDescent="0.25">
      <c r="A1455" s="102">
        <v>2187</v>
      </c>
      <c r="B1455" s="100" t="s">
        <v>3398</v>
      </c>
      <c r="C1455" s="100">
        <v>4</v>
      </c>
      <c r="D1455" s="100">
        <v>50</v>
      </c>
    </row>
    <row r="1456" spans="1:4" x14ac:dyDescent="0.25">
      <c r="A1456" s="102">
        <v>2188</v>
      </c>
      <c r="B1456" s="100" t="s">
        <v>3399</v>
      </c>
      <c r="C1456" s="100">
        <v>4</v>
      </c>
      <c r="D1456" s="100">
        <v>52</v>
      </c>
    </row>
    <row r="1457" spans="1:4" x14ac:dyDescent="0.25">
      <c r="A1457" s="102">
        <v>2189</v>
      </c>
      <c r="B1457" s="100" t="s">
        <v>3400</v>
      </c>
      <c r="C1457" s="100">
        <v>4</v>
      </c>
      <c r="D1457" s="100">
        <v>52</v>
      </c>
    </row>
    <row r="1458" spans="1:4" x14ac:dyDescent="0.25">
      <c r="A1458" s="102">
        <v>2190</v>
      </c>
      <c r="B1458" s="100" t="s">
        <v>3401</v>
      </c>
      <c r="C1458" s="100">
        <v>4</v>
      </c>
      <c r="D1458" s="100">
        <v>52</v>
      </c>
    </row>
    <row r="1459" spans="1:4" x14ac:dyDescent="0.25">
      <c r="A1459" s="102">
        <v>2191</v>
      </c>
      <c r="B1459" s="100" t="s">
        <v>3402</v>
      </c>
      <c r="C1459" s="100">
        <v>4</v>
      </c>
      <c r="D1459" s="100">
        <v>50</v>
      </c>
    </row>
    <row r="1460" spans="1:4" x14ac:dyDescent="0.25">
      <c r="A1460" s="102">
        <v>2192</v>
      </c>
      <c r="B1460" s="100" t="s">
        <v>41</v>
      </c>
      <c r="C1460" s="100">
        <v>4</v>
      </c>
      <c r="D1460" s="100">
        <v>50</v>
      </c>
    </row>
    <row r="1461" spans="1:4" x14ac:dyDescent="0.25">
      <c r="A1461" s="102">
        <v>2193</v>
      </c>
      <c r="B1461" s="100" t="s">
        <v>3403</v>
      </c>
      <c r="C1461" s="100">
        <v>4</v>
      </c>
      <c r="D1461" s="100">
        <v>50</v>
      </c>
    </row>
    <row r="1462" spans="1:4" x14ac:dyDescent="0.25">
      <c r="A1462" s="102">
        <v>2194</v>
      </c>
      <c r="B1462" s="100" t="s">
        <v>3404</v>
      </c>
      <c r="C1462" s="100">
        <v>4</v>
      </c>
      <c r="D1462" s="100">
        <v>50</v>
      </c>
    </row>
    <row r="1463" spans="1:4" x14ac:dyDescent="0.25">
      <c r="A1463" s="102">
        <v>2195</v>
      </c>
      <c r="B1463" s="100" t="s">
        <v>3405</v>
      </c>
      <c r="C1463" s="100">
        <v>4</v>
      </c>
      <c r="D1463" s="100">
        <v>50</v>
      </c>
    </row>
    <row r="1464" spans="1:4" x14ac:dyDescent="0.25">
      <c r="A1464" s="102">
        <v>2196</v>
      </c>
      <c r="B1464" s="100" t="s">
        <v>3406</v>
      </c>
      <c r="C1464" s="100">
        <v>4</v>
      </c>
      <c r="D1464" s="100">
        <v>50</v>
      </c>
    </row>
    <row r="1465" spans="1:4" x14ac:dyDescent="0.25">
      <c r="A1465" s="102">
        <v>2197</v>
      </c>
      <c r="B1465" s="100" t="s">
        <v>1090</v>
      </c>
      <c r="C1465" s="100">
        <v>4</v>
      </c>
      <c r="D1465" s="100">
        <v>50</v>
      </c>
    </row>
    <row r="1466" spans="1:4" x14ac:dyDescent="0.25">
      <c r="A1466" s="102">
        <v>2198</v>
      </c>
      <c r="B1466" s="100" t="s">
        <v>3407</v>
      </c>
      <c r="C1466" s="100">
        <v>4</v>
      </c>
      <c r="D1466" s="100">
        <v>50</v>
      </c>
    </row>
    <row r="1467" spans="1:4" x14ac:dyDescent="0.25">
      <c r="A1467" s="102">
        <v>2199</v>
      </c>
      <c r="B1467" s="100" t="s">
        <v>3408</v>
      </c>
      <c r="C1467" s="100">
        <v>4</v>
      </c>
      <c r="D1467" s="100">
        <v>50</v>
      </c>
    </row>
    <row r="1468" spans="1:4" x14ac:dyDescent="0.25">
      <c r="A1468" s="102">
        <v>2200</v>
      </c>
      <c r="B1468" s="100" t="s">
        <v>604</v>
      </c>
      <c r="C1468" s="100">
        <v>4</v>
      </c>
      <c r="D1468" s="100">
        <v>52</v>
      </c>
    </row>
    <row r="1469" spans="1:4" x14ac:dyDescent="0.25">
      <c r="A1469" s="102">
        <v>2201</v>
      </c>
      <c r="B1469" s="100" t="s">
        <v>2171</v>
      </c>
      <c r="C1469" s="100">
        <v>4</v>
      </c>
      <c r="D1469" s="100">
        <v>52</v>
      </c>
    </row>
    <row r="1470" spans="1:4" x14ac:dyDescent="0.25">
      <c r="A1470" s="102">
        <v>2202</v>
      </c>
      <c r="B1470" s="100" t="s">
        <v>3409</v>
      </c>
      <c r="C1470" s="100">
        <v>4</v>
      </c>
      <c r="D1470" s="100">
        <v>52</v>
      </c>
    </row>
    <row r="1471" spans="1:4" x14ac:dyDescent="0.25">
      <c r="A1471" s="102">
        <v>2203</v>
      </c>
      <c r="B1471" s="100" t="s">
        <v>3410</v>
      </c>
      <c r="C1471" s="100">
        <v>4</v>
      </c>
      <c r="D1471" s="100">
        <v>52</v>
      </c>
    </row>
    <row r="1472" spans="1:4" x14ac:dyDescent="0.25">
      <c r="A1472" s="102">
        <v>2204</v>
      </c>
      <c r="B1472" s="100" t="s">
        <v>3411</v>
      </c>
      <c r="C1472" s="100">
        <v>4</v>
      </c>
      <c r="D1472" s="100">
        <v>50</v>
      </c>
    </row>
    <row r="1473" spans="1:4" x14ac:dyDescent="0.25">
      <c r="A1473" s="102">
        <v>2205</v>
      </c>
      <c r="B1473" s="100" t="s">
        <v>3412</v>
      </c>
      <c r="C1473" s="100">
        <v>4</v>
      </c>
      <c r="D1473" s="100">
        <v>50</v>
      </c>
    </row>
    <row r="1474" spans="1:4" x14ac:dyDescent="0.25">
      <c r="A1474" s="102">
        <v>2206</v>
      </c>
      <c r="B1474" s="100" t="s">
        <v>3413</v>
      </c>
      <c r="C1474" s="100">
        <v>4</v>
      </c>
      <c r="D1474" s="100">
        <v>50</v>
      </c>
    </row>
    <row r="1475" spans="1:4" x14ac:dyDescent="0.25">
      <c r="A1475" s="102">
        <v>2207</v>
      </c>
      <c r="B1475" s="100" t="s">
        <v>3414</v>
      </c>
      <c r="C1475" s="100">
        <v>4</v>
      </c>
      <c r="D1475" s="100">
        <v>50</v>
      </c>
    </row>
    <row r="1476" spans="1:4" x14ac:dyDescent="0.25">
      <c r="A1476" s="102">
        <v>2208</v>
      </c>
      <c r="B1476" s="100" t="s">
        <v>2253</v>
      </c>
      <c r="C1476" s="100">
        <v>4</v>
      </c>
      <c r="D1476" s="100">
        <v>50</v>
      </c>
    </row>
    <row r="1477" spans="1:4" x14ac:dyDescent="0.25">
      <c r="A1477" s="102">
        <v>2209</v>
      </c>
      <c r="B1477" s="100" t="s">
        <v>3415</v>
      </c>
      <c r="C1477" s="100">
        <v>4</v>
      </c>
      <c r="D1477" s="100">
        <v>50</v>
      </c>
    </row>
    <row r="1478" spans="1:4" x14ac:dyDescent="0.25">
      <c r="A1478" s="102">
        <v>2210</v>
      </c>
      <c r="B1478" s="100" t="s">
        <v>3416</v>
      </c>
      <c r="C1478" s="100">
        <v>4</v>
      </c>
      <c r="D1478" s="100">
        <v>50</v>
      </c>
    </row>
    <row r="1479" spans="1:4" x14ac:dyDescent="0.25">
      <c r="A1479" s="102">
        <v>2211</v>
      </c>
      <c r="B1479" s="100" t="s">
        <v>3417</v>
      </c>
      <c r="C1479" s="100">
        <v>4</v>
      </c>
      <c r="D1479" s="100">
        <v>50</v>
      </c>
    </row>
    <row r="1480" spans="1:4" x14ac:dyDescent="0.25">
      <c r="A1480" s="102">
        <v>2212</v>
      </c>
      <c r="B1480" s="100" t="s">
        <v>1274</v>
      </c>
      <c r="C1480" s="100">
        <v>4</v>
      </c>
      <c r="D1480" s="100">
        <v>50</v>
      </c>
    </row>
    <row r="1481" spans="1:4" x14ac:dyDescent="0.25">
      <c r="A1481" s="102">
        <v>2213</v>
      </c>
      <c r="B1481" s="100" t="s">
        <v>908</v>
      </c>
      <c r="C1481" s="100">
        <v>4</v>
      </c>
      <c r="D1481" s="100">
        <v>50</v>
      </c>
    </row>
    <row r="1482" spans="1:4" x14ac:dyDescent="0.25">
      <c r="A1482" s="102">
        <v>2214</v>
      </c>
      <c r="B1482" s="100" t="s">
        <v>3418</v>
      </c>
      <c r="C1482" s="100">
        <v>4</v>
      </c>
      <c r="D1482" s="100">
        <v>50</v>
      </c>
    </row>
    <row r="1483" spans="1:4" x14ac:dyDescent="0.25">
      <c r="A1483" s="102">
        <v>2215</v>
      </c>
      <c r="B1483" s="100" t="s">
        <v>3419</v>
      </c>
      <c r="C1483" s="100">
        <v>4</v>
      </c>
      <c r="D1483" s="100">
        <v>50</v>
      </c>
    </row>
    <row r="1484" spans="1:4" x14ac:dyDescent="0.25">
      <c r="A1484" s="102">
        <v>2216</v>
      </c>
      <c r="B1484" s="100" t="s">
        <v>3420</v>
      </c>
      <c r="C1484" s="100">
        <v>4</v>
      </c>
      <c r="D1484" s="100">
        <v>50</v>
      </c>
    </row>
    <row r="1485" spans="1:4" x14ac:dyDescent="0.25">
      <c r="A1485" s="102">
        <v>2217</v>
      </c>
      <c r="B1485" s="100" t="s">
        <v>1755</v>
      </c>
      <c r="C1485" s="100">
        <v>4</v>
      </c>
      <c r="D1485" s="100">
        <v>50</v>
      </c>
    </row>
    <row r="1486" spans="1:4" x14ac:dyDescent="0.25">
      <c r="A1486" s="102">
        <v>2218</v>
      </c>
      <c r="B1486" s="100" t="s">
        <v>1859</v>
      </c>
      <c r="C1486" s="100">
        <v>4</v>
      </c>
      <c r="D1486" s="100">
        <v>50</v>
      </c>
    </row>
    <row r="1487" spans="1:4" x14ac:dyDescent="0.25">
      <c r="A1487" s="102">
        <v>2219</v>
      </c>
      <c r="B1487" s="100" t="s">
        <v>3421</v>
      </c>
      <c r="C1487" s="100">
        <v>4</v>
      </c>
      <c r="D1487" s="100">
        <v>50</v>
      </c>
    </row>
    <row r="1488" spans="1:4" x14ac:dyDescent="0.25">
      <c r="A1488" s="102">
        <v>2220</v>
      </c>
      <c r="B1488" s="100" t="s">
        <v>3422</v>
      </c>
      <c r="C1488" s="100">
        <v>4</v>
      </c>
      <c r="D1488" s="100">
        <v>69</v>
      </c>
    </row>
    <row r="1489" spans="1:4" x14ac:dyDescent="0.25">
      <c r="A1489" s="102">
        <v>2221</v>
      </c>
      <c r="B1489" s="100" t="s">
        <v>1687</v>
      </c>
      <c r="C1489" s="100">
        <v>4</v>
      </c>
      <c r="D1489" s="100">
        <v>50</v>
      </c>
    </row>
    <row r="1490" spans="1:4" x14ac:dyDescent="0.25">
      <c r="A1490" s="102">
        <v>2222</v>
      </c>
      <c r="B1490" s="100" t="s">
        <v>562</v>
      </c>
      <c r="C1490" s="100">
        <v>4</v>
      </c>
      <c r="D1490" s="100">
        <v>62</v>
      </c>
    </row>
    <row r="1491" spans="1:4" x14ac:dyDescent="0.25">
      <c r="A1491" s="102">
        <v>2223</v>
      </c>
      <c r="B1491" s="100" t="s">
        <v>643</v>
      </c>
      <c r="C1491" s="100">
        <v>4</v>
      </c>
      <c r="D1491" s="100">
        <v>50</v>
      </c>
    </row>
    <row r="1492" spans="1:4" x14ac:dyDescent="0.25">
      <c r="A1492" s="102">
        <v>2224</v>
      </c>
      <c r="B1492" s="100" t="s">
        <v>3423</v>
      </c>
      <c r="C1492" s="100">
        <v>4</v>
      </c>
      <c r="D1492" s="100">
        <v>62</v>
      </c>
    </row>
    <row r="1493" spans="1:4" x14ac:dyDescent="0.25">
      <c r="A1493" s="102">
        <v>2225</v>
      </c>
      <c r="B1493" s="100" t="s">
        <v>1866</v>
      </c>
      <c r="C1493" s="100">
        <v>4</v>
      </c>
      <c r="D1493" s="100">
        <v>62</v>
      </c>
    </row>
    <row r="1494" spans="1:4" x14ac:dyDescent="0.25">
      <c r="A1494" s="102">
        <v>2226</v>
      </c>
      <c r="B1494" s="100" t="s">
        <v>3424</v>
      </c>
      <c r="C1494" s="100">
        <v>4</v>
      </c>
      <c r="D1494" s="100">
        <v>62</v>
      </c>
    </row>
    <row r="1495" spans="1:4" x14ac:dyDescent="0.25">
      <c r="A1495" s="102">
        <v>2227</v>
      </c>
      <c r="B1495" s="100" t="s">
        <v>350</v>
      </c>
      <c r="C1495" s="100">
        <v>4</v>
      </c>
      <c r="D1495" s="100">
        <v>50</v>
      </c>
    </row>
    <row r="1496" spans="1:4" x14ac:dyDescent="0.25">
      <c r="A1496" s="102">
        <v>2228</v>
      </c>
      <c r="B1496" s="100" t="s">
        <v>3425</v>
      </c>
      <c r="C1496" s="100">
        <v>4</v>
      </c>
      <c r="D1496" s="100">
        <v>50</v>
      </c>
    </row>
    <row r="1497" spans="1:4" x14ac:dyDescent="0.25">
      <c r="A1497" s="102">
        <v>2229</v>
      </c>
      <c r="B1497" s="100" t="s">
        <v>3426</v>
      </c>
      <c r="C1497" s="100">
        <v>4</v>
      </c>
      <c r="D1497" s="100">
        <v>50</v>
      </c>
    </row>
    <row r="1498" spans="1:4" x14ac:dyDescent="0.25">
      <c r="A1498" s="102">
        <v>2230</v>
      </c>
      <c r="B1498" s="100" t="s">
        <v>1893</v>
      </c>
      <c r="C1498" s="100">
        <v>4</v>
      </c>
      <c r="D1498" s="100">
        <v>50</v>
      </c>
    </row>
    <row r="1499" spans="1:4" x14ac:dyDescent="0.25">
      <c r="A1499" s="102">
        <v>2231</v>
      </c>
      <c r="B1499" s="100" t="s">
        <v>3427</v>
      </c>
      <c r="C1499" s="100">
        <v>4</v>
      </c>
      <c r="D1499" s="100">
        <v>50</v>
      </c>
    </row>
    <row r="1500" spans="1:4" x14ac:dyDescent="0.25">
      <c r="A1500" s="102">
        <v>2232</v>
      </c>
      <c r="B1500" s="100" t="s">
        <v>3428</v>
      </c>
      <c r="C1500" s="100">
        <v>4</v>
      </c>
      <c r="D1500" s="100">
        <v>50</v>
      </c>
    </row>
    <row r="1501" spans="1:4" x14ac:dyDescent="0.25">
      <c r="A1501" s="102">
        <v>2233</v>
      </c>
      <c r="B1501" s="100" t="s">
        <v>69</v>
      </c>
      <c r="C1501" s="100">
        <v>4</v>
      </c>
      <c r="D1501" s="100">
        <v>53</v>
      </c>
    </row>
    <row r="1502" spans="1:4" x14ac:dyDescent="0.25">
      <c r="A1502" s="102">
        <v>2234</v>
      </c>
      <c r="B1502" s="100" t="s">
        <v>1054</v>
      </c>
      <c r="C1502" s="100">
        <v>4</v>
      </c>
      <c r="D1502" s="100">
        <v>53</v>
      </c>
    </row>
    <row r="1503" spans="1:4" x14ac:dyDescent="0.25">
      <c r="A1503" s="102">
        <v>2235</v>
      </c>
      <c r="B1503" s="100" t="s">
        <v>3429</v>
      </c>
      <c r="C1503" s="100">
        <v>4</v>
      </c>
      <c r="D1503" s="100">
        <v>53</v>
      </c>
    </row>
    <row r="1504" spans="1:4" x14ac:dyDescent="0.25">
      <c r="A1504" s="102">
        <v>2236</v>
      </c>
      <c r="B1504" s="100" t="s">
        <v>3430</v>
      </c>
      <c r="C1504" s="100">
        <v>4</v>
      </c>
      <c r="D1504" s="100">
        <v>53</v>
      </c>
    </row>
    <row r="1505" spans="1:4" x14ac:dyDescent="0.25">
      <c r="A1505" s="102">
        <v>2237</v>
      </c>
      <c r="B1505" s="100" t="s">
        <v>3431</v>
      </c>
      <c r="C1505" s="100">
        <v>4</v>
      </c>
      <c r="D1505" s="100">
        <v>53</v>
      </c>
    </row>
    <row r="1506" spans="1:4" x14ac:dyDescent="0.25">
      <c r="A1506" s="102">
        <v>2238</v>
      </c>
      <c r="B1506" s="100" t="s">
        <v>3432</v>
      </c>
      <c r="C1506" s="100">
        <v>4</v>
      </c>
      <c r="D1506" s="100">
        <v>53</v>
      </c>
    </row>
    <row r="1507" spans="1:4" x14ac:dyDescent="0.25">
      <c r="A1507" s="102">
        <v>2239</v>
      </c>
      <c r="B1507" s="100" t="s">
        <v>3433</v>
      </c>
      <c r="C1507" s="100">
        <v>4</v>
      </c>
      <c r="D1507" s="100">
        <v>53</v>
      </c>
    </row>
    <row r="1508" spans="1:4" x14ac:dyDescent="0.25">
      <c r="A1508" s="102">
        <v>2240</v>
      </c>
      <c r="B1508" s="100" t="s">
        <v>3434</v>
      </c>
      <c r="C1508" s="100">
        <v>4</v>
      </c>
      <c r="D1508" s="100">
        <v>53</v>
      </c>
    </row>
    <row r="1509" spans="1:4" x14ac:dyDescent="0.25">
      <c r="A1509" s="102">
        <v>2241</v>
      </c>
      <c r="B1509" s="100" t="s">
        <v>3435</v>
      </c>
      <c r="C1509" s="100">
        <v>4</v>
      </c>
      <c r="D1509" s="100">
        <v>53</v>
      </c>
    </row>
    <row r="1510" spans="1:4" x14ac:dyDescent="0.25">
      <c r="A1510" s="102">
        <v>2242</v>
      </c>
      <c r="B1510" s="100" t="s">
        <v>3436</v>
      </c>
      <c r="C1510" s="100">
        <v>4</v>
      </c>
      <c r="D1510" s="100">
        <v>53</v>
      </c>
    </row>
    <row r="1511" spans="1:4" x14ac:dyDescent="0.25">
      <c r="A1511" s="102">
        <v>2243</v>
      </c>
      <c r="B1511" s="100" t="s">
        <v>1312</v>
      </c>
      <c r="C1511" s="100">
        <v>4</v>
      </c>
      <c r="D1511" s="100">
        <v>53</v>
      </c>
    </row>
    <row r="1512" spans="1:4" x14ac:dyDescent="0.25">
      <c r="A1512" s="102">
        <v>2244</v>
      </c>
      <c r="B1512" s="100" t="s">
        <v>3437</v>
      </c>
      <c r="C1512" s="100">
        <v>4</v>
      </c>
      <c r="D1512" s="100">
        <v>53</v>
      </c>
    </row>
    <row r="1513" spans="1:4" x14ac:dyDescent="0.25">
      <c r="A1513" s="102">
        <v>2245</v>
      </c>
      <c r="B1513" s="100" t="s">
        <v>3438</v>
      </c>
      <c r="C1513" s="100">
        <v>4</v>
      </c>
      <c r="D1513" s="100">
        <v>53</v>
      </c>
    </row>
    <row r="1514" spans="1:4" x14ac:dyDescent="0.25">
      <c r="A1514" s="102">
        <v>2246</v>
      </c>
      <c r="B1514" s="100" t="s">
        <v>3439</v>
      </c>
      <c r="C1514" s="100">
        <v>4</v>
      </c>
      <c r="D1514" s="100">
        <v>53</v>
      </c>
    </row>
    <row r="1515" spans="1:4" x14ac:dyDescent="0.25">
      <c r="A1515" s="102">
        <v>2247</v>
      </c>
      <c r="B1515" s="100" t="s">
        <v>3440</v>
      </c>
      <c r="C1515" s="100">
        <v>4</v>
      </c>
      <c r="D1515" s="100">
        <v>53</v>
      </c>
    </row>
    <row r="1516" spans="1:4" x14ac:dyDescent="0.25">
      <c r="A1516" s="102">
        <v>2248</v>
      </c>
      <c r="B1516" s="100" t="s">
        <v>3441</v>
      </c>
      <c r="C1516" s="100">
        <v>4</v>
      </c>
      <c r="D1516" s="100">
        <v>53</v>
      </c>
    </row>
    <row r="1517" spans="1:4" x14ac:dyDescent="0.25">
      <c r="A1517" s="102">
        <v>2249</v>
      </c>
      <c r="B1517" s="100" t="s">
        <v>3442</v>
      </c>
      <c r="C1517" s="100">
        <v>4</v>
      </c>
      <c r="D1517" s="100">
        <v>53</v>
      </c>
    </row>
    <row r="1518" spans="1:4" x14ac:dyDescent="0.25">
      <c r="A1518" s="102">
        <v>2250</v>
      </c>
      <c r="B1518" s="100" t="s">
        <v>1913</v>
      </c>
      <c r="C1518" s="100">
        <v>4</v>
      </c>
      <c r="D1518" s="100">
        <v>53</v>
      </c>
    </row>
    <row r="1519" spans="1:4" x14ac:dyDescent="0.25">
      <c r="A1519" s="102">
        <v>2251</v>
      </c>
      <c r="B1519" s="100" t="s">
        <v>3443</v>
      </c>
      <c r="C1519" s="100">
        <v>4</v>
      </c>
      <c r="D1519" s="100">
        <v>53</v>
      </c>
    </row>
    <row r="1520" spans="1:4" x14ac:dyDescent="0.25">
      <c r="A1520" s="102">
        <v>2252</v>
      </c>
      <c r="B1520" s="100" t="s">
        <v>3444</v>
      </c>
      <c r="C1520" s="100">
        <v>4</v>
      </c>
      <c r="D1520" s="100">
        <v>53</v>
      </c>
    </row>
    <row r="1521" spans="1:4" x14ac:dyDescent="0.25">
      <c r="A1521" s="102">
        <v>2253</v>
      </c>
      <c r="B1521" s="100" t="s">
        <v>1058</v>
      </c>
      <c r="C1521" s="100">
        <v>4</v>
      </c>
      <c r="D1521" s="100">
        <v>53</v>
      </c>
    </row>
    <row r="1522" spans="1:4" x14ac:dyDescent="0.25">
      <c r="A1522" s="102">
        <v>2254</v>
      </c>
      <c r="B1522" s="100" t="s">
        <v>3445</v>
      </c>
      <c r="C1522" s="100">
        <v>4</v>
      </c>
      <c r="D1522" s="100">
        <v>53</v>
      </c>
    </row>
    <row r="1523" spans="1:4" x14ac:dyDescent="0.25">
      <c r="A1523" s="102">
        <v>2255</v>
      </c>
      <c r="B1523" s="100" t="s">
        <v>1931</v>
      </c>
      <c r="C1523" s="100">
        <v>4</v>
      </c>
      <c r="D1523" s="100">
        <v>53</v>
      </c>
    </row>
    <row r="1524" spans="1:4" x14ac:dyDescent="0.25">
      <c r="A1524" s="102">
        <v>2256</v>
      </c>
      <c r="B1524" s="100" t="s">
        <v>3446</v>
      </c>
      <c r="C1524" s="100">
        <v>4</v>
      </c>
      <c r="D1524" s="100">
        <v>53</v>
      </c>
    </row>
    <row r="1525" spans="1:4" x14ac:dyDescent="0.25">
      <c r="A1525" s="102">
        <v>2257</v>
      </c>
      <c r="B1525" s="100" t="s">
        <v>1824</v>
      </c>
      <c r="C1525" s="100">
        <v>4</v>
      </c>
      <c r="D1525" s="100">
        <v>49</v>
      </c>
    </row>
    <row r="1526" spans="1:4" x14ac:dyDescent="0.25">
      <c r="A1526" s="102">
        <v>2258</v>
      </c>
      <c r="B1526" s="100" t="s">
        <v>3447</v>
      </c>
      <c r="C1526" s="100">
        <v>4</v>
      </c>
      <c r="D1526" s="100">
        <v>49</v>
      </c>
    </row>
    <row r="1527" spans="1:4" x14ac:dyDescent="0.25">
      <c r="A1527" s="102">
        <v>2259</v>
      </c>
      <c r="B1527" s="100" t="s">
        <v>2297</v>
      </c>
      <c r="C1527" s="100">
        <v>4</v>
      </c>
      <c r="D1527" s="100">
        <v>49</v>
      </c>
    </row>
    <row r="1528" spans="1:4" x14ac:dyDescent="0.25">
      <c r="A1528" s="102">
        <v>2260</v>
      </c>
      <c r="B1528" s="100" t="s">
        <v>3448</v>
      </c>
      <c r="C1528" s="100">
        <v>4</v>
      </c>
      <c r="D1528" s="100">
        <v>49</v>
      </c>
    </row>
    <row r="1529" spans="1:4" x14ac:dyDescent="0.25">
      <c r="A1529" s="102">
        <v>2261</v>
      </c>
      <c r="B1529" s="100" t="s">
        <v>3449</v>
      </c>
      <c r="C1529" s="100">
        <v>4</v>
      </c>
      <c r="D1529" s="100">
        <v>49</v>
      </c>
    </row>
    <row r="1530" spans="1:4" x14ac:dyDescent="0.25">
      <c r="A1530" s="102">
        <v>2262</v>
      </c>
      <c r="B1530" s="100" t="s">
        <v>3450</v>
      </c>
      <c r="C1530" s="100">
        <v>4</v>
      </c>
      <c r="D1530" s="100">
        <v>49</v>
      </c>
    </row>
    <row r="1531" spans="1:4" x14ac:dyDescent="0.25">
      <c r="A1531" s="102">
        <v>2263</v>
      </c>
      <c r="B1531" s="100" t="s">
        <v>3451</v>
      </c>
      <c r="C1531" s="100">
        <v>4</v>
      </c>
      <c r="D1531" s="100">
        <v>49</v>
      </c>
    </row>
    <row r="1532" spans="1:4" x14ac:dyDescent="0.25">
      <c r="A1532" s="102">
        <v>2264</v>
      </c>
      <c r="B1532" s="100" t="s">
        <v>2274</v>
      </c>
      <c r="C1532" s="100">
        <v>4</v>
      </c>
      <c r="D1532" s="100">
        <v>49</v>
      </c>
    </row>
    <row r="1533" spans="1:4" x14ac:dyDescent="0.25">
      <c r="A1533" s="102">
        <v>2265</v>
      </c>
      <c r="B1533" s="100" t="s">
        <v>3452</v>
      </c>
      <c r="C1533" s="100">
        <v>4</v>
      </c>
      <c r="D1533" s="100">
        <v>49</v>
      </c>
    </row>
    <row r="1534" spans="1:4" x14ac:dyDescent="0.25">
      <c r="A1534" s="102">
        <v>2266</v>
      </c>
      <c r="B1534" s="100" t="s">
        <v>3453</v>
      </c>
      <c r="C1534" s="100">
        <v>4</v>
      </c>
      <c r="D1534" s="100">
        <v>49</v>
      </c>
    </row>
    <row r="1535" spans="1:4" x14ac:dyDescent="0.25">
      <c r="A1535" s="102">
        <v>2267</v>
      </c>
      <c r="B1535" s="100" t="s">
        <v>659</v>
      </c>
      <c r="C1535" s="100">
        <v>4</v>
      </c>
      <c r="D1535" s="100">
        <v>53</v>
      </c>
    </row>
    <row r="1536" spans="1:4" x14ac:dyDescent="0.25">
      <c r="A1536" s="102">
        <v>2268</v>
      </c>
      <c r="B1536" s="100" t="s">
        <v>3454</v>
      </c>
      <c r="C1536" s="100">
        <v>4</v>
      </c>
      <c r="D1536" s="100">
        <v>53</v>
      </c>
    </row>
    <row r="1537" spans="1:4" x14ac:dyDescent="0.25">
      <c r="A1537" s="102">
        <v>2269</v>
      </c>
      <c r="B1537" s="100" t="s">
        <v>398</v>
      </c>
      <c r="C1537" s="100">
        <v>4</v>
      </c>
      <c r="D1537" s="100">
        <v>53</v>
      </c>
    </row>
    <row r="1538" spans="1:4" x14ac:dyDescent="0.25">
      <c r="A1538" s="102">
        <v>2270</v>
      </c>
      <c r="B1538" s="100" t="s">
        <v>3455</v>
      </c>
      <c r="C1538" s="100">
        <v>4</v>
      </c>
      <c r="D1538" s="100">
        <v>53</v>
      </c>
    </row>
    <row r="1539" spans="1:4" x14ac:dyDescent="0.25">
      <c r="A1539" s="102">
        <v>2271</v>
      </c>
      <c r="B1539" s="100" t="s">
        <v>920</v>
      </c>
      <c r="C1539" s="100">
        <v>4</v>
      </c>
      <c r="D1539" s="100">
        <v>53</v>
      </c>
    </row>
    <row r="1540" spans="1:4" x14ac:dyDescent="0.25">
      <c r="A1540" s="102">
        <v>2272</v>
      </c>
      <c r="B1540" s="100" t="s">
        <v>3456</v>
      </c>
      <c r="C1540" s="100">
        <v>4</v>
      </c>
      <c r="D1540" s="100">
        <v>53</v>
      </c>
    </row>
    <row r="1541" spans="1:4" x14ac:dyDescent="0.25">
      <c r="A1541" s="102">
        <v>2273</v>
      </c>
      <c r="B1541" s="100" t="s">
        <v>3457</v>
      </c>
      <c r="C1541" s="100">
        <v>4</v>
      </c>
      <c r="D1541" s="100">
        <v>53</v>
      </c>
    </row>
    <row r="1542" spans="1:4" x14ac:dyDescent="0.25">
      <c r="A1542" s="102">
        <v>2274</v>
      </c>
      <c r="B1542" s="100" t="s">
        <v>3458</v>
      </c>
      <c r="C1542" s="100">
        <v>4</v>
      </c>
      <c r="D1542" s="100">
        <v>53</v>
      </c>
    </row>
    <row r="1543" spans="1:4" x14ac:dyDescent="0.25">
      <c r="A1543" s="102">
        <v>2275</v>
      </c>
      <c r="B1543" s="100" t="s">
        <v>646</v>
      </c>
      <c r="C1543" s="100">
        <v>4</v>
      </c>
      <c r="D1543" s="100">
        <v>53</v>
      </c>
    </row>
    <row r="1544" spans="1:4" x14ac:dyDescent="0.25">
      <c r="A1544" s="102">
        <v>2276</v>
      </c>
      <c r="B1544" s="100" t="s">
        <v>450</v>
      </c>
      <c r="C1544" s="100">
        <v>4</v>
      </c>
      <c r="D1544" s="100">
        <v>53</v>
      </c>
    </row>
    <row r="1545" spans="1:4" x14ac:dyDescent="0.25">
      <c r="A1545" s="102">
        <v>2277</v>
      </c>
      <c r="B1545" s="100" t="s">
        <v>3459</v>
      </c>
      <c r="C1545" s="100">
        <v>4</v>
      </c>
      <c r="D1545" s="100">
        <v>53</v>
      </c>
    </row>
    <row r="1546" spans="1:4" x14ac:dyDescent="0.25">
      <c r="A1546" s="102">
        <v>2278</v>
      </c>
      <c r="B1546" s="100" t="s">
        <v>784</v>
      </c>
      <c r="C1546" s="100">
        <v>4</v>
      </c>
      <c r="D1546" s="100">
        <v>53</v>
      </c>
    </row>
    <row r="1547" spans="1:4" x14ac:dyDescent="0.25">
      <c r="A1547" s="102">
        <v>2279</v>
      </c>
      <c r="B1547" s="100" t="s">
        <v>3460</v>
      </c>
      <c r="C1547" s="100">
        <v>4</v>
      </c>
      <c r="D1547" s="100">
        <v>53</v>
      </c>
    </row>
    <row r="1548" spans="1:4" x14ac:dyDescent="0.25">
      <c r="A1548" s="102">
        <v>2280</v>
      </c>
      <c r="B1548" s="100" t="s">
        <v>3461</v>
      </c>
      <c r="C1548" s="100">
        <v>4</v>
      </c>
      <c r="D1548" s="100">
        <v>53</v>
      </c>
    </row>
    <row r="1549" spans="1:4" x14ac:dyDescent="0.25">
      <c r="A1549" s="102">
        <v>2281</v>
      </c>
      <c r="B1549" s="100" t="s">
        <v>3462</v>
      </c>
      <c r="C1549" s="100">
        <v>4</v>
      </c>
      <c r="D1549" s="100">
        <v>53</v>
      </c>
    </row>
    <row r="1550" spans="1:4" x14ac:dyDescent="0.25">
      <c r="A1550" s="102">
        <v>2282</v>
      </c>
      <c r="B1550" s="100" t="s">
        <v>534</v>
      </c>
      <c r="C1550" s="100">
        <v>4</v>
      </c>
      <c r="D1550" s="100">
        <v>53</v>
      </c>
    </row>
    <row r="1551" spans="1:4" x14ac:dyDescent="0.25">
      <c r="A1551" s="102">
        <v>2283</v>
      </c>
      <c r="B1551" s="100" t="s">
        <v>1939</v>
      </c>
      <c r="C1551" s="100">
        <v>4</v>
      </c>
      <c r="D1551" s="100">
        <v>53</v>
      </c>
    </row>
    <row r="1552" spans="1:4" x14ac:dyDescent="0.25">
      <c r="A1552" s="102">
        <v>2284</v>
      </c>
      <c r="B1552" s="100" t="s">
        <v>3463</v>
      </c>
      <c r="C1552" s="100">
        <v>4</v>
      </c>
      <c r="D1552" s="100">
        <v>27</v>
      </c>
    </row>
    <row r="1553" spans="1:4" x14ac:dyDescent="0.25">
      <c r="A1553" s="102">
        <v>2285</v>
      </c>
      <c r="B1553" s="100" t="s">
        <v>3464</v>
      </c>
      <c r="C1553" s="100">
        <v>4</v>
      </c>
      <c r="D1553" s="100">
        <v>27</v>
      </c>
    </row>
    <row r="1554" spans="1:4" x14ac:dyDescent="0.25">
      <c r="A1554" s="102">
        <v>2286</v>
      </c>
      <c r="B1554" s="100" t="s">
        <v>1761</v>
      </c>
      <c r="C1554" s="100">
        <v>4</v>
      </c>
      <c r="D1554" s="100">
        <v>27</v>
      </c>
    </row>
    <row r="1555" spans="1:4" x14ac:dyDescent="0.25">
      <c r="A1555" s="102">
        <v>2287</v>
      </c>
      <c r="B1555" s="100" t="s">
        <v>3465</v>
      </c>
      <c r="C1555" s="100">
        <v>4</v>
      </c>
      <c r="D1555" s="100">
        <v>27</v>
      </c>
    </row>
    <row r="1556" spans="1:4" x14ac:dyDescent="0.25">
      <c r="A1556" s="102">
        <v>2288</v>
      </c>
      <c r="B1556" s="100" t="s">
        <v>3466</v>
      </c>
      <c r="C1556" s="100">
        <v>4</v>
      </c>
      <c r="D1556" s="100">
        <v>27</v>
      </c>
    </row>
    <row r="1557" spans="1:4" x14ac:dyDescent="0.25">
      <c r="A1557" s="102">
        <v>2289</v>
      </c>
      <c r="B1557" s="100" t="s">
        <v>3467</v>
      </c>
      <c r="C1557" s="100">
        <v>4</v>
      </c>
      <c r="D1557" s="100">
        <v>36</v>
      </c>
    </row>
    <row r="1558" spans="1:4" x14ac:dyDescent="0.25">
      <c r="A1558" s="102">
        <v>2290</v>
      </c>
      <c r="B1558" s="100" t="s">
        <v>223</v>
      </c>
      <c r="C1558" s="100">
        <v>4</v>
      </c>
      <c r="D1558" s="100">
        <v>53</v>
      </c>
    </row>
    <row r="1559" spans="1:4" x14ac:dyDescent="0.25">
      <c r="A1559" s="102">
        <v>2291</v>
      </c>
      <c r="B1559" s="100" t="s">
        <v>144</v>
      </c>
      <c r="C1559" s="100">
        <v>4</v>
      </c>
      <c r="D1559" s="100">
        <v>53</v>
      </c>
    </row>
    <row r="1560" spans="1:4" x14ac:dyDescent="0.25">
      <c r="A1560" s="102">
        <v>2292</v>
      </c>
      <c r="B1560" s="100" t="s">
        <v>2063</v>
      </c>
      <c r="C1560" s="100">
        <v>4</v>
      </c>
      <c r="D1560" s="100">
        <v>53</v>
      </c>
    </row>
    <row r="1561" spans="1:4" x14ac:dyDescent="0.25">
      <c r="A1561" s="102">
        <v>2293</v>
      </c>
      <c r="B1561" s="100" t="s">
        <v>274</v>
      </c>
      <c r="C1561" s="100">
        <v>4</v>
      </c>
      <c r="D1561" s="100">
        <v>53</v>
      </c>
    </row>
    <row r="1562" spans="1:4" x14ac:dyDescent="0.25">
      <c r="A1562" s="102">
        <v>2294</v>
      </c>
      <c r="B1562" s="100" t="s">
        <v>2136</v>
      </c>
      <c r="C1562" s="100">
        <v>4</v>
      </c>
      <c r="D1562" s="100">
        <v>53</v>
      </c>
    </row>
    <row r="1563" spans="1:4" x14ac:dyDescent="0.25">
      <c r="A1563" s="102">
        <v>2295</v>
      </c>
      <c r="B1563" s="100" t="s">
        <v>3468</v>
      </c>
      <c r="C1563" s="100">
        <v>4</v>
      </c>
      <c r="D1563" s="100">
        <v>53</v>
      </c>
    </row>
    <row r="1564" spans="1:4" x14ac:dyDescent="0.25">
      <c r="A1564" s="102">
        <v>2296</v>
      </c>
      <c r="B1564" s="100" t="s">
        <v>3469</v>
      </c>
      <c r="C1564" s="100">
        <v>4</v>
      </c>
      <c r="D1564" s="100">
        <v>53</v>
      </c>
    </row>
    <row r="1565" spans="1:4" x14ac:dyDescent="0.25">
      <c r="A1565" s="102">
        <v>2297</v>
      </c>
      <c r="B1565" s="100" t="s">
        <v>889</v>
      </c>
      <c r="C1565" s="100">
        <v>4</v>
      </c>
      <c r="D1565" s="100">
        <v>53</v>
      </c>
    </row>
    <row r="1566" spans="1:4" x14ac:dyDescent="0.25">
      <c r="A1566" s="102">
        <v>2298</v>
      </c>
      <c r="B1566" s="100" t="s">
        <v>3470</v>
      </c>
      <c r="C1566" s="100">
        <v>4</v>
      </c>
      <c r="D1566" s="100">
        <v>53</v>
      </c>
    </row>
    <row r="1567" spans="1:4" x14ac:dyDescent="0.25">
      <c r="A1567" s="102">
        <v>2299</v>
      </c>
      <c r="B1567" s="100" t="s">
        <v>637</v>
      </c>
      <c r="C1567" s="100">
        <v>4</v>
      </c>
      <c r="D1567" s="100">
        <v>53</v>
      </c>
    </row>
    <row r="1568" spans="1:4" x14ac:dyDescent="0.25">
      <c r="A1568" s="102">
        <v>2300</v>
      </c>
      <c r="B1568" s="100" t="s">
        <v>3471</v>
      </c>
      <c r="C1568" s="100">
        <v>4</v>
      </c>
      <c r="D1568" s="100">
        <v>53</v>
      </c>
    </row>
    <row r="1569" spans="1:4" x14ac:dyDescent="0.25">
      <c r="A1569" s="102">
        <v>2301</v>
      </c>
      <c r="B1569" s="100" t="s">
        <v>3472</v>
      </c>
      <c r="C1569" s="100">
        <v>4</v>
      </c>
      <c r="D1569" s="100">
        <v>53</v>
      </c>
    </row>
    <row r="1570" spans="1:4" x14ac:dyDescent="0.25">
      <c r="A1570" s="102">
        <v>2302</v>
      </c>
      <c r="B1570" s="100" t="s">
        <v>206</v>
      </c>
      <c r="C1570" s="100">
        <v>4</v>
      </c>
      <c r="D1570" s="100">
        <v>50</v>
      </c>
    </row>
    <row r="1571" spans="1:4" x14ac:dyDescent="0.25">
      <c r="A1571" s="102">
        <v>2303</v>
      </c>
      <c r="B1571" s="100" t="s">
        <v>3473</v>
      </c>
      <c r="C1571" s="100">
        <v>4</v>
      </c>
      <c r="D1571" s="100">
        <v>50</v>
      </c>
    </row>
    <row r="1572" spans="1:4" x14ac:dyDescent="0.25">
      <c r="A1572" s="102">
        <v>2304</v>
      </c>
      <c r="B1572" s="100" t="s">
        <v>3474</v>
      </c>
      <c r="C1572" s="100">
        <v>4</v>
      </c>
      <c r="D1572" s="100">
        <v>50</v>
      </c>
    </row>
    <row r="1573" spans="1:4" x14ac:dyDescent="0.25">
      <c r="A1573" s="102">
        <v>2305</v>
      </c>
      <c r="B1573" s="100" t="s">
        <v>3475</v>
      </c>
      <c r="C1573" s="100">
        <v>4</v>
      </c>
      <c r="D1573" s="100">
        <v>50</v>
      </c>
    </row>
    <row r="1574" spans="1:4" x14ac:dyDescent="0.25">
      <c r="A1574" s="102">
        <v>2306</v>
      </c>
      <c r="B1574" s="100" t="s">
        <v>3476</v>
      </c>
      <c r="C1574" s="100">
        <v>4</v>
      </c>
      <c r="D1574" s="100">
        <v>50</v>
      </c>
    </row>
    <row r="1575" spans="1:4" x14ac:dyDescent="0.25">
      <c r="A1575" s="102">
        <v>2307</v>
      </c>
      <c r="B1575" s="100" t="s">
        <v>1497</v>
      </c>
      <c r="C1575" s="100">
        <v>4</v>
      </c>
      <c r="D1575" s="100">
        <v>50</v>
      </c>
    </row>
    <row r="1576" spans="1:4" x14ac:dyDescent="0.25">
      <c r="A1576" s="102">
        <v>2308</v>
      </c>
      <c r="B1576" s="100" t="s">
        <v>832</v>
      </c>
      <c r="C1576" s="100">
        <v>4</v>
      </c>
      <c r="D1576" s="100">
        <v>50</v>
      </c>
    </row>
    <row r="1577" spans="1:4" x14ac:dyDescent="0.25">
      <c r="A1577" s="102">
        <v>2309</v>
      </c>
      <c r="B1577" s="100" t="s">
        <v>3477</v>
      </c>
      <c r="C1577" s="100">
        <v>4</v>
      </c>
      <c r="D1577" s="100">
        <v>50</v>
      </c>
    </row>
    <row r="1578" spans="1:4" x14ac:dyDescent="0.25">
      <c r="A1578" s="102">
        <v>2310</v>
      </c>
      <c r="B1578" s="100" t="s">
        <v>278</v>
      </c>
      <c r="C1578" s="100">
        <v>4</v>
      </c>
      <c r="D1578" s="100">
        <v>70</v>
      </c>
    </row>
    <row r="1579" spans="1:4" x14ac:dyDescent="0.25">
      <c r="A1579" s="102">
        <v>2311</v>
      </c>
      <c r="B1579" s="100" t="s">
        <v>3478</v>
      </c>
      <c r="C1579" s="100">
        <v>4</v>
      </c>
      <c r="D1579" s="100">
        <v>70</v>
      </c>
    </row>
    <row r="1580" spans="1:4" x14ac:dyDescent="0.25">
      <c r="A1580" s="102">
        <v>2312</v>
      </c>
      <c r="B1580" s="100" t="s">
        <v>3479</v>
      </c>
      <c r="C1580" s="100">
        <v>4</v>
      </c>
      <c r="D1580" s="100">
        <v>70</v>
      </c>
    </row>
    <row r="1581" spans="1:4" x14ac:dyDescent="0.25">
      <c r="A1581" s="102">
        <v>2313</v>
      </c>
      <c r="B1581" s="100" t="s">
        <v>3480</v>
      </c>
      <c r="C1581" s="100">
        <v>4</v>
      </c>
      <c r="D1581" s="100">
        <v>70</v>
      </c>
    </row>
    <row r="1582" spans="1:4" x14ac:dyDescent="0.25">
      <c r="A1582" s="102">
        <v>2314</v>
      </c>
      <c r="B1582" s="100" t="s">
        <v>3481</v>
      </c>
      <c r="C1582" s="100">
        <v>4</v>
      </c>
      <c r="D1582" s="100">
        <v>70</v>
      </c>
    </row>
    <row r="1583" spans="1:4" x14ac:dyDescent="0.25">
      <c r="A1583" s="102">
        <v>2315</v>
      </c>
      <c r="B1583" s="100" t="s">
        <v>3482</v>
      </c>
      <c r="C1583" s="100">
        <v>4</v>
      </c>
      <c r="D1583" s="100">
        <v>70</v>
      </c>
    </row>
    <row r="1584" spans="1:4" x14ac:dyDescent="0.25">
      <c r="A1584" s="102">
        <v>2316</v>
      </c>
      <c r="B1584" s="100" t="s">
        <v>53</v>
      </c>
      <c r="C1584" s="100">
        <v>4</v>
      </c>
      <c r="D1584" s="100">
        <v>70</v>
      </c>
    </row>
    <row r="1585" spans="1:4" x14ac:dyDescent="0.25">
      <c r="A1585" s="102">
        <v>2317</v>
      </c>
      <c r="B1585" s="100" t="s">
        <v>3483</v>
      </c>
      <c r="C1585" s="100">
        <v>4</v>
      </c>
      <c r="D1585" s="100">
        <v>70</v>
      </c>
    </row>
    <row r="1586" spans="1:4" x14ac:dyDescent="0.25">
      <c r="A1586" s="102">
        <v>2318</v>
      </c>
      <c r="B1586" s="100" t="s">
        <v>577</v>
      </c>
      <c r="C1586" s="100">
        <v>4</v>
      </c>
      <c r="D1586" s="100">
        <v>70</v>
      </c>
    </row>
    <row r="1587" spans="1:4" x14ac:dyDescent="0.25">
      <c r="A1587" s="102">
        <v>2319</v>
      </c>
      <c r="B1587" s="100" t="s">
        <v>128</v>
      </c>
      <c r="C1587" s="100">
        <v>4</v>
      </c>
      <c r="D1587" s="100">
        <v>70</v>
      </c>
    </row>
    <row r="1588" spans="1:4" x14ac:dyDescent="0.25">
      <c r="A1588" s="102">
        <v>2320</v>
      </c>
      <c r="B1588" s="100" t="s">
        <v>3484</v>
      </c>
      <c r="C1588" s="100">
        <v>4</v>
      </c>
      <c r="D1588" s="100">
        <v>70</v>
      </c>
    </row>
    <row r="1589" spans="1:4" x14ac:dyDescent="0.25">
      <c r="A1589" s="102">
        <v>2321</v>
      </c>
      <c r="B1589" s="100" t="s">
        <v>3485</v>
      </c>
      <c r="C1589" s="100">
        <v>4</v>
      </c>
      <c r="D1589" s="100">
        <v>70</v>
      </c>
    </row>
    <row r="1590" spans="1:4" x14ac:dyDescent="0.25">
      <c r="A1590" s="102">
        <v>2322</v>
      </c>
      <c r="B1590" s="100" t="s">
        <v>3486</v>
      </c>
      <c r="C1590" s="100">
        <v>4</v>
      </c>
      <c r="D1590" s="100">
        <v>70</v>
      </c>
    </row>
    <row r="1591" spans="1:4" x14ac:dyDescent="0.25">
      <c r="A1591" s="102">
        <v>2323</v>
      </c>
      <c r="B1591" s="100" t="s">
        <v>3487</v>
      </c>
      <c r="C1591" s="100">
        <v>4</v>
      </c>
      <c r="D1591" s="100">
        <v>70</v>
      </c>
    </row>
    <row r="1592" spans="1:4" x14ac:dyDescent="0.25">
      <c r="A1592" s="102">
        <v>2324</v>
      </c>
      <c r="B1592" s="100" t="s">
        <v>3488</v>
      </c>
      <c r="C1592" s="100">
        <v>4</v>
      </c>
      <c r="D1592" s="100">
        <v>70</v>
      </c>
    </row>
    <row r="1593" spans="1:4" x14ac:dyDescent="0.25">
      <c r="A1593" s="102">
        <v>2325</v>
      </c>
      <c r="B1593" s="100" t="s">
        <v>3489</v>
      </c>
      <c r="C1593" s="100">
        <v>4</v>
      </c>
      <c r="D1593" s="100">
        <v>70</v>
      </c>
    </row>
    <row r="1594" spans="1:4" x14ac:dyDescent="0.25">
      <c r="A1594" s="102">
        <v>2326</v>
      </c>
      <c r="B1594" s="100" t="s">
        <v>3490</v>
      </c>
      <c r="C1594" s="100">
        <v>4</v>
      </c>
      <c r="D1594" s="100">
        <v>70</v>
      </c>
    </row>
    <row r="1595" spans="1:4" x14ac:dyDescent="0.25">
      <c r="A1595" s="102">
        <v>2327</v>
      </c>
      <c r="B1595" s="100" t="s">
        <v>3491</v>
      </c>
      <c r="C1595" s="100">
        <v>4</v>
      </c>
      <c r="D1595" s="100">
        <v>70</v>
      </c>
    </row>
    <row r="1596" spans="1:4" x14ac:dyDescent="0.25">
      <c r="A1596" s="102">
        <v>2328</v>
      </c>
      <c r="B1596" s="100" t="s">
        <v>3492</v>
      </c>
      <c r="C1596" s="100">
        <v>4</v>
      </c>
      <c r="D1596" s="100">
        <v>70</v>
      </c>
    </row>
    <row r="1597" spans="1:4" x14ac:dyDescent="0.25">
      <c r="A1597" s="102">
        <v>2329</v>
      </c>
      <c r="B1597" s="100" t="s">
        <v>3493</v>
      </c>
      <c r="C1597" s="100">
        <v>4</v>
      </c>
      <c r="D1597" s="100">
        <v>70</v>
      </c>
    </row>
    <row r="1598" spans="1:4" x14ac:dyDescent="0.25">
      <c r="A1598" s="102">
        <v>2330</v>
      </c>
      <c r="B1598" s="100" t="s">
        <v>3494</v>
      </c>
      <c r="C1598" s="100">
        <v>4</v>
      </c>
      <c r="D1598" s="100">
        <v>70</v>
      </c>
    </row>
    <row r="1599" spans="1:4" x14ac:dyDescent="0.25">
      <c r="A1599" s="102">
        <v>2331</v>
      </c>
      <c r="B1599" s="100" t="s">
        <v>2086</v>
      </c>
      <c r="C1599" s="100">
        <v>4</v>
      </c>
      <c r="D1599" s="100">
        <v>70</v>
      </c>
    </row>
    <row r="1600" spans="1:4" x14ac:dyDescent="0.25">
      <c r="A1600" s="102">
        <v>2332</v>
      </c>
      <c r="B1600" s="100" t="s">
        <v>3495</v>
      </c>
      <c r="C1600" s="100">
        <v>4</v>
      </c>
      <c r="D1600" s="100">
        <v>70</v>
      </c>
    </row>
    <row r="1601" spans="1:4" x14ac:dyDescent="0.25">
      <c r="A1601" s="102">
        <v>2333</v>
      </c>
      <c r="B1601" s="100" t="s">
        <v>1128</v>
      </c>
      <c r="C1601" s="100">
        <v>4</v>
      </c>
      <c r="D1601" s="100">
        <v>70</v>
      </c>
    </row>
    <row r="1602" spans="1:4" x14ac:dyDescent="0.25">
      <c r="A1602" s="102">
        <v>2334</v>
      </c>
      <c r="B1602" s="100" t="s">
        <v>1361</v>
      </c>
      <c r="C1602" s="100">
        <v>4</v>
      </c>
      <c r="D1602" s="100">
        <v>70</v>
      </c>
    </row>
    <row r="1603" spans="1:4" x14ac:dyDescent="0.25">
      <c r="A1603" s="102">
        <v>2335</v>
      </c>
      <c r="B1603" s="100" t="s">
        <v>3496</v>
      </c>
      <c r="C1603" s="100">
        <v>4</v>
      </c>
      <c r="D1603" s="100">
        <v>70</v>
      </c>
    </row>
    <row r="1604" spans="1:4" x14ac:dyDescent="0.25">
      <c r="A1604" s="102">
        <v>2336</v>
      </c>
      <c r="B1604" s="100" t="s">
        <v>3497</v>
      </c>
      <c r="C1604" s="100">
        <v>4</v>
      </c>
      <c r="D1604" s="100">
        <v>70</v>
      </c>
    </row>
    <row r="1605" spans="1:4" x14ac:dyDescent="0.25">
      <c r="A1605" s="102">
        <v>2337</v>
      </c>
      <c r="B1605" s="100" t="s">
        <v>634</v>
      </c>
      <c r="C1605" s="100">
        <v>4</v>
      </c>
      <c r="D1605" s="100">
        <v>70</v>
      </c>
    </row>
    <row r="1606" spans="1:4" x14ac:dyDescent="0.25">
      <c r="A1606" s="102">
        <v>2338</v>
      </c>
      <c r="B1606" s="100" t="s">
        <v>3498</v>
      </c>
      <c r="C1606" s="100">
        <v>4</v>
      </c>
      <c r="D1606" s="100">
        <v>70</v>
      </c>
    </row>
    <row r="1607" spans="1:4" x14ac:dyDescent="0.25">
      <c r="A1607" s="102">
        <v>2339</v>
      </c>
      <c r="B1607" s="100" t="s">
        <v>3499</v>
      </c>
      <c r="C1607" s="100">
        <v>4</v>
      </c>
      <c r="D1607" s="100">
        <v>70</v>
      </c>
    </row>
    <row r="1608" spans="1:4" x14ac:dyDescent="0.25">
      <c r="A1608" s="102">
        <v>2340</v>
      </c>
      <c r="B1608" s="100" t="s">
        <v>1965</v>
      </c>
      <c r="C1608" s="100">
        <v>4</v>
      </c>
      <c r="D1608" s="100">
        <v>70</v>
      </c>
    </row>
    <row r="1609" spans="1:4" x14ac:dyDescent="0.25">
      <c r="A1609" s="102">
        <v>2341</v>
      </c>
      <c r="B1609" s="100" t="s">
        <v>3500</v>
      </c>
      <c r="C1609" s="100">
        <v>4</v>
      </c>
      <c r="D1609" s="100">
        <v>70</v>
      </c>
    </row>
    <row r="1610" spans="1:4" x14ac:dyDescent="0.25">
      <c r="A1610" s="102">
        <v>2342</v>
      </c>
      <c r="B1610" s="100" t="s">
        <v>271</v>
      </c>
      <c r="C1610" s="100">
        <v>4</v>
      </c>
      <c r="D1610" s="100">
        <v>69</v>
      </c>
    </row>
    <row r="1611" spans="1:4" x14ac:dyDescent="0.25">
      <c r="A1611" s="102">
        <v>2343</v>
      </c>
      <c r="B1611" s="100" t="s">
        <v>3501</v>
      </c>
      <c r="C1611" s="100">
        <v>4</v>
      </c>
      <c r="D1611" s="100">
        <v>70</v>
      </c>
    </row>
    <row r="1612" spans="1:4" x14ac:dyDescent="0.25">
      <c r="A1612" s="102">
        <v>2344</v>
      </c>
      <c r="B1612" s="100" t="s">
        <v>693</v>
      </c>
      <c r="C1612" s="100">
        <v>4</v>
      </c>
      <c r="D1612" s="100">
        <v>44</v>
      </c>
    </row>
    <row r="1613" spans="1:4" x14ac:dyDescent="0.25">
      <c r="A1613" s="102">
        <v>2345</v>
      </c>
      <c r="B1613" s="100" t="s">
        <v>3502</v>
      </c>
      <c r="C1613" s="100">
        <v>4</v>
      </c>
      <c r="D1613" s="100">
        <v>44</v>
      </c>
    </row>
    <row r="1614" spans="1:4" x14ac:dyDescent="0.25">
      <c r="A1614" s="102">
        <v>2346</v>
      </c>
      <c r="B1614" s="100" t="s">
        <v>233</v>
      </c>
      <c r="C1614" s="100">
        <v>4</v>
      </c>
      <c r="D1614" s="100">
        <v>44</v>
      </c>
    </row>
    <row r="1615" spans="1:4" x14ac:dyDescent="0.25">
      <c r="A1615" s="102">
        <v>2347</v>
      </c>
      <c r="B1615" s="100" t="s">
        <v>3503</v>
      </c>
      <c r="C1615" s="100">
        <v>4</v>
      </c>
      <c r="D1615" s="100">
        <v>44</v>
      </c>
    </row>
    <row r="1616" spans="1:4" x14ac:dyDescent="0.25">
      <c r="A1616" s="102">
        <v>2348</v>
      </c>
      <c r="B1616" s="100" t="s">
        <v>3504</v>
      </c>
      <c r="C1616" s="100">
        <v>4</v>
      </c>
      <c r="D1616" s="100">
        <v>44</v>
      </c>
    </row>
    <row r="1617" spans="1:4" x14ac:dyDescent="0.25">
      <c r="A1617" s="102">
        <v>2349</v>
      </c>
      <c r="B1617" s="100" t="s">
        <v>3505</v>
      </c>
      <c r="C1617" s="100">
        <v>4</v>
      </c>
      <c r="D1617" s="100">
        <v>44</v>
      </c>
    </row>
    <row r="1618" spans="1:4" x14ac:dyDescent="0.25">
      <c r="A1618" s="102">
        <v>2350</v>
      </c>
      <c r="B1618" s="100" t="s">
        <v>3506</v>
      </c>
      <c r="C1618" s="100">
        <v>4</v>
      </c>
      <c r="D1618" s="100">
        <v>44</v>
      </c>
    </row>
    <row r="1619" spans="1:4" x14ac:dyDescent="0.25">
      <c r="A1619" s="102">
        <v>2351</v>
      </c>
      <c r="B1619" s="100" t="s">
        <v>3507</v>
      </c>
      <c r="C1619" s="100">
        <v>4</v>
      </c>
      <c r="D1619" s="100">
        <v>50</v>
      </c>
    </row>
    <row r="1620" spans="1:4" x14ac:dyDescent="0.25">
      <c r="A1620" s="102">
        <v>2352</v>
      </c>
      <c r="B1620" s="100" t="s">
        <v>3508</v>
      </c>
      <c r="C1620" s="100">
        <v>4</v>
      </c>
      <c r="D1620" s="100">
        <v>44</v>
      </c>
    </row>
    <row r="1621" spans="1:4" x14ac:dyDescent="0.25">
      <c r="A1621" s="102">
        <v>2353</v>
      </c>
      <c r="B1621" s="100" t="s">
        <v>3509</v>
      </c>
      <c r="C1621" s="100">
        <v>4</v>
      </c>
      <c r="D1621" s="100">
        <v>44</v>
      </c>
    </row>
    <row r="1622" spans="1:4" x14ac:dyDescent="0.25">
      <c r="A1622" s="102">
        <v>2354</v>
      </c>
      <c r="B1622" s="100" t="s">
        <v>3510</v>
      </c>
      <c r="C1622" s="100">
        <v>4</v>
      </c>
      <c r="D1622" s="100">
        <v>44</v>
      </c>
    </row>
    <row r="1623" spans="1:4" x14ac:dyDescent="0.25">
      <c r="A1623" s="102">
        <v>2355</v>
      </c>
      <c r="B1623" s="100" t="s">
        <v>3511</v>
      </c>
      <c r="C1623" s="100">
        <v>4</v>
      </c>
      <c r="D1623" s="100">
        <v>44</v>
      </c>
    </row>
    <row r="1624" spans="1:4" x14ac:dyDescent="0.25">
      <c r="A1624" s="102">
        <v>2356</v>
      </c>
      <c r="B1624" s="100" t="s">
        <v>3512</v>
      </c>
      <c r="C1624" s="100">
        <v>4</v>
      </c>
      <c r="D1624" s="100">
        <v>70</v>
      </c>
    </row>
    <row r="1625" spans="1:4" x14ac:dyDescent="0.25">
      <c r="A1625" s="102">
        <v>2357</v>
      </c>
      <c r="B1625" s="100" t="s">
        <v>3513</v>
      </c>
      <c r="C1625" s="100">
        <v>4</v>
      </c>
      <c r="D1625" s="100">
        <v>70</v>
      </c>
    </row>
    <row r="1626" spans="1:4" x14ac:dyDescent="0.25">
      <c r="A1626" s="102">
        <v>2358</v>
      </c>
      <c r="B1626" s="100" t="s">
        <v>3514</v>
      </c>
      <c r="C1626" s="100">
        <v>4</v>
      </c>
      <c r="D1626" s="100">
        <v>70</v>
      </c>
    </row>
    <row r="1627" spans="1:4" x14ac:dyDescent="0.25">
      <c r="A1627" s="102">
        <v>2359</v>
      </c>
      <c r="B1627" s="100" t="s">
        <v>3515</v>
      </c>
      <c r="C1627" s="100">
        <v>4</v>
      </c>
      <c r="D1627" s="100">
        <v>70</v>
      </c>
    </row>
    <row r="1628" spans="1:4" x14ac:dyDescent="0.25">
      <c r="A1628" s="102">
        <v>2360</v>
      </c>
      <c r="B1628" s="100" t="s">
        <v>3516</v>
      </c>
      <c r="C1628" s="100">
        <v>4</v>
      </c>
      <c r="D1628" s="100">
        <v>70</v>
      </c>
    </row>
    <row r="1629" spans="1:4" x14ac:dyDescent="0.25">
      <c r="A1629" s="102">
        <v>2361</v>
      </c>
      <c r="B1629" s="100" t="s">
        <v>3517</v>
      </c>
      <c r="C1629" s="100">
        <v>4</v>
      </c>
      <c r="D1629" s="100">
        <v>70</v>
      </c>
    </row>
    <row r="1630" spans="1:4" x14ac:dyDescent="0.25">
      <c r="A1630" s="102">
        <v>2362</v>
      </c>
      <c r="B1630" s="100" t="s">
        <v>3518</v>
      </c>
      <c r="C1630" s="100">
        <v>4</v>
      </c>
      <c r="D1630" s="100">
        <v>70</v>
      </c>
    </row>
    <row r="1631" spans="1:4" x14ac:dyDescent="0.25">
      <c r="A1631" s="102">
        <v>2363</v>
      </c>
      <c r="B1631" s="100" t="s">
        <v>3519</v>
      </c>
      <c r="C1631" s="100">
        <v>4</v>
      </c>
      <c r="D1631" s="100">
        <v>70</v>
      </c>
    </row>
    <row r="1632" spans="1:4" x14ac:dyDescent="0.25">
      <c r="A1632" s="102">
        <v>2364</v>
      </c>
      <c r="B1632" s="100" t="s">
        <v>202</v>
      </c>
      <c r="C1632" s="100">
        <v>4</v>
      </c>
      <c r="D1632" s="100">
        <v>71</v>
      </c>
    </row>
    <row r="1633" spans="1:4" x14ac:dyDescent="0.25">
      <c r="A1633" s="102">
        <v>2365</v>
      </c>
      <c r="B1633" s="100" t="s">
        <v>932</v>
      </c>
      <c r="C1633" s="100">
        <v>4</v>
      </c>
      <c r="D1633" s="100">
        <v>71</v>
      </c>
    </row>
    <row r="1634" spans="1:4" x14ac:dyDescent="0.25">
      <c r="A1634" s="102">
        <v>2366</v>
      </c>
      <c r="B1634" s="100" t="s">
        <v>3520</v>
      </c>
      <c r="C1634" s="100">
        <v>4</v>
      </c>
      <c r="D1634" s="100">
        <v>71</v>
      </c>
    </row>
    <row r="1635" spans="1:4" x14ac:dyDescent="0.25">
      <c r="A1635" s="102">
        <v>2367</v>
      </c>
      <c r="B1635" s="100" t="s">
        <v>3521</v>
      </c>
      <c r="C1635" s="100">
        <v>4</v>
      </c>
      <c r="D1635" s="100">
        <v>50</v>
      </c>
    </row>
    <row r="1636" spans="1:4" x14ac:dyDescent="0.25">
      <c r="A1636" s="102">
        <v>2368</v>
      </c>
      <c r="B1636" s="100" t="s">
        <v>3522</v>
      </c>
      <c r="C1636" s="100">
        <v>4</v>
      </c>
      <c r="D1636" s="100">
        <v>50</v>
      </c>
    </row>
    <row r="1637" spans="1:4" x14ac:dyDescent="0.25">
      <c r="A1637" s="102">
        <v>2369</v>
      </c>
      <c r="B1637" s="100" t="s">
        <v>3523</v>
      </c>
      <c r="C1637" s="100">
        <v>4</v>
      </c>
      <c r="D1637" s="100">
        <v>50</v>
      </c>
    </row>
    <row r="1638" spans="1:4" x14ac:dyDescent="0.25">
      <c r="A1638" s="102">
        <v>2370</v>
      </c>
      <c r="B1638" s="100" t="s">
        <v>3524</v>
      </c>
      <c r="C1638" s="100">
        <v>4</v>
      </c>
      <c r="D1638" s="100">
        <v>50</v>
      </c>
    </row>
    <row r="1639" spans="1:4" x14ac:dyDescent="0.25">
      <c r="A1639" s="102">
        <v>2371</v>
      </c>
      <c r="B1639" s="100" t="s">
        <v>3525</v>
      </c>
      <c r="C1639" s="100">
        <v>4</v>
      </c>
      <c r="D1639" s="100">
        <v>50</v>
      </c>
    </row>
    <row r="1640" spans="1:4" x14ac:dyDescent="0.25">
      <c r="A1640" s="102">
        <v>2372</v>
      </c>
      <c r="B1640" s="100" t="s">
        <v>3526</v>
      </c>
      <c r="C1640" s="100">
        <v>4</v>
      </c>
      <c r="D1640" s="100">
        <v>71</v>
      </c>
    </row>
    <row r="1641" spans="1:4" x14ac:dyDescent="0.25">
      <c r="A1641" s="102">
        <v>2373</v>
      </c>
      <c r="B1641" s="100" t="s">
        <v>3527</v>
      </c>
      <c r="C1641" s="100">
        <v>4</v>
      </c>
      <c r="D1641" s="100">
        <v>50</v>
      </c>
    </row>
    <row r="1642" spans="1:4" x14ac:dyDescent="0.25">
      <c r="A1642" s="102">
        <v>2374</v>
      </c>
      <c r="B1642" s="100" t="s">
        <v>3528</v>
      </c>
      <c r="C1642" s="100">
        <v>4</v>
      </c>
      <c r="D1642" s="100">
        <v>50</v>
      </c>
    </row>
    <row r="1643" spans="1:4" x14ac:dyDescent="0.25">
      <c r="A1643" s="102">
        <v>2375</v>
      </c>
      <c r="B1643" s="100" t="s">
        <v>3529</v>
      </c>
      <c r="C1643" s="100">
        <v>4</v>
      </c>
      <c r="D1643" s="100">
        <v>50</v>
      </c>
    </row>
    <row r="1644" spans="1:4" x14ac:dyDescent="0.25">
      <c r="A1644" s="102">
        <v>2376</v>
      </c>
      <c r="B1644" s="100" t="s">
        <v>3530</v>
      </c>
      <c r="C1644" s="100">
        <v>4</v>
      </c>
      <c r="D1644" s="100">
        <v>50</v>
      </c>
    </row>
    <row r="1645" spans="1:4" x14ac:dyDescent="0.25">
      <c r="A1645" s="102">
        <v>2377</v>
      </c>
      <c r="B1645" s="100" t="s">
        <v>3531</v>
      </c>
      <c r="C1645" s="100">
        <v>4</v>
      </c>
      <c r="D1645" s="100">
        <v>50</v>
      </c>
    </row>
    <row r="1646" spans="1:4" x14ac:dyDescent="0.25">
      <c r="A1646" s="102">
        <v>2378</v>
      </c>
      <c r="B1646" s="100" t="s">
        <v>3532</v>
      </c>
      <c r="C1646" s="100">
        <v>4</v>
      </c>
      <c r="D1646" s="100">
        <v>50</v>
      </c>
    </row>
    <row r="1647" spans="1:4" x14ac:dyDescent="0.25">
      <c r="A1647" s="102">
        <v>2379</v>
      </c>
      <c r="B1647" s="100" t="s">
        <v>880</v>
      </c>
      <c r="C1647" s="100">
        <v>4</v>
      </c>
      <c r="D1647" s="100">
        <v>71</v>
      </c>
    </row>
    <row r="1648" spans="1:4" x14ac:dyDescent="0.25">
      <c r="A1648" s="102">
        <v>2380</v>
      </c>
      <c r="B1648" s="100" t="s">
        <v>3533</v>
      </c>
      <c r="C1648" s="100">
        <v>4</v>
      </c>
      <c r="D1648" s="100">
        <v>71</v>
      </c>
    </row>
    <row r="1649" spans="1:4" x14ac:dyDescent="0.25">
      <c r="A1649" s="102">
        <v>2381</v>
      </c>
      <c r="B1649" s="100" t="s">
        <v>1521</v>
      </c>
      <c r="C1649" s="100">
        <v>4</v>
      </c>
      <c r="D1649" s="100">
        <v>71</v>
      </c>
    </row>
    <row r="1650" spans="1:4" x14ac:dyDescent="0.25">
      <c r="A1650" s="102">
        <v>2382</v>
      </c>
      <c r="B1650" s="100" t="s">
        <v>1036</v>
      </c>
      <c r="C1650" s="100">
        <v>4</v>
      </c>
      <c r="D1650" s="100">
        <v>71</v>
      </c>
    </row>
    <row r="1651" spans="1:4" x14ac:dyDescent="0.25">
      <c r="A1651" s="102">
        <v>2383</v>
      </c>
      <c r="B1651" s="100" t="s">
        <v>3534</v>
      </c>
      <c r="C1651" s="100">
        <v>4</v>
      </c>
      <c r="D1651" s="100">
        <v>71</v>
      </c>
    </row>
    <row r="1652" spans="1:4" x14ac:dyDescent="0.25">
      <c r="A1652" s="102">
        <v>2384</v>
      </c>
      <c r="B1652" s="100" t="s">
        <v>3535</v>
      </c>
      <c r="C1652" s="100">
        <v>4</v>
      </c>
      <c r="D1652" s="100">
        <v>71</v>
      </c>
    </row>
    <row r="1653" spans="1:4" x14ac:dyDescent="0.25">
      <c r="A1653" s="102">
        <v>2385</v>
      </c>
      <c r="B1653" s="100" t="s">
        <v>302</v>
      </c>
      <c r="C1653" s="100">
        <v>4</v>
      </c>
      <c r="D1653" s="100">
        <v>71</v>
      </c>
    </row>
    <row r="1654" spans="1:4" x14ac:dyDescent="0.25">
      <c r="A1654" s="102">
        <v>2386</v>
      </c>
      <c r="B1654" s="100" t="s">
        <v>3536</v>
      </c>
      <c r="C1654" s="100">
        <v>4</v>
      </c>
      <c r="D1654" s="100">
        <v>71</v>
      </c>
    </row>
    <row r="1655" spans="1:4" x14ac:dyDescent="0.25">
      <c r="A1655" s="102">
        <v>2387</v>
      </c>
      <c r="B1655" s="100" t="s">
        <v>3537</v>
      </c>
      <c r="C1655" s="100">
        <v>4</v>
      </c>
      <c r="D1655" s="100">
        <v>71</v>
      </c>
    </row>
    <row r="1656" spans="1:4" x14ac:dyDescent="0.25">
      <c r="A1656" s="102">
        <v>2388</v>
      </c>
      <c r="B1656" s="100" t="s">
        <v>2315</v>
      </c>
      <c r="C1656" s="100">
        <v>4</v>
      </c>
      <c r="D1656" s="100">
        <v>71</v>
      </c>
    </row>
    <row r="1657" spans="1:4" x14ac:dyDescent="0.25">
      <c r="A1657" s="102">
        <v>2389</v>
      </c>
      <c r="B1657" s="100" t="s">
        <v>185</v>
      </c>
      <c r="C1657" s="100">
        <v>4</v>
      </c>
      <c r="D1657" s="100">
        <v>71</v>
      </c>
    </row>
    <row r="1658" spans="1:4" x14ac:dyDescent="0.25">
      <c r="A1658" s="102">
        <v>2390</v>
      </c>
      <c r="B1658" s="100" t="s">
        <v>3538</v>
      </c>
      <c r="C1658" s="100">
        <v>4</v>
      </c>
      <c r="D1658" s="100">
        <v>71</v>
      </c>
    </row>
    <row r="1659" spans="1:4" x14ac:dyDescent="0.25">
      <c r="A1659" s="102">
        <v>2391</v>
      </c>
      <c r="B1659" s="100" t="s">
        <v>3539</v>
      </c>
      <c r="C1659" s="100">
        <v>4</v>
      </c>
      <c r="D1659" s="100">
        <v>71</v>
      </c>
    </row>
    <row r="1660" spans="1:4" x14ac:dyDescent="0.25">
      <c r="A1660" s="102">
        <v>2392</v>
      </c>
      <c r="B1660" s="100" t="s">
        <v>3540</v>
      </c>
      <c r="C1660" s="100">
        <v>4</v>
      </c>
      <c r="D1660" s="100">
        <v>71</v>
      </c>
    </row>
    <row r="1661" spans="1:4" x14ac:dyDescent="0.25">
      <c r="A1661" s="102">
        <v>2393</v>
      </c>
      <c r="B1661" s="100" t="s">
        <v>3541</v>
      </c>
      <c r="C1661" s="100">
        <v>4</v>
      </c>
      <c r="D1661" s="100">
        <v>71</v>
      </c>
    </row>
    <row r="1662" spans="1:4" x14ac:dyDescent="0.25">
      <c r="A1662" s="102">
        <v>2394</v>
      </c>
      <c r="B1662" s="100" t="s">
        <v>3542</v>
      </c>
      <c r="C1662" s="100">
        <v>4</v>
      </c>
      <c r="D1662" s="100">
        <v>64</v>
      </c>
    </row>
    <row r="1663" spans="1:4" x14ac:dyDescent="0.25">
      <c r="A1663" s="102">
        <v>2395</v>
      </c>
      <c r="B1663" s="100" t="s">
        <v>3543</v>
      </c>
      <c r="C1663" s="100">
        <v>4</v>
      </c>
      <c r="D1663" s="100">
        <v>64</v>
      </c>
    </row>
    <row r="1664" spans="1:4" x14ac:dyDescent="0.25">
      <c r="A1664" s="102">
        <v>2396</v>
      </c>
      <c r="B1664" s="100" t="s">
        <v>3544</v>
      </c>
      <c r="C1664" s="100">
        <v>4</v>
      </c>
      <c r="D1664" s="100">
        <v>64</v>
      </c>
    </row>
    <row r="1665" spans="1:4" x14ac:dyDescent="0.25">
      <c r="A1665" s="102">
        <v>2397</v>
      </c>
      <c r="B1665" s="100" t="s">
        <v>323</v>
      </c>
      <c r="C1665" s="100">
        <v>4</v>
      </c>
      <c r="D1665" s="100">
        <v>71</v>
      </c>
    </row>
    <row r="1666" spans="1:4" x14ac:dyDescent="0.25">
      <c r="A1666" s="102">
        <v>2398</v>
      </c>
      <c r="B1666" s="100" t="s">
        <v>3545</v>
      </c>
      <c r="C1666" s="100">
        <v>4</v>
      </c>
      <c r="D1666" s="100">
        <v>64</v>
      </c>
    </row>
    <row r="1667" spans="1:4" x14ac:dyDescent="0.25">
      <c r="A1667" s="102">
        <v>2399</v>
      </c>
      <c r="B1667" s="100" t="s">
        <v>3546</v>
      </c>
      <c r="C1667" s="100">
        <v>4</v>
      </c>
      <c r="D1667" s="100">
        <v>64</v>
      </c>
    </row>
    <row r="1668" spans="1:4" x14ac:dyDescent="0.25">
      <c r="A1668" s="102">
        <v>2400</v>
      </c>
      <c r="B1668" s="100" t="s">
        <v>3547</v>
      </c>
      <c r="C1668" s="100">
        <v>4</v>
      </c>
      <c r="D1668" s="100">
        <v>64</v>
      </c>
    </row>
    <row r="1669" spans="1:4" x14ac:dyDescent="0.25">
      <c r="A1669" s="102">
        <v>2401</v>
      </c>
      <c r="B1669" s="100" t="s">
        <v>3548</v>
      </c>
      <c r="C1669" s="100">
        <v>4</v>
      </c>
      <c r="D1669" s="100">
        <v>64</v>
      </c>
    </row>
    <row r="1670" spans="1:4" x14ac:dyDescent="0.25">
      <c r="A1670" s="102">
        <v>2402</v>
      </c>
      <c r="B1670" s="100" t="s">
        <v>3549</v>
      </c>
      <c r="C1670" s="100">
        <v>4</v>
      </c>
      <c r="D1670" s="100">
        <v>64</v>
      </c>
    </row>
    <row r="1671" spans="1:4" x14ac:dyDescent="0.25">
      <c r="A1671" s="102">
        <v>2403</v>
      </c>
      <c r="B1671" s="100" t="s">
        <v>3550</v>
      </c>
      <c r="C1671" s="100">
        <v>4</v>
      </c>
      <c r="D1671" s="100">
        <v>64</v>
      </c>
    </row>
    <row r="1672" spans="1:4" x14ac:dyDescent="0.25">
      <c r="A1672" s="102">
        <v>2404</v>
      </c>
      <c r="B1672" s="100" t="s">
        <v>3551</v>
      </c>
      <c r="C1672" s="100">
        <v>4</v>
      </c>
      <c r="D1672" s="100">
        <v>70</v>
      </c>
    </row>
    <row r="1673" spans="1:4" x14ac:dyDescent="0.25">
      <c r="A1673" s="102">
        <v>2405</v>
      </c>
      <c r="B1673" s="100" t="s">
        <v>3552</v>
      </c>
      <c r="C1673" s="100">
        <v>4</v>
      </c>
      <c r="D1673" s="100">
        <v>70</v>
      </c>
    </row>
    <row r="1674" spans="1:4" x14ac:dyDescent="0.25">
      <c r="A1674" s="102">
        <v>2406</v>
      </c>
      <c r="B1674" s="100" t="s">
        <v>3553</v>
      </c>
      <c r="C1674" s="100">
        <v>4</v>
      </c>
      <c r="D1674" s="100">
        <v>70</v>
      </c>
    </row>
    <row r="1675" spans="1:4" x14ac:dyDescent="0.25">
      <c r="A1675" s="102">
        <v>2407</v>
      </c>
      <c r="B1675" s="100" t="s">
        <v>3554</v>
      </c>
      <c r="C1675" s="100">
        <v>4</v>
      </c>
      <c r="D1675" s="100">
        <v>70</v>
      </c>
    </row>
    <row r="1676" spans="1:4" x14ac:dyDescent="0.25">
      <c r="A1676" s="102">
        <v>2408</v>
      </c>
      <c r="B1676" s="100" t="s">
        <v>407</v>
      </c>
      <c r="C1676" s="100">
        <v>4</v>
      </c>
      <c r="D1676" s="100">
        <v>70</v>
      </c>
    </row>
    <row r="1677" spans="1:4" x14ac:dyDescent="0.25">
      <c r="A1677" s="102">
        <v>2409</v>
      </c>
      <c r="B1677" s="100" t="s">
        <v>3555</v>
      </c>
      <c r="C1677" s="100">
        <v>4</v>
      </c>
      <c r="D1677" s="100">
        <v>70</v>
      </c>
    </row>
    <row r="1678" spans="1:4" x14ac:dyDescent="0.25">
      <c r="A1678" s="102">
        <v>2410</v>
      </c>
      <c r="B1678" s="100" t="s">
        <v>3556</v>
      </c>
      <c r="C1678" s="100">
        <v>4</v>
      </c>
      <c r="D1678" s="100">
        <v>70</v>
      </c>
    </row>
    <row r="1679" spans="1:4" x14ac:dyDescent="0.25">
      <c r="A1679" s="102">
        <v>2411</v>
      </c>
      <c r="B1679" s="100" t="s">
        <v>3557</v>
      </c>
      <c r="C1679" s="100">
        <v>4</v>
      </c>
      <c r="D1679" s="100">
        <v>70</v>
      </c>
    </row>
    <row r="1680" spans="1:4" x14ac:dyDescent="0.25">
      <c r="A1680" s="102">
        <v>2412</v>
      </c>
      <c r="B1680" s="100" t="s">
        <v>3558</v>
      </c>
      <c r="C1680" s="100">
        <v>4</v>
      </c>
      <c r="D1680" s="100">
        <v>74</v>
      </c>
    </row>
    <row r="1681" spans="1:4" x14ac:dyDescent="0.25">
      <c r="A1681" s="102">
        <v>2413</v>
      </c>
      <c r="B1681" s="100" t="s">
        <v>3559</v>
      </c>
      <c r="C1681" s="100">
        <v>4</v>
      </c>
      <c r="D1681" s="100">
        <v>74</v>
      </c>
    </row>
    <row r="1682" spans="1:4" x14ac:dyDescent="0.25">
      <c r="A1682" s="102">
        <v>2414</v>
      </c>
      <c r="B1682" s="100" t="s">
        <v>3560</v>
      </c>
      <c r="C1682" s="100">
        <v>4</v>
      </c>
      <c r="D1682" s="100">
        <v>74</v>
      </c>
    </row>
    <row r="1683" spans="1:4" x14ac:dyDescent="0.25">
      <c r="A1683" s="102">
        <v>2415</v>
      </c>
      <c r="B1683" s="100" t="s">
        <v>3561</v>
      </c>
      <c r="C1683" s="100">
        <v>4</v>
      </c>
      <c r="D1683" s="100">
        <v>74</v>
      </c>
    </row>
    <row r="1684" spans="1:4" x14ac:dyDescent="0.25">
      <c r="A1684" s="102">
        <v>2416</v>
      </c>
      <c r="B1684" s="100" t="s">
        <v>3562</v>
      </c>
      <c r="C1684" s="100">
        <v>4</v>
      </c>
      <c r="D1684" s="100">
        <v>74</v>
      </c>
    </row>
    <row r="1685" spans="1:4" x14ac:dyDescent="0.25">
      <c r="A1685" s="102">
        <v>2417</v>
      </c>
      <c r="B1685" s="100" t="s">
        <v>3563</v>
      </c>
      <c r="C1685" s="100">
        <v>4</v>
      </c>
      <c r="D1685" s="100">
        <v>74</v>
      </c>
    </row>
    <row r="1686" spans="1:4" x14ac:dyDescent="0.25">
      <c r="A1686" s="102">
        <v>2418</v>
      </c>
      <c r="B1686" s="100" t="s">
        <v>3564</v>
      </c>
      <c r="C1686" s="100">
        <v>4</v>
      </c>
      <c r="D1686" s="100">
        <v>74</v>
      </c>
    </row>
    <row r="1687" spans="1:4" x14ac:dyDescent="0.25">
      <c r="A1687" s="102">
        <v>2419</v>
      </c>
      <c r="B1687" s="100" t="s">
        <v>613</v>
      </c>
      <c r="C1687" s="100">
        <v>4</v>
      </c>
      <c r="D1687" s="100">
        <v>74</v>
      </c>
    </row>
    <row r="1688" spans="1:4" x14ac:dyDescent="0.25">
      <c r="A1688" s="102">
        <v>2420</v>
      </c>
      <c r="B1688" s="100" t="s">
        <v>3565</v>
      </c>
      <c r="C1688" s="100">
        <v>4</v>
      </c>
      <c r="D1688" s="100">
        <v>74</v>
      </c>
    </row>
    <row r="1689" spans="1:4" x14ac:dyDescent="0.25">
      <c r="A1689" s="102">
        <v>2421</v>
      </c>
      <c r="B1689" s="100" t="s">
        <v>3566</v>
      </c>
      <c r="C1689" s="100">
        <v>4</v>
      </c>
      <c r="D1689" s="100">
        <v>74</v>
      </c>
    </row>
    <row r="1690" spans="1:4" x14ac:dyDescent="0.25">
      <c r="A1690" s="102">
        <v>2422</v>
      </c>
      <c r="B1690" s="100" t="s">
        <v>3567</v>
      </c>
      <c r="C1690" s="100">
        <v>4</v>
      </c>
      <c r="D1690" s="100">
        <v>74</v>
      </c>
    </row>
    <row r="1691" spans="1:4" x14ac:dyDescent="0.25">
      <c r="A1691" s="102">
        <v>2423</v>
      </c>
      <c r="B1691" s="100" t="s">
        <v>3568</v>
      </c>
      <c r="C1691" s="100">
        <v>4</v>
      </c>
      <c r="D1691" s="100">
        <v>74</v>
      </c>
    </row>
    <row r="1692" spans="1:4" x14ac:dyDescent="0.25">
      <c r="A1692" s="102">
        <v>2424</v>
      </c>
      <c r="B1692" s="100" t="s">
        <v>3569</v>
      </c>
      <c r="C1692" s="100">
        <v>4</v>
      </c>
      <c r="D1692" s="100">
        <v>74</v>
      </c>
    </row>
    <row r="1693" spans="1:4" x14ac:dyDescent="0.25">
      <c r="A1693" s="102">
        <v>2425</v>
      </c>
      <c r="B1693" s="100" t="s">
        <v>3570</v>
      </c>
      <c r="C1693" s="100">
        <v>4</v>
      </c>
      <c r="D1693" s="100">
        <v>74</v>
      </c>
    </row>
    <row r="1694" spans="1:4" x14ac:dyDescent="0.25">
      <c r="A1694" s="102">
        <v>2426</v>
      </c>
      <c r="B1694" s="100" t="s">
        <v>3571</v>
      </c>
      <c r="C1694" s="100">
        <v>4</v>
      </c>
      <c r="D1694" s="100">
        <v>74</v>
      </c>
    </row>
    <row r="1695" spans="1:4" x14ac:dyDescent="0.25">
      <c r="A1695" s="102">
        <v>2427</v>
      </c>
      <c r="B1695" s="100" t="s">
        <v>3572</v>
      </c>
      <c r="C1695" s="100">
        <v>4</v>
      </c>
      <c r="D1695" s="100">
        <v>74</v>
      </c>
    </row>
    <row r="1696" spans="1:4" x14ac:dyDescent="0.25">
      <c r="A1696" s="102">
        <v>2428</v>
      </c>
      <c r="B1696" s="100" t="s">
        <v>116</v>
      </c>
      <c r="C1696" s="100">
        <v>4</v>
      </c>
      <c r="D1696" s="100">
        <v>74</v>
      </c>
    </row>
    <row r="1697" spans="1:4" x14ac:dyDescent="0.25">
      <c r="A1697" s="102">
        <v>2429</v>
      </c>
      <c r="B1697" s="100" t="s">
        <v>3573</v>
      </c>
      <c r="C1697" s="100">
        <v>4</v>
      </c>
      <c r="D1697" s="100">
        <v>74</v>
      </c>
    </row>
    <row r="1698" spans="1:4" x14ac:dyDescent="0.25">
      <c r="A1698" s="102">
        <v>2430</v>
      </c>
      <c r="B1698" s="100" t="s">
        <v>3574</v>
      </c>
      <c r="C1698" s="100">
        <v>4</v>
      </c>
      <c r="D1698" s="100">
        <v>74</v>
      </c>
    </row>
    <row r="1699" spans="1:4" x14ac:dyDescent="0.25">
      <c r="A1699" s="102">
        <v>2431</v>
      </c>
      <c r="B1699" s="100" t="s">
        <v>3575</v>
      </c>
      <c r="C1699" s="100">
        <v>4</v>
      </c>
      <c r="D1699" s="100">
        <v>74</v>
      </c>
    </row>
    <row r="1700" spans="1:4" x14ac:dyDescent="0.25">
      <c r="A1700" s="102">
        <v>2432</v>
      </c>
      <c r="B1700" s="100" t="s">
        <v>3576</v>
      </c>
      <c r="C1700" s="100">
        <v>4</v>
      </c>
      <c r="D1700" s="100">
        <v>74</v>
      </c>
    </row>
    <row r="1701" spans="1:4" x14ac:dyDescent="0.25">
      <c r="A1701" s="102">
        <v>2433</v>
      </c>
      <c r="B1701" s="100" t="s">
        <v>3577</v>
      </c>
      <c r="C1701" s="100">
        <v>4</v>
      </c>
      <c r="D1701" s="100">
        <v>74</v>
      </c>
    </row>
    <row r="1702" spans="1:4" x14ac:dyDescent="0.25">
      <c r="A1702" s="102">
        <v>2434</v>
      </c>
      <c r="B1702" s="100" t="s">
        <v>3578</v>
      </c>
      <c r="C1702" s="100">
        <v>4</v>
      </c>
      <c r="D1702" s="100">
        <v>74</v>
      </c>
    </row>
    <row r="1703" spans="1:4" x14ac:dyDescent="0.25">
      <c r="A1703" s="102">
        <v>2435</v>
      </c>
      <c r="B1703" s="100" t="s">
        <v>1927</v>
      </c>
      <c r="C1703" s="100">
        <v>4</v>
      </c>
      <c r="D1703" s="100">
        <v>74</v>
      </c>
    </row>
    <row r="1704" spans="1:4" x14ac:dyDescent="0.25">
      <c r="A1704" s="102">
        <v>2436</v>
      </c>
      <c r="B1704" s="100" t="s">
        <v>3579</v>
      </c>
      <c r="C1704" s="100">
        <v>4</v>
      </c>
      <c r="D1704" s="100">
        <v>74</v>
      </c>
    </row>
    <row r="1705" spans="1:4" x14ac:dyDescent="0.25">
      <c r="A1705" s="102">
        <v>2437</v>
      </c>
      <c r="B1705" s="100" t="s">
        <v>3580</v>
      </c>
      <c r="C1705" s="100">
        <v>4</v>
      </c>
      <c r="D1705" s="100">
        <v>74</v>
      </c>
    </row>
    <row r="1706" spans="1:4" x14ac:dyDescent="0.25">
      <c r="A1706" s="102">
        <v>2438</v>
      </c>
      <c r="B1706" s="100" t="s">
        <v>3581</v>
      </c>
      <c r="C1706" s="100">
        <v>4</v>
      </c>
      <c r="D1706" s="100">
        <v>74</v>
      </c>
    </row>
    <row r="1707" spans="1:4" x14ac:dyDescent="0.25">
      <c r="A1707" s="102">
        <v>2439</v>
      </c>
      <c r="B1707" s="100" t="s">
        <v>3582</v>
      </c>
      <c r="C1707" s="100">
        <v>4</v>
      </c>
      <c r="D1707" s="100">
        <v>74</v>
      </c>
    </row>
    <row r="1708" spans="1:4" x14ac:dyDescent="0.25">
      <c r="A1708" s="102">
        <v>2440</v>
      </c>
      <c r="B1708" s="100" t="s">
        <v>3583</v>
      </c>
      <c r="C1708" s="100">
        <v>4</v>
      </c>
      <c r="D1708" s="100">
        <v>74</v>
      </c>
    </row>
    <row r="1709" spans="1:4" x14ac:dyDescent="0.25">
      <c r="A1709" s="102">
        <v>2441</v>
      </c>
      <c r="B1709" s="100" t="s">
        <v>3584</v>
      </c>
      <c r="C1709" s="100">
        <v>4</v>
      </c>
      <c r="D1709" s="100">
        <v>74</v>
      </c>
    </row>
    <row r="1710" spans="1:4" x14ac:dyDescent="0.25">
      <c r="A1710" s="102">
        <v>2442</v>
      </c>
      <c r="B1710" s="100" t="s">
        <v>3585</v>
      </c>
      <c r="C1710" s="100">
        <v>4</v>
      </c>
      <c r="D1710" s="100">
        <v>74</v>
      </c>
    </row>
    <row r="1711" spans="1:4" x14ac:dyDescent="0.25">
      <c r="A1711" s="102">
        <v>2443</v>
      </c>
      <c r="B1711" s="100" t="s">
        <v>3586</v>
      </c>
      <c r="C1711" s="100">
        <v>4</v>
      </c>
      <c r="D1711" s="100">
        <v>74</v>
      </c>
    </row>
    <row r="1712" spans="1:4" x14ac:dyDescent="0.25">
      <c r="A1712" s="102">
        <v>2444</v>
      </c>
      <c r="B1712" s="100" t="s">
        <v>3587</v>
      </c>
      <c r="C1712" s="100">
        <v>4</v>
      </c>
      <c r="D1712" s="100">
        <v>74</v>
      </c>
    </row>
    <row r="1713" spans="1:4" x14ac:dyDescent="0.25">
      <c r="A1713" s="102">
        <v>2445</v>
      </c>
      <c r="B1713" s="100" t="s">
        <v>3588</v>
      </c>
      <c r="C1713" s="100">
        <v>4</v>
      </c>
      <c r="D1713" s="100">
        <v>74</v>
      </c>
    </row>
    <row r="1714" spans="1:4" x14ac:dyDescent="0.25">
      <c r="A1714" s="102">
        <v>2446</v>
      </c>
      <c r="B1714" s="100" t="s">
        <v>3589</v>
      </c>
      <c r="C1714" s="100">
        <v>4</v>
      </c>
      <c r="D1714" s="100">
        <v>74</v>
      </c>
    </row>
    <row r="1715" spans="1:4" x14ac:dyDescent="0.25">
      <c r="A1715" s="102">
        <v>2447</v>
      </c>
      <c r="B1715" s="100" t="s">
        <v>3590</v>
      </c>
      <c r="C1715" s="100">
        <v>4</v>
      </c>
      <c r="D1715" s="100">
        <v>74</v>
      </c>
    </row>
    <row r="1716" spans="1:4" x14ac:dyDescent="0.25">
      <c r="A1716" s="102">
        <v>2448</v>
      </c>
      <c r="B1716" s="100" t="s">
        <v>3591</v>
      </c>
      <c r="C1716" s="100">
        <v>4</v>
      </c>
      <c r="D1716" s="100">
        <v>74</v>
      </c>
    </row>
    <row r="1717" spans="1:4" x14ac:dyDescent="0.25">
      <c r="A1717" s="102">
        <v>2449</v>
      </c>
      <c r="B1717" s="100" t="s">
        <v>3592</v>
      </c>
      <c r="C1717" s="100">
        <v>4</v>
      </c>
      <c r="D1717" s="100">
        <v>74</v>
      </c>
    </row>
    <row r="1718" spans="1:4" x14ac:dyDescent="0.25">
      <c r="A1718" s="102">
        <v>2450</v>
      </c>
      <c r="B1718" s="100" t="s">
        <v>3593</v>
      </c>
      <c r="C1718" s="100">
        <v>4</v>
      </c>
      <c r="D1718" s="100">
        <v>74</v>
      </c>
    </row>
    <row r="1719" spans="1:4" x14ac:dyDescent="0.25">
      <c r="A1719" s="102">
        <v>2451</v>
      </c>
      <c r="B1719" s="100" t="s">
        <v>3594</v>
      </c>
      <c r="C1719" s="100">
        <v>4</v>
      </c>
      <c r="D1719" s="100">
        <v>74</v>
      </c>
    </row>
    <row r="1720" spans="1:4" x14ac:dyDescent="0.25">
      <c r="A1720" s="102">
        <v>2452</v>
      </c>
      <c r="B1720" s="100" t="s">
        <v>3595</v>
      </c>
      <c r="C1720" s="100">
        <v>4</v>
      </c>
      <c r="D1720" s="100">
        <v>74</v>
      </c>
    </row>
    <row r="1721" spans="1:4" x14ac:dyDescent="0.25">
      <c r="A1721" s="102">
        <v>2453</v>
      </c>
      <c r="B1721" s="100" t="s">
        <v>3596</v>
      </c>
      <c r="C1721" s="100">
        <v>4</v>
      </c>
      <c r="D1721" s="100">
        <v>74</v>
      </c>
    </row>
    <row r="1722" spans="1:4" x14ac:dyDescent="0.25">
      <c r="A1722" s="102">
        <v>2454</v>
      </c>
      <c r="B1722" s="100" t="s">
        <v>3597</v>
      </c>
      <c r="C1722" s="100">
        <v>4</v>
      </c>
      <c r="D1722" s="100">
        <v>74</v>
      </c>
    </row>
    <row r="1723" spans="1:4" x14ac:dyDescent="0.25">
      <c r="A1723" s="102">
        <v>2455</v>
      </c>
      <c r="B1723" s="100" t="s">
        <v>3598</v>
      </c>
      <c r="C1723" s="100">
        <v>4</v>
      </c>
      <c r="D1723" s="100">
        <v>74</v>
      </c>
    </row>
    <row r="1724" spans="1:4" x14ac:dyDescent="0.25">
      <c r="A1724" s="102">
        <v>2456</v>
      </c>
      <c r="B1724" s="100" t="s">
        <v>3599</v>
      </c>
      <c r="C1724" s="100">
        <v>4</v>
      </c>
      <c r="D1724" s="100">
        <v>74</v>
      </c>
    </row>
    <row r="1725" spans="1:4" x14ac:dyDescent="0.25">
      <c r="A1725" s="102">
        <v>2457</v>
      </c>
      <c r="B1725" s="100" t="s">
        <v>3600</v>
      </c>
      <c r="C1725" s="100">
        <v>4</v>
      </c>
      <c r="D1725" s="100">
        <v>74</v>
      </c>
    </row>
    <row r="1726" spans="1:4" x14ac:dyDescent="0.25">
      <c r="A1726" s="102">
        <v>2458</v>
      </c>
      <c r="B1726" s="100" t="s">
        <v>3601</v>
      </c>
      <c r="C1726" s="100">
        <v>4</v>
      </c>
      <c r="D1726" s="100">
        <v>74</v>
      </c>
    </row>
    <row r="1727" spans="1:4" x14ac:dyDescent="0.25">
      <c r="A1727" s="102">
        <v>2459</v>
      </c>
      <c r="B1727" s="100" t="s">
        <v>3602</v>
      </c>
      <c r="C1727" s="100">
        <v>4</v>
      </c>
      <c r="D1727" s="100">
        <v>74</v>
      </c>
    </row>
    <row r="1728" spans="1:4" x14ac:dyDescent="0.25">
      <c r="A1728" s="102">
        <v>2460</v>
      </c>
      <c r="B1728" s="100" t="s">
        <v>3603</v>
      </c>
      <c r="C1728" s="100">
        <v>4</v>
      </c>
      <c r="D1728" s="100">
        <v>74</v>
      </c>
    </row>
    <row r="1729" spans="1:4" x14ac:dyDescent="0.25">
      <c r="A1729" s="102">
        <v>2461</v>
      </c>
      <c r="B1729" s="100" t="s">
        <v>3604</v>
      </c>
      <c r="C1729" s="100">
        <v>4</v>
      </c>
      <c r="D1729" s="100">
        <v>74</v>
      </c>
    </row>
    <row r="1730" spans="1:4" x14ac:dyDescent="0.25">
      <c r="A1730" s="102">
        <v>2462</v>
      </c>
      <c r="B1730" s="100" t="s">
        <v>3605</v>
      </c>
      <c r="C1730" s="100">
        <v>4</v>
      </c>
      <c r="D1730" s="100">
        <v>74</v>
      </c>
    </row>
    <row r="1731" spans="1:4" x14ac:dyDescent="0.25">
      <c r="A1731" s="102">
        <v>2463</v>
      </c>
      <c r="B1731" s="100" t="s">
        <v>3606</v>
      </c>
      <c r="C1731" s="100">
        <v>4</v>
      </c>
      <c r="D1731" s="100">
        <v>74</v>
      </c>
    </row>
    <row r="1732" spans="1:4" x14ac:dyDescent="0.25">
      <c r="A1732" s="102">
        <v>2464</v>
      </c>
      <c r="B1732" s="100" t="s">
        <v>3607</v>
      </c>
      <c r="C1732" s="100">
        <v>4</v>
      </c>
      <c r="D1732" s="100">
        <v>74</v>
      </c>
    </row>
    <row r="1733" spans="1:4" x14ac:dyDescent="0.25">
      <c r="A1733" s="102">
        <v>2465</v>
      </c>
      <c r="B1733" s="100" t="s">
        <v>3608</v>
      </c>
      <c r="C1733" s="100">
        <v>4</v>
      </c>
      <c r="D1733" s="100">
        <v>74</v>
      </c>
    </row>
    <row r="1734" spans="1:4" x14ac:dyDescent="0.25">
      <c r="A1734" s="102">
        <v>2466</v>
      </c>
      <c r="B1734" s="100" t="s">
        <v>3609</v>
      </c>
      <c r="C1734" s="100">
        <v>4</v>
      </c>
      <c r="D1734" s="100">
        <v>74</v>
      </c>
    </row>
    <row r="1735" spans="1:4" x14ac:dyDescent="0.25">
      <c r="A1735" s="102">
        <v>2467</v>
      </c>
      <c r="B1735" s="100" t="s">
        <v>3610</v>
      </c>
      <c r="C1735" s="100">
        <v>4</v>
      </c>
      <c r="D1735" s="100">
        <v>74</v>
      </c>
    </row>
    <row r="1736" spans="1:4" x14ac:dyDescent="0.25">
      <c r="A1736" s="102">
        <v>2468</v>
      </c>
      <c r="B1736" s="100" t="s">
        <v>3611</v>
      </c>
      <c r="C1736" s="100">
        <v>4</v>
      </c>
      <c r="D1736" s="100">
        <v>74</v>
      </c>
    </row>
    <row r="1737" spans="1:4" x14ac:dyDescent="0.25">
      <c r="A1737" s="102">
        <v>2469</v>
      </c>
      <c r="B1737" s="100" t="s">
        <v>3612</v>
      </c>
      <c r="C1737" s="100">
        <v>4</v>
      </c>
      <c r="D1737" s="100">
        <v>74</v>
      </c>
    </row>
    <row r="1738" spans="1:4" x14ac:dyDescent="0.25">
      <c r="A1738" s="102">
        <v>2470</v>
      </c>
      <c r="B1738" s="100" t="s">
        <v>3613</v>
      </c>
      <c r="C1738" s="100">
        <v>4</v>
      </c>
      <c r="D1738" s="100">
        <v>74</v>
      </c>
    </row>
    <row r="1739" spans="1:4" x14ac:dyDescent="0.25">
      <c r="A1739" s="102">
        <v>2471</v>
      </c>
      <c r="B1739" s="100" t="s">
        <v>3614</v>
      </c>
      <c r="C1739" s="100">
        <v>4</v>
      </c>
      <c r="D1739" s="100">
        <v>74</v>
      </c>
    </row>
    <row r="1740" spans="1:4" x14ac:dyDescent="0.25">
      <c r="A1740" s="102">
        <v>2472</v>
      </c>
      <c r="B1740" s="100" t="s">
        <v>3615</v>
      </c>
      <c r="C1740" s="100">
        <v>4</v>
      </c>
      <c r="D1740" s="100">
        <v>74</v>
      </c>
    </row>
    <row r="1741" spans="1:4" x14ac:dyDescent="0.25">
      <c r="A1741" s="102">
        <v>2473</v>
      </c>
      <c r="B1741" s="100" t="s">
        <v>3616</v>
      </c>
      <c r="C1741" s="100">
        <v>4</v>
      </c>
      <c r="D1741" s="100">
        <v>74</v>
      </c>
    </row>
    <row r="1742" spans="1:4" x14ac:dyDescent="0.25">
      <c r="A1742" s="102">
        <v>2474</v>
      </c>
      <c r="B1742" s="100" t="s">
        <v>3617</v>
      </c>
      <c r="C1742" s="100">
        <v>4</v>
      </c>
      <c r="D1742" s="100">
        <v>74</v>
      </c>
    </row>
    <row r="1743" spans="1:4" x14ac:dyDescent="0.25">
      <c r="A1743" s="102">
        <v>2475</v>
      </c>
      <c r="B1743" s="100" t="s">
        <v>3618</v>
      </c>
      <c r="C1743" s="100">
        <v>4</v>
      </c>
      <c r="D1743" s="100">
        <v>74</v>
      </c>
    </row>
    <row r="1744" spans="1:4" x14ac:dyDescent="0.25">
      <c r="A1744" s="102">
        <v>2476</v>
      </c>
      <c r="B1744" s="100" t="s">
        <v>3619</v>
      </c>
      <c r="C1744" s="100">
        <v>4</v>
      </c>
      <c r="D1744" s="100">
        <v>74</v>
      </c>
    </row>
    <row r="1745" spans="1:4" x14ac:dyDescent="0.25">
      <c r="A1745" s="102">
        <v>2477</v>
      </c>
      <c r="B1745" s="100" t="s">
        <v>3620</v>
      </c>
      <c r="C1745" s="100">
        <v>4</v>
      </c>
      <c r="D1745" s="100">
        <v>74</v>
      </c>
    </row>
    <row r="1746" spans="1:4" x14ac:dyDescent="0.25">
      <c r="A1746" s="102">
        <v>2478</v>
      </c>
      <c r="B1746" s="100" t="s">
        <v>3621</v>
      </c>
      <c r="C1746" s="100">
        <v>4</v>
      </c>
      <c r="D1746" s="100">
        <v>74</v>
      </c>
    </row>
    <row r="1747" spans="1:4" x14ac:dyDescent="0.25">
      <c r="A1747" s="102">
        <v>2479</v>
      </c>
      <c r="B1747" s="100" t="s">
        <v>3622</v>
      </c>
      <c r="C1747" s="100">
        <v>4</v>
      </c>
      <c r="D1747" s="100">
        <v>74</v>
      </c>
    </row>
    <row r="1748" spans="1:4" x14ac:dyDescent="0.25">
      <c r="A1748" s="102">
        <v>2480</v>
      </c>
      <c r="B1748" s="100" t="s">
        <v>3623</v>
      </c>
      <c r="C1748" s="100">
        <v>4</v>
      </c>
      <c r="D1748" s="100">
        <v>74</v>
      </c>
    </row>
    <row r="1749" spans="1:4" x14ac:dyDescent="0.25">
      <c r="A1749" s="102">
        <v>2481</v>
      </c>
      <c r="B1749" s="100" t="s">
        <v>3624</v>
      </c>
      <c r="C1749" s="100">
        <v>4</v>
      </c>
      <c r="D1749" s="100">
        <v>74</v>
      </c>
    </row>
    <row r="1750" spans="1:4" x14ac:dyDescent="0.25">
      <c r="A1750" s="102">
        <v>2482</v>
      </c>
      <c r="B1750" s="100" t="s">
        <v>3625</v>
      </c>
      <c r="C1750" s="100">
        <v>4</v>
      </c>
      <c r="D1750" s="100">
        <v>74</v>
      </c>
    </row>
    <row r="1751" spans="1:4" x14ac:dyDescent="0.25">
      <c r="A1751" s="102">
        <v>2483</v>
      </c>
      <c r="B1751" s="100" t="s">
        <v>3626</v>
      </c>
      <c r="C1751" s="100">
        <v>4</v>
      </c>
      <c r="D1751" s="100">
        <v>74</v>
      </c>
    </row>
    <row r="1752" spans="1:4" x14ac:dyDescent="0.25">
      <c r="A1752" s="102">
        <v>2484</v>
      </c>
      <c r="B1752" s="100" t="s">
        <v>3627</v>
      </c>
      <c r="C1752" s="100">
        <v>4</v>
      </c>
      <c r="D1752" s="100">
        <v>74</v>
      </c>
    </row>
    <row r="1753" spans="1:4" x14ac:dyDescent="0.25">
      <c r="A1753" s="102">
        <v>2485</v>
      </c>
      <c r="B1753" s="100" t="s">
        <v>3628</v>
      </c>
      <c r="C1753" s="100">
        <v>4</v>
      </c>
      <c r="D1753" s="100">
        <v>74</v>
      </c>
    </row>
    <row r="1754" spans="1:4" x14ac:dyDescent="0.25">
      <c r="A1754" s="102">
        <v>2486</v>
      </c>
      <c r="B1754" s="100" t="s">
        <v>3629</v>
      </c>
      <c r="C1754" s="100">
        <v>4</v>
      </c>
      <c r="D1754" s="100">
        <v>74</v>
      </c>
    </row>
    <row r="1755" spans="1:4" x14ac:dyDescent="0.25">
      <c r="A1755" s="102">
        <v>2487</v>
      </c>
      <c r="B1755" s="100" t="s">
        <v>3630</v>
      </c>
      <c r="C1755" s="100">
        <v>4</v>
      </c>
      <c r="D1755" s="100">
        <v>74</v>
      </c>
    </row>
    <row r="1756" spans="1:4" x14ac:dyDescent="0.25">
      <c r="A1756" s="102">
        <v>2488</v>
      </c>
      <c r="B1756" s="100" t="s">
        <v>3631</v>
      </c>
      <c r="C1756" s="100">
        <v>4</v>
      </c>
      <c r="D1756" s="100">
        <v>74</v>
      </c>
    </row>
    <row r="1757" spans="1:4" x14ac:dyDescent="0.25">
      <c r="A1757" s="102">
        <v>2489</v>
      </c>
      <c r="B1757" s="100" t="s">
        <v>3632</v>
      </c>
      <c r="C1757" s="100">
        <v>4</v>
      </c>
      <c r="D1757" s="100">
        <v>74</v>
      </c>
    </row>
    <row r="1758" spans="1:4" x14ac:dyDescent="0.25">
      <c r="A1758" s="102">
        <v>2490</v>
      </c>
      <c r="B1758" s="100" t="s">
        <v>3633</v>
      </c>
      <c r="C1758" s="100">
        <v>4</v>
      </c>
      <c r="D1758" s="100">
        <v>74</v>
      </c>
    </row>
    <row r="1759" spans="1:4" x14ac:dyDescent="0.25">
      <c r="A1759" s="102">
        <v>2491</v>
      </c>
      <c r="B1759" s="100" t="s">
        <v>3634</v>
      </c>
      <c r="C1759" s="100">
        <v>4</v>
      </c>
      <c r="D1759" s="100">
        <v>74</v>
      </c>
    </row>
    <row r="1760" spans="1:4" x14ac:dyDescent="0.25">
      <c r="A1760" s="102">
        <v>2492</v>
      </c>
      <c r="B1760" s="100" t="s">
        <v>3635</v>
      </c>
      <c r="C1760" s="100">
        <v>4</v>
      </c>
      <c r="D1760" s="100">
        <v>74</v>
      </c>
    </row>
    <row r="1761" spans="1:4" x14ac:dyDescent="0.25">
      <c r="A1761" s="102">
        <v>2493</v>
      </c>
      <c r="B1761" s="100" t="s">
        <v>3636</v>
      </c>
      <c r="C1761" s="100">
        <v>4</v>
      </c>
      <c r="D1761" s="100">
        <v>74</v>
      </c>
    </row>
    <row r="1762" spans="1:4" x14ac:dyDescent="0.25">
      <c r="A1762" s="102">
        <v>2494</v>
      </c>
      <c r="B1762" s="100" t="s">
        <v>586</v>
      </c>
      <c r="C1762" s="100">
        <v>4</v>
      </c>
      <c r="D1762" s="100">
        <v>42</v>
      </c>
    </row>
    <row r="1763" spans="1:4" x14ac:dyDescent="0.25">
      <c r="A1763" s="102">
        <v>2495</v>
      </c>
      <c r="B1763" s="100" t="s">
        <v>3637</v>
      </c>
      <c r="C1763" s="100">
        <v>4</v>
      </c>
      <c r="D1763" s="100">
        <v>40</v>
      </c>
    </row>
    <row r="1764" spans="1:4" x14ac:dyDescent="0.25">
      <c r="A1764" s="102">
        <v>2496</v>
      </c>
      <c r="B1764" s="100" t="s">
        <v>3638</v>
      </c>
      <c r="C1764" s="100">
        <v>4</v>
      </c>
      <c r="D1764" s="100">
        <v>42</v>
      </c>
    </row>
    <row r="1765" spans="1:4" x14ac:dyDescent="0.25">
      <c r="A1765" s="102">
        <v>2497</v>
      </c>
      <c r="B1765" s="100" t="s">
        <v>3639</v>
      </c>
      <c r="C1765" s="100">
        <v>4</v>
      </c>
      <c r="D1765" s="100">
        <v>40</v>
      </c>
    </row>
    <row r="1766" spans="1:4" x14ac:dyDescent="0.25">
      <c r="A1766" s="102">
        <v>2498</v>
      </c>
      <c r="B1766" s="100" t="s">
        <v>3640</v>
      </c>
      <c r="C1766" s="100">
        <v>4</v>
      </c>
      <c r="D1766" s="100">
        <v>47</v>
      </c>
    </row>
    <row r="1767" spans="1:4" x14ac:dyDescent="0.25">
      <c r="A1767" s="102">
        <v>2499</v>
      </c>
      <c r="B1767" s="100" t="s">
        <v>3641</v>
      </c>
      <c r="C1767" s="100">
        <v>4</v>
      </c>
      <c r="D1767" s="100">
        <v>41</v>
      </c>
    </row>
    <row r="1768" spans="1:4" x14ac:dyDescent="0.25">
      <c r="A1768" s="102">
        <v>2500</v>
      </c>
      <c r="B1768" s="100" t="s">
        <v>3642</v>
      </c>
      <c r="C1768" s="100">
        <v>4</v>
      </c>
      <c r="D1768" s="100">
        <v>42</v>
      </c>
    </row>
    <row r="1769" spans="1:4" x14ac:dyDescent="0.25">
      <c r="A1769" s="102">
        <v>2501</v>
      </c>
      <c r="B1769" s="100" t="s">
        <v>3643</v>
      </c>
      <c r="C1769" s="100">
        <v>4</v>
      </c>
      <c r="D1769" s="100">
        <v>42</v>
      </c>
    </row>
    <row r="1770" spans="1:4" x14ac:dyDescent="0.25">
      <c r="A1770" s="102">
        <v>2502</v>
      </c>
      <c r="B1770" s="100" t="s">
        <v>3644</v>
      </c>
      <c r="C1770" s="100">
        <v>4</v>
      </c>
      <c r="D1770" s="100">
        <v>62</v>
      </c>
    </row>
    <row r="1771" spans="1:4" x14ac:dyDescent="0.25">
      <c r="A1771" s="102">
        <v>2503</v>
      </c>
      <c r="B1771" s="100" t="s">
        <v>950</v>
      </c>
      <c r="C1771" s="100">
        <v>4</v>
      </c>
      <c r="D1771" s="100">
        <v>61</v>
      </c>
    </row>
    <row r="1772" spans="1:4" x14ac:dyDescent="0.25">
      <c r="A1772" s="102">
        <v>2504</v>
      </c>
      <c r="B1772" s="100" t="s">
        <v>1616</v>
      </c>
      <c r="C1772" s="100">
        <v>4</v>
      </c>
      <c r="D1772" s="100">
        <v>59</v>
      </c>
    </row>
    <row r="1773" spans="1:4" x14ac:dyDescent="0.25">
      <c r="A1773" s="102">
        <v>2505</v>
      </c>
      <c r="B1773" s="100" t="s">
        <v>3645</v>
      </c>
      <c r="C1773" s="100">
        <v>4</v>
      </c>
      <c r="D1773" s="100">
        <v>52</v>
      </c>
    </row>
    <row r="1774" spans="1:4" x14ac:dyDescent="0.25">
      <c r="A1774" s="102">
        <v>2506</v>
      </c>
      <c r="B1774" s="100" t="s">
        <v>257</v>
      </c>
      <c r="C1774" s="100">
        <v>4</v>
      </c>
      <c r="D1774" s="100">
        <v>62</v>
      </c>
    </row>
    <row r="1775" spans="1:4" x14ac:dyDescent="0.25">
      <c r="A1775" s="102">
        <v>2507</v>
      </c>
      <c r="B1775" s="100" t="s">
        <v>73</v>
      </c>
      <c r="C1775" s="100">
        <v>4</v>
      </c>
      <c r="D1775" s="100">
        <v>61</v>
      </c>
    </row>
    <row r="1776" spans="1:4" x14ac:dyDescent="0.25">
      <c r="A1776" s="102">
        <v>2508</v>
      </c>
      <c r="B1776" s="100" t="s">
        <v>503</v>
      </c>
      <c r="C1776" s="100">
        <v>4</v>
      </c>
      <c r="D1776" s="100">
        <v>62</v>
      </c>
    </row>
    <row r="1777" spans="1:4" x14ac:dyDescent="0.25">
      <c r="A1777" s="102">
        <v>2509</v>
      </c>
      <c r="B1777" s="100" t="s">
        <v>3646</v>
      </c>
      <c r="C1777" s="100">
        <v>4</v>
      </c>
      <c r="D1777" s="100">
        <v>60</v>
      </c>
    </row>
    <row r="1778" spans="1:4" x14ac:dyDescent="0.25">
      <c r="A1778" s="102">
        <v>2510</v>
      </c>
      <c r="B1778" s="100" t="s">
        <v>1489</v>
      </c>
      <c r="C1778" s="100">
        <v>4</v>
      </c>
      <c r="D1778" s="100">
        <v>61</v>
      </c>
    </row>
    <row r="1779" spans="1:4" x14ac:dyDescent="0.25">
      <c r="A1779" s="102">
        <v>2511</v>
      </c>
      <c r="B1779" s="100" t="s">
        <v>3647</v>
      </c>
      <c r="C1779" s="100">
        <v>4</v>
      </c>
      <c r="D1779" s="100">
        <v>60</v>
      </c>
    </row>
    <row r="1780" spans="1:4" x14ac:dyDescent="0.25">
      <c r="A1780" s="102">
        <v>2512</v>
      </c>
      <c r="B1780" s="100" t="s">
        <v>3648</v>
      </c>
      <c r="C1780" s="100">
        <v>4</v>
      </c>
      <c r="D1780" s="100">
        <v>60</v>
      </c>
    </row>
    <row r="1781" spans="1:4" x14ac:dyDescent="0.25">
      <c r="A1781" s="102">
        <v>2513</v>
      </c>
      <c r="B1781" s="100" t="s">
        <v>3649</v>
      </c>
      <c r="C1781" s="100">
        <v>4</v>
      </c>
      <c r="D1781" s="100">
        <v>54</v>
      </c>
    </row>
    <row r="1782" spans="1:4" x14ac:dyDescent="0.25">
      <c r="A1782" s="102">
        <v>2514</v>
      </c>
      <c r="B1782" s="100" t="s">
        <v>1044</v>
      </c>
      <c r="C1782" s="100">
        <v>4</v>
      </c>
      <c r="D1782" s="100">
        <v>53</v>
      </c>
    </row>
    <row r="1783" spans="1:4" x14ac:dyDescent="0.25">
      <c r="A1783" s="102">
        <v>2515</v>
      </c>
      <c r="B1783" s="100" t="s">
        <v>430</v>
      </c>
      <c r="C1783" s="100">
        <v>4</v>
      </c>
      <c r="D1783" s="100">
        <v>27</v>
      </c>
    </row>
    <row r="1784" spans="1:4" x14ac:dyDescent="0.25">
      <c r="A1784" s="102">
        <v>2516</v>
      </c>
      <c r="B1784" s="100" t="s">
        <v>3650</v>
      </c>
      <c r="C1784" s="100">
        <v>4</v>
      </c>
      <c r="D1784" s="100">
        <v>53</v>
      </c>
    </row>
    <row r="1785" spans="1:4" x14ac:dyDescent="0.25">
      <c r="A1785" s="102">
        <v>2517</v>
      </c>
      <c r="B1785" s="100" t="s">
        <v>1853</v>
      </c>
      <c r="C1785" s="100">
        <v>4</v>
      </c>
      <c r="D1785" s="100">
        <v>50</v>
      </c>
    </row>
    <row r="1786" spans="1:4" x14ac:dyDescent="0.25">
      <c r="A1786" s="102">
        <v>2518</v>
      </c>
      <c r="B1786" s="100" t="s">
        <v>200</v>
      </c>
      <c r="C1786" s="100">
        <v>4</v>
      </c>
      <c r="D1786" s="100">
        <v>36</v>
      </c>
    </row>
    <row r="1787" spans="1:4" x14ac:dyDescent="0.25">
      <c r="A1787" s="102">
        <v>2519</v>
      </c>
      <c r="B1787" s="100" t="s">
        <v>3651</v>
      </c>
      <c r="C1787" s="100">
        <v>4</v>
      </c>
      <c r="D1787" s="100">
        <v>50</v>
      </c>
    </row>
    <row r="1788" spans="1:4" x14ac:dyDescent="0.25">
      <c r="A1788" s="102">
        <v>2520</v>
      </c>
      <c r="B1788" s="100" t="s">
        <v>3652</v>
      </c>
      <c r="C1788" s="100">
        <v>4</v>
      </c>
      <c r="D1788" s="100">
        <v>50</v>
      </c>
    </row>
    <row r="1789" spans="1:4" x14ac:dyDescent="0.25">
      <c r="A1789" s="102">
        <v>2521</v>
      </c>
      <c r="B1789" s="100" t="s">
        <v>3653</v>
      </c>
      <c r="C1789" s="100">
        <v>4</v>
      </c>
      <c r="D1789" s="100">
        <v>50</v>
      </c>
    </row>
    <row r="1790" spans="1:4" x14ac:dyDescent="0.25">
      <c r="A1790" s="102">
        <v>2522</v>
      </c>
      <c r="B1790" s="100" t="s">
        <v>2035</v>
      </c>
      <c r="C1790" s="100">
        <v>4</v>
      </c>
      <c r="D1790" s="100">
        <v>50</v>
      </c>
    </row>
    <row r="1791" spans="1:4" x14ac:dyDescent="0.25">
      <c r="A1791" s="102">
        <v>2523</v>
      </c>
      <c r="B1791" s="100" t="s">
        <v>3654</v>
      </c>
      <c r="C1791" s="100">
        <v>4</v>
      </c>
      <c r="D1791" s="100">
        <v>50</v>
      </c>
    </row>
    <row r="1792" spans="1:4" x14ac:dyDescent="0.25">
      <c r="A1792" s="102">
        <v>2524</v>
      </c>
      <c r="B1792" s="100" t="s">
        <v>1561</v>
      </c>
      <c r="C1792" s="100">
        <v>4</v>
      </c>
      <c r="D1792" s="100">
        <v>50</v>
      </c>
    </row>
    <row r="1793" spans="1:4" x14ac:dyDescent="0.25">
      <c r="A1793" s="102">
        <v>2525</v>
      </c>
      <c r="B1793" s="100" t="s">
        <v>3655</v>
      </c>
      <c r="C1793" s="100">
        <v>4</v>
      </c>
      <c r="D1793" s="100">
        <v>54</v>
      </c>
    </row>
    <row r="1794" spans="1:4" x14ac:dyDescent="0.25">
      <c r="A1794" s="102">
        <v>2526</v>
      </c>
      <c r="B1794" s="100" t="s">
        <v>3656</v>
      </c>
      <c r="C1794" s="100">
        <v>4</v>
      </c>
      <c r="D1794" s="100">
        <v>50</v>
      </c>
    </row>
    <row r="1795" spans="1:4" x14ac:dyDescent="0.25">
      <c r="A1795" s="102">
        <v>2527</v>
      </c>
      <c r="B1795" s="100" t="s">
        <v>3657</v>
      </c>
      <c r="C1795" s="100">
        <v>4</v>
      </c>
      <c r="D1795" s="100">
        <v>50</v>
      </c>
    </row>
    <row r="1796" spans="1:4" x14ac:dyDescent="0.25">
      <c r="A1796" s="102">
        <v>2528</v>
      </c>
      <c r="B1796" s="100" t="s">
        <v>1974</v>
      </c>
      <c r="C1796" s="100">
        <v>4</v>
      </c>
      <c r="D1796" s="100">
        <v>50</v>
      </c>
    </row>
    <row r="1797" spans="1:4" x14ac:dyDescent="0.25">
      <c r="A1797" s="102">
        <v>2529</v>
      </c>
      <c r="B1797" s="100" t="s">
        <v>1773</v>
      </c>
      <c r="C1797" s="100">
        <v>4</v>
      </c>
      <c r="D1797" s="100">
        <v>50</v>
      </c>
    </row>
    <row r="1798" spans="1:4" x14ac:dyDescent="0.25">
      <c r="A1798" s="102">
        <v>2530</v>
      </c>
      <c r="B1798" s="100" t="s">
        <v>1167</v>
      </c>
      <c r="C1798" s="100">
        <v>4</v>
      </c>
      <c r="D1798" s="100">
        <v>51</v>
      </c>
    </row>
    <row r="1799" spans="1:4" x14ac:dyDescent="0.25">
      <c r="A1799" s="102">
        <v>2531</v>
      </c>
      <c r="B1799" s="100" t="s">
        <v>3658</v>
      </c>
      <c r="C1799" s="100">
        <v>4</v>
      </c>
      <c r="D1799" s="100">
        <v>50</v>
      </c>
    </row>
    <row r="1800" spans="1:4" x14ac:dyDescent="0.25">
      <c r="A1800" s="102">
        <v>2532</v>
      </c>
      <c r="B1800" s="100" t="s">
        <v>1456</v>
      </c>
      <c r="C1800" s="100">
        <v>4</v>
      </c>
      <c r="D1800" s="100">
        <v>52</v>
      </c>
    </row>
    <row r="1801" spans="1:4" x14ac:dyDescent="0.25">
      <c r="A1801" s="102">
        <v>2533</v>
      </c>
      <c r="B1801" s="100" t="s">
        <v>454</v>
      </c>
      <c r="C1801" s="100">
        <v>4</v>
      </c>
      <c r="D1801" s="100">
        <v>51</v>
      </c>
    </row>
    <row r="1802" spans="1:4" x14ac:dyDescent="0.25">
      <c r="A1802" s="102">
        <v>2534</v>
      </c>
      <c r="B1802" s="100" t="s">
        <v>3659</v>
      </c>
      <c r="C1802" s="100">
        <v>4</v>
      </c>
      <c r="D1802" s="100">
        <v>49</v>
      </c>
    </row>
    <row r="1803" spans="1:4" x14ac:dyDescent="0.25">
      <c r="A1803" s="102">
        <v>2535</v>
      </c>
      <c r="B1803" s="100" t="s">
        <v>1356</v>
      </c>
      <c r="C1803" s="100">
        <v>4</v>
      </c>
      <c r="D1803" s="100">
        <v>53</v>
      </c>
    </row>
    <row r="1804" spans="1:4" x14ac:dyDescent="0.25">
      <c r="A1804" s="102">
        <v>2536</v>
      </c>
      <c r="B1804" s="100" t="s">
        <v>3660</v>
      </c>
      <c r="C1804" s="100">
        <v>4</v>
      </c>
      <c r="D1804" s="100">
        <v>52</v>
      </c>
    </row>
    <row r="1805" spans="1:4" x14ac:dyDescent="0.25">
      <c r="A1805" s="102">
        <v>2537</v>
      </c>
      <c r="B1805" s="100" t="s">
        <v>3661</v>
      </c>
      <c r="C1805" s="100">
        <v>4</v>
      </c>
      <c r="D1805" s="100">
        <v>48</v>
      </c>
    </row>
    <row r="1806" spans="1:4" x14ac:dyDescent="0.25">
      <c r="A1806" s="102">
        <v>2538</v>
      </c>
      <c r="B1806" s="100" t="s">
        <v>3662</v>
      </c>
      <c r="C1806" s="100">
        <v>4</v>
      </c>
      <c r="D1806" s="100">
        <v>48</v>
      </c>
    </row>
    <row r="1807" spans="1:4" x14ac:dyDescent="0.25">
      <c r="A1807" s="102">
        <v>2539</v>
      </c>
      <c r="B1807" s="100" t="s">
        <v>259</v>
      </c>
      <c r="C1807" s="100">
        <v>4</v>
      </c>
      <c r="D1807" s="100">
        <v>39</v>
      </c>
    </row>
    <row r="1808" spans="1:4" x14ac:dyDescent="0.25">
      <c r="A1808" s="102">
        <v>2540</v>
      </c>
      <c r="B1808" s="100" t="s">
        <v>1462</v>
      </c>
      <c r="C1808" s="100">
        <v>4</v>
      </c>
      <c r="D1808" s="100">
        <v>50</v>
      </c>
    </row>
    <row r="1809" spans="1:4" x14ac:dyDescent="0.25">
      <c r="A1809" s="102">
        <v>2541</v>
      </c>
      <c r="B1809" s="100" t="s">
        <v>636</v>
      </c>
      <c r="C1809" s="100">
        <v>4</v>
      </c>
      <c r="D1809" s="100">
        <v>39</v>
      </c>
    </row>
    <row r="1810" spans="1:4" x14ac:dyDescent="0.25">
      <c r="A1810" s="102">
        <v>2542</v>
      </c>
      <c r="B1810" s="100" t="s">
        <v>61</v>
      </c>
      <c r="C1810" s="100">
        <v>4</v>
      </c>
      <c r="D1810" s="100">
        <v>47</v>
      </c>
    </row>
    <row r="1811" spans="1:4" x14ac:dyDescent="0.25">
      <c r="A1811" s="102">
        <v>2543</v>
      </c>
      <c r="B1811" s="100" t="s">
        <v>3663</v>
      </c>
      <c r="C1811" s="100">
        <v>4</v>
      </c>
      <c r="D1811" s="100">
        <v>32</v>
      </c>
    </row>
    <row r="1812" spans="1:4" x14ac:dyDescent="0.25">
      <c r="A1812" s="102">
        <v>2544</v>
      </c>
      <c r="B1812" s="100" t="s">
        <v>1047</v>
      </c>
      <c r="C1812" s="100">
        <v>4</v>
      </c>
      <c r="D1812" s="100">
        <v>64</v>
      </c>
    </row>
    <row r="1813" spans="1:4" x14ac:dyDescent="0.25">
      <c r="A1813" s="102">
        <v>2545</v>
      </c>
      <c r="B1813" s="100" t="s">
        <v>247</v>
      </c>
      <c r="C1813" s="100">
        <v>4</v>
      </c>
      <c r="D1813" s="100">
        <v>72</v>
      </c>
    </row>
    <row r="1814" spans="1:4" x14ac:dyDescent="0.25">
      <c r="A1814" s="102">
        <v>2546</v>
      </c>
      <c r="B1814" s="100" t="s">
        <v>146</v>
      </c>
      <c r="C1814" s="100">
        <v>4</v>
      </c>
      <c r="D1814" s="100">
        <v>70</v>
      </c>
    </row>
    <row r="1815" spans="1:4" x14ac:dyDescent="0.25">
      <c r="A1815" s="102">
        <v>2547</v>
      </c>
      <c r="B1815" s="100" t="s">
        <v>130</v>
      </c>
      <c r="C1815" s="100">
        <v>4</v>
      </c>
      <c r="D1815" s="100">
        <v>45</v>
      </c>
    </row>
    <row r="1816" spans="1:4" x14ac:dyDescent="0.25">
      <c r="A1816" s="102">
        <v>2548</v>
      </c>
      <c r="B1816" s="100" t="s">
        <v>3664</v>
      </c>
      <c r="C1816" s="100">
        <v>4</v>
      </c>
      <c r="D1816" s="100">
        <v>38</v>
      </c>
    </row>
    <row r="1817" spans="1:4" x14ac:dyDescent="0.25">
      <c r="A1817" s="102">
        <v>2549</v>
      </c>
      <c r="B1817" s="100" t="s">
        <v>154</v>
      </c>
      <c r="C1817" s="100">
        <v>4</v>
      </c>
      <c r="D1817" s="100">
        <v>45</v>
      </c>
    </row>
    <row r="1818" spans="1:4" x14ac:dyDescent="0.25">
      <c r="A1818" s="102">
        <v>2550</v>
      </c>
      <c r="B1818" s="100" t="s">
        <v>2168</v>
      </c>
      <c r="C1818" s="100">
        <v>4</v>
      </c>
      <c r="D1818" s="100">
        <v>48</v>
      </c>
    </row>
    <row r="1819" spans="1:4" x14ac:dyDescent="0.25">
      <c r="A1819" s="102">
        <v>2551</v>
      </c>
      <c r="B1819" s="100" t="s">
        <v>1778</v>
      </c>
      <c r="C1819" s="100">
        <v>4</v>
      </c>
      <c r="D1819" s="100">
        <v>51</v>
      </c>
    </row>
    <row r="1820" spans="1:4" x14ac:dyDescent="0.25">
      <c r="A1820" s="102">
        <v>2552</v>
      </c>
      <c r="B1820" s="100" t="s">
        <v>3665</v>
      </c>
      <c r="C1820" s="100">
        <v>4</v>
      </c>
      <c r="D1820" s="100">
        <v>39</v>
      </c>
    </row>
    <row r="1821" spans="1:4" x14ac:dyDescent="0.25">
      <c r="A1821" s="102">
        <v>2553</v>
      </c>
      <c r="B1821" s="100" t="s">
        <v>1265</v>
      </c>
      <c r="C1821" s="100">
        <v>4</v>
      </c>
      <c r="D1821" s="100">
        <v>60</v>
      </c>
    </row>
    <row r="1822" spans="1:4" x14ac:dyDescent="0.25">
      <c r="A1822" s="102">
        <v>2554</v>
      </c>
      <c r="B1822" s="100" t="s">
        <v>3666</v>
      </c>
      <c r="C1822" s="100">
        <v>4</v>
      </c>
      <c r="D1822" s="100">
        <v>59</v>
      </c>
    </row>
    <row r="1823" spans="1:4" x14ac:dyDescent="0.25">
      <c r="A1823" s="102">
        <v>2555</v>
      </c>
      <c r="B1823" s="100" t="s">
        <v>3667</v>
      </c>
      <c r="C1823" s="100">
        <v>4</v>
      </c>
      <c r="D1823" s="100">
        <v>52</v>
      </c>
    </row>
    <row r="1824" spans="1:4" x14ac:dyDescent="0.25">
      <c r="A1824" s="102">
        <v>2556</v>
      </c>
      <c r="B1824" s="100" t="s">
        <v>3668</v>
      </c>
      <c r="C1824" s="100">
        <v>4</v>
      </c>
      <c r="D1824" s="100">
        <v>52</v>
      </c>
    </row>
    <row r="1825" spans="1:4" x14ac:dyDescent="0.25">
      <c r="A1825" s="102">
        <v>2557</v>
      </c>
      <c r="B1825" s="100" t="s">
        <v>3669</v>
      </c>
      <c r="C1825" s="100">
        <v>4</v>
      </c>
      <c r="D1825" s="100">
        <v>52</v>
      </c>
    </row>
    <row r="1826" spans="1:4" x14ac:dyDescent="0.25">
      <c r="A1826" s="102">
        <v>2558</v>
      </c>
      <c r="B1826" s="100" t="s">
        <v>3670</v>
      </c>
      <c r="C1826" s="100">
        <v>4</v>
      </c>
      <c r="D1826" s="100">
        <v>53</v>
      </c>
    </row>
    <row r="1827" spans="1:4" x14ac:dyDescent="0.25">
      <c r="A1827" s="102">
        <v>2559</v>
      </c>
      <c r="B1827" s="100" t="s">
        <v>3671</v>
      </c>
      <c r="C1827" s="100">
        <v>4</v>
      </c>
      <c r="D1827" s="100">
        <v>54</v>
      </c>
    </row>
    <row r="1828" spans="1:4" x14ac:dyDescent="0.25">
      <c r="A1828" s="102">
        <v>2560</v>
      </c>
      <c r="B1828" s="100" t="s">
        <v>3672</v>
      </c>
      <c r="C1828" s="100">
        <v>4</v>
      </c>
      <c r="D1828" s="100">
        <v>53</v>
      </c>
    </row>
    <row r="1829" spans="1:4" x14ac:dyDescent="0.25">
      <c r="A1829" s="102">
        <v>2561</v>
      </c>
      <c r="B1829" s="100" t="s">
        <v>3673</v>
      </c>
      <c r="C1829" s="100">
        <v>4</v>
      </c>
      <c r="D1829" s="100">
        <v>37</v>
      </c>
    </row>
    <row r="1830" spans="1:4" x14ac:dyDescent="0.25">
      <c r="A1830" s="102">
        <v>2562</v>
      </c>
      <c r="B1830" s="100" t="s">
        <v>828</v>
      </c>
      <c r="C1830" s="100">
        <v>4</v>
      </c>
      <c r="D1830" s="100">
        <v>32</v>
      </c>
    </row>
    <row r="1831" spans="1:4" x14ac:dyDescent="0.25">
      <c r="A1831" s="102">
        <v>2563</v>
      </c>
      <c r="B1831" s="100" t="s">
        <v>709</v>
      </c>
      <c r="C1831" s="100">
        <v>4</v>
      </c>
      <c r="D1831" s="100">
        <v>61</v>
      </c>
    </row>
    <row r="1832" spans="1:4" x14ac:dyDescent="0.25">
      <c r="A1832" s="102">
        <v>2564</v>
      </c>
      <c r="B1832" s="100" t="s">
        <v>3674</v>
      </c>
      <c r="C1832" s="100">
        <v>4</v>
      </c>
      <c r="D1832" s="100">
        <v>73</v>
      </c>
    </row>
    <row r="1833" spans="1:4" x14ac:dyDescent="0.25">
      <c r="A1833" s="102">
        <v>2565</v>
      </c>
      <c r="B1833" s="100" t="s">
        <v>3675</v>
      </c>
      <c r="C1833" s="100">
        <v>4</v>
      </c>
      <c r="D1833" s="100">
        <v>73</v>
      </c>
    </row>
    <row r="1834" spans="1:4" x14ac:dyDescent="0.25">
      <c r="A1834" s="102">
        <v>2566</v>
      </c>
      <c r="B1834" s="100" t="s">
        <v>3676</v>
      </c>
      <c r="C1834" s="100">
        <v>4</v>
      </c>
      <c r="D1834" s="100">
        <v>73</v>
      </c>
    </row>
    <row r="1835" spans="1:4" x14ac:dyDescent="0.25">
      <c r="A1835" s="102">
        <v>2567</v>
      </c>
      <c r="B1835" s="100" t="s">
        <v>928</v>
      </c>
      <c r="C1835" s="100">
        <v>4</v>
      </c>
      <c r="D1835" s="100">
        <v>73</v>
      </c>
    </row>
    <row r="1836" spans="1:4" x14ac:dyDescent="0.25">
      <c r="A1836" s="102">
        <v>2568</v>
      </c>
      <c r="B1836" s="100" t="s">
        <v>569</v>
      </c>
      <c r="C1836" s="100">
        <v>4</v>
      </c>
      <c r="D1836" s="100">
        <v>73</v>
      </c>
    </row>
    <row r="1837" spans="1:4" x14ac:dyDescent="0.25">
      <c r="A1837" s="102">
        <v>2569</v>
      </c>
      <c r="B1837" s="100" t="s">
        <v>1630</v>
      </c>
      <c r="C1837" s="100">
        <v>4</v>
      </c>
      <c r="D1837" s="100">
        <v>73</v>
      </c>
    </row>
    <row r="1838" spans="1:4" x14ac:dyDescent="0.25">
      <c r="A1838" s="102">
        <v>2570</v>
      </c>
      <c r="B1838" s="100" t="s">
        <v>1657</v>
      </c>
      <c r="C1838" s="100">
        <v>4</v>
      </c>
      <c r="D1838" s="100">
        <v>73</v>
      </c>
    </row>
    <row r="1839" spans="1:4" x14ac:dyDescent="0.25">
      <c r="A1839" s="102">
        <v>2571</v>
      </c>
      <c r="B1839" s="100" t="s">
        <v>3677</v>
      </c>
      <c r="C1839" s="100">
        <v>4</v>
      </c>
      <c r="D1839" s="100">
        <v>73</v>
      </c>
    </row>
    <row r="1840" spans="1:4" x14ac:dyDescent="0.25">
      <c r="A1840" s="102">
        <v>2572</v>
      </c>
      <c r="B1840" s="100" t="s">
        <v>3678</v>
      </c>
      <c r="C1840" s="100">
        <v>4</v>
      </c>
      <c r="D1840" s="100">
        <v>73</v>
      </c>
    </row>
    <row r="1841" spans="1:4" x14ac:dyDescent="0.25">
      <c r="A1841" s="102">
        <v>2573</v>
      </c>
      <c r="B1841" s="100" t="s">
        <v>3679</v>
      </c>
      <c r="C1841" s="100">
        <v>4</v>
      </c>
      <c r="D1841" s="100">
        <v>73</v>
      </c>
    </row>
    <row r="1842" spans="1:4" x14ac:dyDescent="0.25">
      <c r="A1842" s="102">
        <v>2635</v>
      </c>
      <c r="B1842" s="100" t="s">
        <v>3680</v>
      </c>
      <c r="C1842" s="100">
        <v>4</v>
      </c>
      <c r="D1842" s="100">
        <v>54</v>
      </c>
    </row>
    <row r="1843" spans="1:4" x14ac:dyDescent="0.25">
      <c r="A1843" s="102">
        <v>2636</v>
      </c>
      <c r="B1843" s="100" t="s">
        <v>1579</v>
      </c>
      <c r="C1843" s="100">
        <v>4</v>
      </c>
      <c r="D1843" s="100">
        <v>62</v>
      </c>
    </row>
    <row r="1844" spans="1:4" x14ac:dyDescent="0.25">
      <c r="A1844" s="102">
        <v>2637</v>
      </c>
      <c r="B1844" s="100" t="s">
        <v>343</v>
      </c>
      <c r="C1844" s="100">
        <v>4</v>
      </c>
      <c r="D1844" s="100">
        <v>72</v>
      </c>
    </row>
    <row r="1845" spans="1:4" x14ac:dyDescent="0.25">
      <c r="A1845" s="102">
        <v>2638</v>
      </c>
      <c r="B1845" s="100" t="s">
        <v>1230</v>
      </c>
      <c r="C1845" s="100">
        <v>4</v>
      </c>
      <c r="D1845" s="100">
        <v>60</v>
      </c>
    </row>
    <row r="1846" spans="1:4" x14ac:dyDescent="0.25">
      <c r="A1846" s="102">
        <v>2639</v>
      </c>
      <c r="B1846" s="100" t="s">
        <v>811</v>
      </c>
      <c r="C1846" s="100">
        <v>4</v>
      </c>
      <c r="D1846" s="100">
        <v>66</v>
      </c>
    </row>
    <row r="1847" spans="1:4" x14ac:dyDescent="0.25">
      <c r="A1847" s="102">
        <v>2640</v>
      </c>
      <c r="B1847" s="100" t="s">
        <v>1551</v>
      </c>
      <c r="C1847" s="100">
        <v>4</v>
      </c>
      <c r="D1847" s="100">
        <v>66</v>
      </c>
    </row>
    <row r="1848" spans="1:4" x14ac:dyDescent="0.25">
      <c r="A1848" s="102">
        <v>2641</v>
      </c>
      <c r="B1848" s="100" t="s">
        <v>695</v>
      </c>
      <c r="C1848" s="100">
        <v>4</v>
      </c>
      <c r="D1848" s="100">
        <v>72</v>
      </c>
    </row>
    <row r="1849" spans="1:4" x14ac:dyDescent="0.25">
      <c r="A1849" s="102">
        <v>2642</v>
      </c>
      <c r="B1849" s="100" t="s">
        <v>2291</v>
      </c>
      <c r="C1849" s="100">
        <v>4</v>
      </c>
      <c r="D1849" s="100">
        <v>72</v>
      </c>
    </row>
    <row r="1850" spans="1:4" x14ac:dyDescent="0.25">
      <c r="A1850" s="102">
        <v>2643</v>
      </c>
      <c r="B1850" s="100" t="s">
        <v>3681</v>
      </c>
      <c r="C1850" s="100">
        <v>4</v>
      </c>
      <c r="D1850" s="100">
        <v>42</v>
      </c>
    </row>
    <row r="1851" spans="1:4" x14ac:dyDescent="0.25">
      <c r="A1851" s="102">
        <v>2644</v>
      </c>
      <c r="B1851" s="100" t="s">
        <v>3682</v>
      </c>
      <c r="C1851" s="100">
        <v>4</v>
      </c>
      <c r="D1851" s="100">
        <v>45</v>
      </c>
    </row>
    <row r="1852" spans="1:4" x14ac:dyDescent="0.25">
      <c r="A1852" s="102">
        <v>2645</v>
      </c>
      <c r="B1852" s="100" t="s">
        <v>999</v>
      </c>
      <c r="C1852" s="100">
        <v>4</v>
      </c>
      <c r="D1852" s="100">
        <v>72</v>
      </c>
    </row>
    <row r="1853" spans="1:4" x14ac:dyDescent="0.25">
      <c r="A1853" s="102">
        <v>2646</v>
      </c>
      <c r="B1853" s="100" t="s">
        <v>1989</v>
      </c>
      <c r="C1853" s="100">
        <v>4</v>
      </c>
      <c r="D1853" s="100">
        <v>74</v>
      </c>
    </row>
    <row r="1854" spans="1:4" x14ac:dyDescent="0.25">
      <c r="A1854" s="102">
        <v>2647</v>
      </c>
      <c r="B1854" s="100" t="s">
        <v>1935</v>
      </c>
      <c r="C1854" s="100">
        <v>4</v>
      </c>
      <c r="D1854" s="100">
        <v>74</v>
      </c>
    </row>
    <row r="1855" spans="1:4" x14ac:dyDescent="0.25">
      <c r="A1855" s="102">
        <v>2648</v>
      </c>
      <c r="B1855" s="100" t="s">
        <v>669</v>
      </c>
      <c r="C1855" s="100">
        <v>4</v>
      </c>
      <c r="D1855" s="100">
        <v>74</v>
      </c>
    </row>
    <row r="1856" spans="1:4" x14ac:dyDescent="0.25">
      <c r="A1856" s="102">
        <v>2649</v>
      </c>
      <c r="B1856" s="100" t="s">
        <v>547</v>
      </c>
      <c r="C1856" s="100">
        <v>4</v>
      </c>
      <c r="D1856" s="100">
        <v>74</v>
      </c>
    </row>
    <row r="1857" spans="1:4" x14ac:dyDescent="0.25">
      <c r="A1857" s="102">
        <v>2650</v>
      </c>
      <c r="B1857" s="100" t="s">
        <v>3683</v>
      </c>
      <c r="C1857" s="100">
        <v>4</v>
      </c>
      <c r="D1857" s="100">
        <v>74</v>
      </c>
    </row>
    <row r="1858" spans="1:4" x14ac:dyDescent="0.25">
      <c r="A1858" s="102">
        <v>2651</v>
      </c>
      <c r="B1858" s="100" t="s">
        <v>973</v>
      </c>
      <c r="C1858" s="100">
        <v>4</v>
      </c>
      <c r="D1858" s="100">
        <v>60</v>
      </c>
    </row>
    <row r="1859" spans="1:4" x14ac:dyDescent="0.25">
      <c r="A1859" s="102">
        <v>2652</v>
      </c>
      <c r="B1859" s="100" t="s">
        <v>3684</v>
      </c>
      <c r="C1859" s="100">
        <v>4</v>
      </c>
      <c r="D1859" s="100">
        <v>52</v>
      </c>
    </row>
    <row r="1860" spans="1:4" x14ac:dyDescent="0.25">
      <c r="A1860" s="102">
        <v>2653</v>
      </c>
      <c r="B1860" s="100" t="s">
        <v>701</v>
      </c>
      <c r="C1860" s="100">
        <v>4</v>
      </c>
      <c r="D1860" s="100">
        <v>60</v>
      </c>
    </row>
    <row r="1861" spans="1:4" x14ac:dyDescent="0.25">
      <c r="A1861" s="102">
        <v>2654</v>
      </c>
      <c r="B1861" s="100" t="s">
        <v>3685</v>
      </c>
      <c r="C1861" s="100">
        <v>4</v>
      </c>
      <c r="D1861" s="100">
        <v>47</v>
      </c>
    </row>
    <row r="1862" spans="1:4" x14ac:dyDescent="0.25">
      <c r="A1862" s="102">
        <v>2655</v>
      </c>
      <c r="B1862" s="100" t="s">
        <v>3686</v>
      </c>
      <c r="C1862" s="100">
        <v>4</v>
      </c>
      <c r="D1862" s="100">
        <v>55</v>
      </c>
    </row>
    <row r="1863" spans="1:4" x14ac:dyDescent="0.25">
      <c r="A1863" s="102">
        <v>2656</v>
      </c>
      <c r="B1863" s="100" t="s">
        <v>3687</v>
      </c>
      <c r="C1863" s="100">
        <v>4</v>
      </c>
      <c r="D1863" s="100">
        <v>24</v>
      </c>
    </row>
    <row r="1864" spans="1:4" x14ac:dyDescent="0.25">
      <c r="A1864" s="102">
        <v>2657</v>
      </c>
      <c r="B1864" s="100" t="s">
        <v>3688</v>
      </c>
      <c r="C1864" s="100">
        <v>4</v>
      </c>
      <c r="D1864" s="100">
        <v>53</v>
      </c>
    </row>
    <row r="1865" spans="1:4" x14ac:dyDescent="0.25">
      <c r="A1865" s="102">
        <v>2658</v>
      </c>
      <c r="B1865" s="100" t="s">
        <v>3689</v>
      </c>
      <c r="C1865" s="100">
        <v>4</v>
      </c>
      <c r="D1865" s="100">
        <v>73</v>
      </c>
    </row>
    <row r="1866" spans="1:4" x14ac:dyDescent="0.25">
      <c r="A1866" s="102">
        <v>2659</v>
      </c>
      <c r="B1866" s="100" t="s">
        <v>1906</v>
      </c>
      <c r="C1866" s="100">
        <v>4</v>
      </c>
      <c r="D1866" s="100">
        <v>64</v>
      </c>
    </row>
    <row r="1867" spans="1:4" x14ac:dyDescent="0.25">
      <c r="A1867" s="102">
        <v>2660</v>
      </c>
      <c r="B1867" s="100" t="s">
        <v>3690</v>
      </c>
      <c r="C1867" s="100">
        <v>4</v>
      </c>
      <c r="D1867" s="100">
        <v>28</v>
      </c>
    </row>
    <row r="1868" spans="1:4" x14ac:dyDescent="0.25">
      <c r="A1868" s="102">
        <v>2661</v>
      </c>
      <c r="B1868" s="100" t="s">
        <v>3691</v>
      </c>
      <c r="C1868" s="100">
        <v>4</v>
      </c>
      <c r="D1868" s="100">
        <v>28</v>
      </c>
    </row>
    <row r="1869" spans="1:4" x14ac:dyDescent="0.25">
      <c r="A1869" s="102">
        <v>2662</v>
      </c>
      <c r="B1869" s="100" t="s">
        <v>335</v>
      </c>
      <c r="C1869" s="100">
        <v>4</v>
      </c>
      <c r="D1869" s="100">
        <v>70</v>
      </c>
    </row>
    <row r="1870" spans="1:4" x14ac:dyDescent="0.25">
      <c r="A1870" s="102">
        <v>2663</v>
      </c>
      <c r="B1870" s="100" t="s">
        <v>325</v>
      </c>
      <c r="C1870" s="100">
        <v>4</v>
      </c>
      <c r="D1870" s="100">
        <v>73</v>
      </c>
    </row>
    <row r="1871" spans="1:4" x14ac:dyDescent="0.25">
      <c r="A1871" s="102">
        <v>2682</v>
      </c>
      <c r="B1871" s="100" t="s">
        <v>3692</v>
      </c>
      <c r="C1871" s="100">
        <v>4</v>
      </c>
      <c r="D1871" s="100">
        <v>74</v>
      </c>
    </row>
    <row r="1872" spans="1:4" x14ac:dyDescent="0.25">
      <c r="A1872" s="102">
        <v>2683</v>
      </c>
      <c r="B1872" s="100" t="s">
        <v>529</v>
      </c>
      <c r="C1872" s="100">
        <v>4</v>
      </c>
      <c r="D1872" s="100">
        <v>72</v>
      </c>
    </row>
    <row r="1873" spans="1:4" x14ac:dyDescent="0.25">
      <c r="A1873" s="102">
        <v>2684</v>
      </c>
      <c r="B1873" s="100" t="s">
        <v>1572</v>
      </c>
      <c r="C1873" s="100">
        <v>4</v>
      </c>
      <c r="D1873" s="100">
        <v>72</v>
      </c>
    </row>
    <row r="1874" spans="1:4" x14ac:dyDescent="0.25">
      <c r="A1874" s="102">
        <v>3198</v>
      </c>
      <c r="B1874" s="100" t="s">
        <v>3693</v>
      </c>
      <c r="C1874" s="100">
        <v>4</v>
      </c>
      <c r="D1874" s="100">
        <v>24</v>
      </c>
    </row>
    <row r="1875" spans="1:4" x14ac:dyDescent="0.25">
      <c r="A1875" s="102">
        <v>3207</v>
      </c>
      <c r="B1875" s="100" t="s">
        <v>622</v>
      </c>
      <c r="C1875" s="100">
        <v>4</v>
      </c>
      <c r="D1875" s="100">
        <v>65</v>
      </c>
    </row>
    <row r="1876" spans="1:4" ht="15.75" thickBot="1" x14ac:dyDescent="0.3">
      <c r="A1876" s="103">
        <v>3215</v>
      </c>
      <c r="B1876" s="104" t="s">
        <v>3694</v>
      </c>
      <c r="C1876" s="104">
        <v>4</v>
      </c>
      <c r="D1876" s="104">
        <v>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35"/>
  <sheetViews>
    <sheetView topLeftCell="F1" workbookViewId="0">
      <selection activeCell="O2" sqref="O2"/>
    </sheetView>
  </sheetViews>
  <sheetFormatPr defaultRowHeight="15" x14ac:dyDescent="0.25"/>
  <cols>
    <col min="1" max="1" width="11.85546875" bestFit="1" customWidth="1"/>
    <col min="2" max="2" width="12" bestFit="1" customWidth="1"/>
    <col min="3" max="3" width="16.140625" bestFit="1" customWidth="1"/>
    <col min="4" max="4" width="16.140625" customWidth="1"/>
    <col min="5" max="5" width="39.5703125" customWidth="1"/>
    <col min="6" max="6" width="33.28515625" customWidth="1"/>
    <col min="7" max="7" width="15.85546875" customWidth="1"/>
    <col min="8" max="8" width="13.28515625" bestFit="1" customWidth="1"/>
    <col min="9" max="9" width="14.42578125" bestFit="1" customWidth="1"/>
    <col min="10" max="10" width="15.85546875" customWidth="1"/>
    <col min="11" max="11" width="24.140625" bestFit="1" customWidth="1"/>
    <col min="12" max="12" width="7.7109375" customWidth="1"/>
    <col min="13" max="13" width="7" customWidth="1"/>
    <col min="14" max="14" width="10.140625" customWidth="1"/>
    <col min="15" max="15" width="19" customWidth="1"/>
  </cols>
  <sheetData>
    <row r="1" spans="1:15" x14ac:dyDescent="0.25">
      <c r="A1" s="90" t="s">
        <v>78</v>
      </c>
      <c r="B1" s="90" t="s">
        <v>79</v>
      </c>
      <c r="C1" s="90" t="s">
        <v>80</v>
      </c>
      <c r="D1" s="90"/>
      <c r="E1" s="90" t="s">
        <v>3711</v>
      </c>
      <c r="F1" s="90" t="s">
        <v>3712</v>
      </c>
      <c r="G1" s="90" t="s">
        <v>3702</v>
      </c>
      <c r="H1" s="93" t="s">
        <v>3703</v>
      </c>
      <c r="I1" s="90" t="s">
        <v>3704</v>
      </c>
      <c r="J1" s="90" t="s">
        <v>3705</v>
      </c>
      <c r="K1" s="90" t="s">
        <v>3706</v>
      </c>
      <c r="L1" s="90" t="s">
        <v>3707</v>
      </c>
      <c r="M1" s="90" t="s">
        <v>3708</v>
      </c>
      <c r="N1" s="90" t="s">
        <v>3709</v>
      </c>
      <c r="O1" s="90" t="s">
        <v>3710</v>
      </c>
    </row>
    <row r="2" spans="1:15" x14ac:dyDescent="0.25">
      <c r="A2" s="97">
        <v>41592</v>
      </c>
      <c r="B2" s="98">
        <v>0.61458333333333337</v>
      </c>
      <c r="C2" s="99">
        <v>41592.614583333336</v>
      </c>
      <c r="D2" s="99"/>
      <c r="E2" s="100" t="s">
        <v>89</v>
      </c>
      <c r="F2" s="91" t="s">
        <v>90</v>
      </c>
      <c r="G2" s="91" t="s">
        <v>91</v>
      </c>
      <c r="H2" s="94" t="s">
        <v>87</v>
      </c>
      <c r="I2" s="94" t="s">
        <v>85</v>
      </c>
      <c r="J2" s="91">
        <v>96</v>
      </c>
      <c r="K2" s="91" t="s">
        <v>92</v>
      </c>
      <c r="L2" s="95">
        <v>4</v>
      </c>
      <c r="M2" s="95">
        <v>667</v>
      </c>
      <c r="N2" s="96">
        <f t="shared" ref="N2:N55" si="0">M2/15</f>
        <v>44.466666666666669</v>
      </c>
      <c r="O2" s="92">
        <v>41592.535486111112</v>
      </c>
    </row>
    <row r="3" spans="1:15" x14ac:dyDescent="0.25">
      <c r="A3" s="97">
        <v>41599</v>
      </c>
      <c r="B3" s="98">
        <v>0.20833333333333334</v>
      </c>
      <c r="C3" s="99">
        <v>41599.208333333336</v>
      </c>
      <c r="D3" s="99"/>
      <c r="E3" s="100" t="s">
        <v>51</v>
      </c>
      <c r="F3" s="91" t="s">
        <v>93</v>
      </c>
      <c r="G3" s="91" t="s">
        <v>94</v>
      </c>
      <c r="H3" s="94" t="s">
        <v>87</v>
      </c>
      <c r="I3" s="94" t="s">
        <v>85</v>
      </c>
      <c r="J3" s="91">
        <v>245</v>
      </c>
      <c r="K3" s="91" t="s">
        <v>83</v>
      </c>
      <c r="L3" s="95">
        <v>6</v>
      </c>
      <c r="M3" s="95">
        <v>443</v>
      </c>
      <c r="N3" s="96">
        <f t="shared" si="0"/>
        <v>29.533333333333335</v>
      </c>
      <c r="O3" s="92">
        <v>41598.797280092593</v>
      </c>
    </row>
    <row r="4" spans="1:15" x14ac:dyDescent="0.25">
      <c r="A4" s="97">
        <v>41582</v>
      </c>
      <c r="B4" s="98">
        <v>0.8125</v>
      </c>
      <c r="C4" s="99">
        <v>41582.8125</v>
      </c>
      <c r="D4" s="99"/>
      <c r="E4" s="100" t="s">
        <v>95</v>
      </c>
      <c r="F4" s="91" t="s">
        <v>96</v>
      </c>
      <c r="G4" s="91" t="s">
        <v>97</v>
      </c>
      <c r="H4" s="94" t="s">
        <v>98</v>
      </c>
      <c r="I4" s="94" t="s">
        <v>85</v>
      </c>
      <c r="J4" s="91">
        <v>10</v>
      </c>
      <c r="K4" s="91" t="s">
        <v>83</v>
      </c>
      <c r="L4" s="95">
        <v>6</v>
      </c>
      <c r="M4" s="95">
        <v>370</v>
      </c>
      <c r="N4" s="96">
        <f t="shared" si="0"/>
        <v>24.666666666666668</v>
      </c>
      <c r="O4" s="92">
        <v>41582.749305555553</v>
      </c>
    </row>
    <row r="5" spans="1:15" x14ac:dyDescent="0.25">
      <c r="A5" s="97">
        <v>41579</v>
      </c>
      <c r="B5" s="98">
        <v>0.75</v>
      </c>
      <c r="C5" s="99">
        <v>41579.75</v>
      </c>
      <c r="D5" s="99"/>
      <c r="E5" s="100" t="s">
        <v>99</v>
      </c>
      <c r="F5" s="91" t="s">
        <v>100</v>
      </c>
      <c r="G5" s="91" t="s">
        <v>101</v>
      </c>
      <c r="H5" s="94" t="s">
        <v>87</v>
      </c>
      <c r="I5" s="94" t="s">
        <v>85</v>
      </c>
      <c r="J5" s="91">
        <v>95</v>
      </c>
      <c r="K5" s="91" t="s">
        <v>83</v>
      </c>
      <c r="L5" s="95">
        <v>6</v>
      </c>
      <c r="M5" s="95">
        <v>983</v>
      </c>
      <c r="N5" s="96">
        <f t="shared" si="0"/>
        <v>65.533333333333331</v>
      </c>
      <c r="O5" s="92">
        <v>41579.506064814814</v>
      </c>
    </row>
    <row r="6" spans="1:15" x14ac:dyDescent="0.25">
      <c r="A6" s="97">
        <v>41608</v>
      </c>
      <c r="B6" s="98">
        <v>0.45833333333333331</v>
      </c>
      <c r="C6" s="99">
        <v>41608.458333333336</v>
      </c>
      <c r="D6" s="99"/>
      <c r="E6" s="100" t="s">
        <v>35</v>
      </c>
      <c r="F6" s="91" t="s">
        <v>102</v>
      </c>
      <c r="G6" s="91" t="s">
        <v>103</v>
      </c>
      <c r="H6" s="94" t="s">
        <v>104</v>
      </c>
      <c r="I6" s="94" t="s">
        <v>85</v>
      </c>
      <c r="J6" s="91">
        <v>255</v>
      </c>
      <c r="K6" s="91" t="s">
        <v>105</v>
      </c>
      <c r="L6" s="95">
        <v>5</v>
      </c>
      <c r="M6" s="95">
        <v>616</v>
      </c>
      <c r="N6" s="96">
        <f t="shared" si="0"/>
        <v>41.06666666666667</v>
      </c>
      <c r="O6" s="92">
        <v>41607.498576388891</v>
      </c>
    </row>
    <row r="7" spans="1:15" x14ac:dyDescent="0.25">
      <c r="A7" s="97">
        <v>41595</v>
      </c>
      <c r="B7" s="98">
        <v>0.88541666666666663</v>
      </c>
      <c r="C7" s="99">
        <v>41595.885416666664</v>
      </c>
      <c r="D7" s="99"/>
      <c r="E7" s="100" t="s">
        <v>106</v>
      </c>
      <c r="F7" s="91" t="s">
        <v>107</v>
      </c>
      <c r="G7" s="91" t="s">
        <v>108</v>
      </c>
      <c r="H7" s="94" t="s">
        <v>88</v>
      </c>
      <c r="I7" s="94" t="s">
        <v>85</v>
      </c>
      <c r="J7" s="91">
        <v>212</v>
      </c>
      <c r="K7" s="91" t="s">
        <v>109</v>
      </c>
      <c r="L7" s="95">
        <v>5</v>
      </c>
      <c r="M7" s="95">
        <v>320</v>
      </c>
      <c r="N7" s="96">
        <f t="shared" si="0"/>
        <v>21.333333333333332</v>
      </c>
      <c r="O7" s="92">
        <v>41595.550543981481</v>
      </c>
    </row>
    <row r="8" spans="1:15" x14ac:dyDescent="0.25">
      <c r="A8" s="97">
        <v>41593</v>
      </c>
      <c r="B8" s="98">
        <v>0.19791666666666666</v>
      </c>
      <c r="C8" s="99">
        <v>41593.197916666664</v>
      </c>
      <c r="D8" s="99"/>
      <c r="E8" s="100" t="s">
        <v>110</v>
      </c>
      <c r="F8" s="91" t="s">
        <v>111</v>
      </c>
      <c r="G8" s="91" t="s">
        <v>112</v>
      </c>
      <c r="H8" s="94" t="s">
        <v>87</v>
      </c>
      <c r="I8" s="94" t="s">
        <v>85</v>
      </c>
      <c r="J8" s="91">
        <v>52</v>
      </c>
      <c r="K8" s="91" t="s">
        <v>83</v>
      </c>
      <c r="L8" s="95">
        <v>6</v>
      </c>
      <c r="M8" s="95">
        <v>918</v>
      </c>
      <c r="N8" s="96">
        <f t="shared" si="0"/>
        <v>61.2</v>
      </c>
      <c r="O8" s="92">
        <v>41592.412060185183</v>
      </c>
    </row>
    <row r="9" spans="1:15" x14ac:dyDescent="0.25">
      <c r="A9" s="97">
        <v>41599</v>
      </c>
      <c r="B9" s="98">
        <v>0.34375</v>
      </c>
      <c r="C9" s="99">
        <v>41599.34375</v>
      </c>
      <c r="D9" s="99"/>
      <c r="E9" s="100" t="s">
        <v>113</v>
      </c>
      <c r="F9" s="91" t="s">
        <v>114</v>
      </c>
      <c r="G9" s="91" t="s">
        <v>115</v>
      </c>
      <c r="H9" s="94" t="s">
        <v>104</v>
      </c>
      <c r="I9" s="94" t="s">
        <v>85</v>
      </c>
      <c r="J9" s="91">
        <v>85</v>
      </c>
      <c r="K9" s="91" t="s">
        <v>92</v>
      </c>
      <c r="L9" s="95">
        <v>4</v>
      </c>
      <c r="M9" s="95">
        <v>895</v>
      </c>
      <c r="N9" s="96">
        <f t="shared" si="0"/>
        <v>59.666666666666664</v>
      </c>
      <c r="O9" s="92">
        <v>41598.941979166666</v>
      </c>
    </row>
    <row r="10" spans="1:15" x14ac:dyDescent="0.25">
      <c r="A10" s="97">
        <v>41587</v>
      </c>
      <c r="B10" s="98">
        <v>0.66666666666666663</v>
      </c>
      <c r="C10" s="99">
        <v>41587.666666666664</v>
      </c>
      <c r="D10" s="99"/>
      <c r="E10" s="100" t="s">
        <v>116</v>
      </c>
      <c r="F10" s="91" t="s">
        <v>117</v>
      </c>
      <c r="G10" s="91" t="s">
        <v>118</v>
      </c>
      <c r="H10" s="94" t="s">
        <v>87</v>
      </c>
      <c r="I10" s="94" t="s">
        <v>85</v>
      </c>
      <c r="J10" s="91">
        <v>272</v>
      </c>
      <c r="K10" s="91" t="s">
        <v>83</v>
      </c>
      <c r="L10" s="95">
        <v>6</v>
      </c>
      <c r="M10" s="95">
        <v>860</v>
      </c>
      <c r="N10" s="96">
        <f t="shared" si="0"/>
        <v>57.333333333333336</v>
      </c>
      <c r="O10" s="92">
        <v>41587.53334490741</v>
      </c>
    </row>
    <row r="11" spans="1:15" x14ac:dyDescent="0.25">
      <c r="A11" s="97">
        <v>41589</v>
      </c>
      <c r="B11" s="98">
        <v>0.375</v>
      </c>
      <c r="C11" s="99">
        <v>41589.375</v>
      </c>
      <c r="D11" s="99"/>
      <c r="E11" s="100" t="s">
        <v>119</v>
      </c>
      <c r="F11" s="91" t="s">
        <v>120</v>
      </c>
      <c r="G11" s="91" t="s">
        <v>121</v>
      </c>
      <c r="H11" s="94" t="s">
        <v>87</v>
      </c>
      <c r="I11" s="94" t="s">
        <v>85</v>
      </c>
      <c r="J11" s="91">
        <v>43</v>
      </c>
      <c r="K11" s="91" t="s">
        <v>83</v>
      </c>
      <c r="L11" s="95">
        <v>6</v>
      </c>
      <c r="M11" s="95">
        <v>331</v>
      </c>
      <c r="N11" s="96">
        <f t="shared" si="0"/>
        <v>22.066666666666666</v>
      </c>
      <c r="O11" s="92">
        <v>41589.305462962962</v>
      </c>
    </row>
    <row r="12" spans="1:15" x14ac:dyDescent="0.25">
      <c r="A12" s="97">
        <v>41579</v>
      </c>
      <c r="B12" s="98">
        <v>0.25</v>
      </c>
      <c r="C12" s="99">
        <v>41579.25</v>
      </c>
      <c r="D12" s="99"/>
      <c r="E12" s="100" t="s">
        <v>122</v>
      </c>
      <c r="F12" s="91" t="s">
        <v>61</v>
      </c>
      <c r="G12" s="91" t="s">
        <v>123</v>
      </c>
      <c r="H12" s="94" t="s">
        <v>88</v>
      </c>
      <c r="I12" s="94" t="s">
        <v>85</v>
      </c>
      <c r="J12" s="91">
        <v>135</v>
      </c>
      <c r="K12" s="91" t="s">
        <v>83</v>
      </c>
      <c r="L12" s="95">
        <v>6</v>
      </c>
      <c r="M12" s="95">
        <v>432</v>
      </c>
      <c r="N12" s="96">
        <f t="shared" si="0"/>
        <v>28.8</v>
      </c>
      <c r="O12" s="92">
        <v>41578.840185185189</v>
      </c>
    </row>
    <row r="13" spans="1:15" x14ac:dyDescent="0.25">
      <c r="A13" s="97">
        <v>41586</v>
      </c>
      <c r="B13" s="98">
        <v>0.64583333333333337</v>
      </c>
      <c r="C13" s="99">
        <v>41586.645833333336</v>
      </c>
      <c r="D13" s="99"/>
      <c r="E13" s="100" t="s">
        <v>124</v>
      </c>
      <c r="F13" s="91" t="s">
        <v>35</v>
      </c>
      <c r="G13" s="91" t="s">
        <v>125</v>
      </c>
      <c r="H13" s="94" t="s">
        <v>104</v>
      </c>
      <c r="I13" s="94" t="s">
        <v>85</v>
      </c>
      <c r="J13" s="91">
        <v>169</v>
      </c>
      <c r="K13" s="91" t="s">
        <v>83</v>
      </c>
      <c r="L13" s="95">
        <v>6</v>
      </c>
      <c r="M13" s="95">
        <v>694</v>
      </c>
      <c r="N13" s="96">
        <f t="shared" si="0"/>
        <v>46.266666666666666</v>
      </c>
      <c r="O13" s="92">
        <v>41586.419479166667</v>
      </c>
    </row>
    <row r="14" spans="1:15" x14ac:dyDescent="0.25">
      <c r="A14" s="97">
        <v>41590</v>
      </c>
      <c r="B14" s="98">
        <v>0.65625</v>
      </c>
      <c r="C14" s="99">
        <v>41590.65625</v>
      </c>
      <c r="D14" s="99"/>
      <c r="E14" s="100" t="s">
        <v>126</v>
      </c>
      <c r="F14" s="91" t="s">
        <v>73</v>
      </c>
      <c r="G14" s="91" t="s">
        <v>127</v>
      </c>
      <c r="H14" s="94" t="s">
        <v>87</v>
      </c>
      <c r="I14" s="94" t="s">
        <v>85</v>
      </c>
      <c r="J14" s="91">
        <v>143</v>
      </c>
      <c r="K14" s="91" t="s">
        <v>83</v>
      </c>
      <c r="L14" s="95">
        <v>6</v>
      </c>
      <c r="M14" s="95">
        <v>675</v>
      </c>
      <c r="N14" s="96">
        <f t="shared" si="0"/>
        <v>45</v>
      </c>
      <c r="O14" s="92">
        <v>41590.519537037035</v>
      </c>
    </row>
    <row r="15" spans="1:15" x14ac:dyDescent="0.25">
      <c r="A15" s="97">
        <v>41608</v>
      </c>
      <c r="B15" s="98">
        <v>0.16666666666666666</v>
      </c>
      <c r="C15" s="99">
        <v>41608.166666666664</v>
      </c>
      <c r="D15" s="99"/>
      <c r="E15" s="100" t="s">
        <v>128</v>
      </c>
      <c r="F15" s="91" t="s">
        <v>51</v>
      </c>
      <c r="G15" s="91" t="s">
        <v>129</v>
      </c>
      <c r="H15" s="94" t="s">
        <v>88</v>
      </c>
      <c r="I15" s="94" t="s">
        <v>85</v>
      </c>
      <c r="J15" s="91">
        <v>75</v>
      </c>
      <c r="K15" s="91" t="s">
        <v>83</v>
      </c>
      <c r="L15" s="95">
        <v>6</v>
      </c>
      <c r="M15" s="95">
        <v>778</v>
      </c>
      <c r="N15" s="96">
        <f t="shared" si="0"/>
        <v>51.866666666666667</v>
      </c>
      <c r="O15" s="92">
        <v>41607.830775462964</v>
      </c>
    </row>
    <row r="16" spans="1:15" x14ac:dyDescent="0.25">
      <c r="A16" s="97">
        <v>41603</v>
      </c>
      <c r="B16" s="98">
        <v>0.86458333333333337</v>
      </c>
      <c r="C16" s="99">
        <v>41603.864583333336</v>
      </c>
      <c r="D16" s="99"/>
      <c r="E16" s="100" t="s">
        <v>130</v>
      </c>
      <c r="F16" s="91" t="s">
        <v>49</v>
      </c>
      <c r="G16" s="91" t="s">
        <v>131</v>
      </c>
      <c r="H16" s="94" t="s">
        <v>87</v>
      </c>
      <c r="I16" s="94" t="s">
        <v>85</v>
      </c>
      <c r="J16" s="91">
        <v>54</v>
      </c>
      <c r="K16" s="91" t="s">
        <v>83</v>
      </c>
      <c r="L16" s="95">
        <v>7</v>
      </c>
      <c r="M16" s="95">
        <v>871</v>
      </c>
      <c r="N16" s="96">
        <f t="shared" si="0"/>
        <v>58.06666666666667</v>
      </c>
      <c r="O16" s="92">
        <v>41603.814328703702</v>
      </c>
    </row>
    <row r="17" spans="1:15" x14ac:dyDescent="0.25">
      <c r="A17" s="97">
        <v>41588</v>
      </c>
      <c r="B17" s="98">
        <v>0.3125</v>
      </c>
      <c r="C17" s="99">
        <v>41588.3125</v>
      </c>
      <c r="D17" s="99"/>
      <c r="E17" s="100" t="s">
        <v>132</v>
      </c>
      <c r="F17" s="91" t="s">
        <v>133</v>
      </c>
      <c r="G17" s="91" t="s">
        <v>134</v>
      </c>
      <c r="H17" s="94" t="s">
        <v>87</v>
      </c>
      <c r="I17" s="94" t="s">
        <v>85</v>
      </c>
      <c r="J17" s="91">
        <v>180</v>
      </c>
      <c r="K17" s="91" t="s">
        <v>83</v>
      </c>
      <c r="L17" s="95">
        <v>6</v>
      </c>
      <c r="M17" s="95">
        <v>422</v>
      </c>
      <c r="N17" s="96">
        <f t="shared" si="0"/>
        <v>28.133333333333333</v>
      </c>
      <c r="O17" s="92">
        <v>41587.569803240738</v>
      </c>
    </row>
    <row r="18" spans="1:15" x14ac:dyDescent="0.25">
      <c r="A18" s="97">
        <v>41599</v>
      </c>
      <c r="B18" s="98">
        <v>0.53125</v>
      </c>
      <c r="C18" s="99">
        <v>41599.53125</v>
      </c>
      <c r="D18" s="99"/>
      <c r="E18" s="100" t="s">
        <v>107</v>
      </c>
      <c r="F18" s="91" t="s">
        <v>135</v>
      </c>
      <c r="G18" s="91" t="s">
        <v>136</v>
      </c>
      <c r="H18" s="94" t="s">
        <v>88</v>
      </c>
      <c r="I18" s="94" t="s">
        <v>85</v>
      </c>
      <c r="J18" s="91">
        <v>1</v>
      </c>
      <c r="K18" s="91" t="s">
        <v>92</v>
      </c>
      <c r="L18" s="95">
        <v>2</v>
      </c>
      <c r="M18" s="95">
        <v>453</v>
      </c>
      <c r="N18" s="96">
        <f t="shared" si="0"/>
        <v>30.2</v>
      </c>
      <c r="O18" s="92">
        <v>41599.329918981479</v>
      </c>
    </row>
    <row r="19" spans="1:15" x14ac:dyDescent="0.25">
      <c r="A19" s="97">
        <v>41588</v>
      </c>
      <c r="B19" s="98">
        <v>0.25</v>
      </c>
      <c r="C19" s="99">
        <v>41588.25</v>
      </c>
      <c r="D19" s="99"/>
      <c r="E19" s="100" t="s">
        <v>59</v>
      </c>
      <c r="F19" s="91" t="s">
        <v>35</v>
      </c>
      <c r="G19" s="91" t="s">
        <v>137</v>
      </c>
      <c r="H19" s="94" t="s">
        <v>104</v>
      </c>
      <c r="I19" s="94" t="s">
        <v>85</v>
      </c>
      <c r="J19" s="91">
        <v>74</v>
      </c>
      <c r="K19" s="91" t="s">
        <v>83</v>
      </c>
      <c r="L19" s="95">
        <v>6</v>
      </c>
      <c r="M19" s="95">
        <v>849</v>
      </c>
      <c r="N19" s="96">
        <f t="shared" si="0"/>
        <v>56.6</v>
      </c>
      <c r="O19" s="92">
        <v>41587.884236111109</v>
      </c>
    </row>
    <row r="20" spans="1:15" x14ac:dyDescent="0.25">
      <c r="A20" s="97">
        <v>41596</v>
      </c>
      <c r="B20" s="98">
        <v>0.8125</v>
      </c>
      <c r="C20" s="99">
        <v>41596.8125</v>
      </c>
      <c r="D20" s="99"/>
      <c r="E20" s="100" t="s">
        <v>138</v>
      </c>
      <c r="F20" s="91" t="s">
        <v>139</v>
      </c>
      <c r="G20" s="91" t="s">
        <v>140</v>
      </c>
      <c r="H20" s="94" t="s">
        <v>87</v>
      </c>
      <c r="I20" s="94" t="s">
        <v>85</v>
      </c>
      <c r="J20" s="91">
        <v>253</v>
      </c>
      <c r="K20" s="91" t="s">
        <v>83</v>
      </c>
      <c r="L20" s="95">
        <v>6</v>
      </c>
      <c r="M20" s="95">
        <v>702</v>
      </c>
      <c r="N20" s="96">
        <f t="shared" si="0"/>
        <v>46.8</v>
      </c>
      <c r="O20" s="92">
        <v>41596.75980324074</v>
      </c>
    </row>
    <row r="21" spans="1:15" x14ac:dyDescent="0.25">
      <c r="A21" s="97">
        <v>41580</v>
      </c>
      <c r="B21" s="98">
        <v>0.16666666666666666</v>
      </c>
      <c r="C21" s="99">
        <v>41580.166666666664</v>
      </c>
      <c r="D21" s="99"/>
      <c r="E21" s="100" t="s">
        <v>141</v>
      </c>
      <c r="F21" s="91" t="s">
        <v>61</v>
      </c>
      <c r="G21" s="91" t="s">
        <v>142</v>
      </c>
      <c r="H21" s="94" t="s">
        <v>88</v>
      </c>
      <c r="I21" s="94" t="s">
        <v>85</v>
      </c>
      <c r="J21" s="91">
        <v>283</v>
      </c>
      <c r="K21" s="91" t="s">
        <v>83</v>
      </c>
      <c r="L21" s="95">
        <v>6</v>
      </c>
      <c r="M21" s="95">
        <v>697</v>
      </c>
      <c r="N21" s="96">
        <f t="shared" si="0"/>
        <v>46.466666666666669</v>
      </c>
      <c r="O21" s="92">
        <v>41579.210196759261</v>
      </c>
    </row>
    <row r="22" spans="1:15" x14ac:dyDescent="0.25">
      <c r="A22" s="97">
        <v>41596</v>
      </c>
      <c r="B22" s="98">
        <v>0.30208333333333331</v>
      </c>
      <c r="C22" s="99">
        <v>41596.302083333336</v>
      </c>
      <c r="D22" s="99"/>
      <c r="E22" s="100" t="s">
        <v>143</v>
      </c>
      <c r="F22" s="91" t="s">
        <v>144</v>
      </c>
      <c r="G22" s="91" t="s">
        <v>145</v>
      </c>
      <c r="H22" s="94" t="s">
        <v>87</v>
      </c>
      <c r="I22" s="94" t="s">
        <v>85</v>
      </c>
      <c r="J22" s="91">
        <v>220</v>
      </c>
      <c r="K22" s="91" t="s">
        <v>92</v>
      </c>
      <c r="L22" s="95">
        <v>4</v>
      </c>
      <c r="M22" s="95">
        <v>873</v>
      </c>
      <c r="N22" s="96">
        <f t="shared" si="0"/>
        <v>58.2</v>
      </c>
      <c r="O22" s="92">
        <v>41596.009131944447</v>
      </c>
    </row>
    <row r="23" spans="1:15" x14ac:dyDescent="0.25">
      <c r="A23" s="97">
        <v>41583</v>
      </c>
      <c r="B23" s="98">
        <v>0.15625</v>
      </c>
      <c r="C23" s="99">
        <v>41583.15625</v>
      </c>
      <c r="D23" s="99"/>
      <c r="E23" s="100" t="s">
        <v>146</v>
      </c>
      <c r="F23" s="91" t="s">
        <v>35</v>
      </c>
      <c r="G23" s="91" t="s">
        <v>147</v>
      </c>
      <c r="H23" s="94" t="s">
        <v>104</v>
      </c>
      <c r="I23" s="94" t="s">
        <v>85</v>
      </c>
      <c r="J23" s="91">
        <v>61</v>
      </c>
      <c r="K23" s="91" t="s">
        <v>83</v>
      </c>
      <c r="L23" s="95">
        <v>6</v>
      </c>
      <c r="M23" s="95">
        <v>693</v>
      </c>
      <c r="N23" s="96">
        <f t="shared" si="0"/>
        <v>46.2</v>
      </c>
      <c r="O23" s="92">
        <v>41583.007824074077</v>
      </c>
    </row>
    <row r="24" spans="1:15" x14ac:dyDescent="0.25">
      <c r="A24" s="97">
        <v>41579</v>
      </c>
      <c r="B24" s="98">
        <v>0.5625</v>
      </c>
      <c r="C24" s="99">
        <v>41579.5625</v>
      </c>
      <c r="D24" s="99"/>
      <c r="E24" s="100" t="s">
        <v>148</v>
      </c>
      <c r="F24" s="91" t="s">
        <v>114</v>
      </c>
      <c r="G24" s="91" t="s">
        <v>149</v>
      </c>
      <c r="H24" s="94" t="s">
        <v>104</v>
      </c>
      <c r="I24" s="94" t="s">
        <v>85</v>
      </c>
      <c r="J24" s="91">
        <v>204</v>
      </c>
      <c r="K24" s="91" t="s">
        <v>83</v>
      </c>
      <c r="L24" s="95">
        <v>6</v>
      </c>
      <c r="M24" s="95">
        <v>858</v>
      </c>
      <c r="N24" s="96">
        <f t="shared" si="0"/>
        <v>57.2</v>
      </c>
      <c r="O24" s="92">
        <v>41577.520509259259</v>
      </c>
    </row>
    <row r="25" spans="1:15" x14ac:dyDescent="0.25">
      <c r="A25" s="97">
        <v>41586</v>
      </c>
      <c r="B25" s="98">
        <v>0.27083333333333331</v>
      </c>
      <c r="C25" s="99">
        <v>41586.270833333336</v>
      </c>
      <c r="D25" s="99"/>
      <c r="E25" s="100" t="s">
        <v>150</v>
      </c>
      <c r="F25" s="91" t="s">
        <v>61</v>
      </c>
      <c r="G25" s="91" t="s">
        <v>151</v>
      </c>
      <c r="H25" s="94" t="s">
        <v>88</v>
      </c>
      <c r="I25" s="94" t="s">
        <v>85</v>
      </c>
      <c r="J25" s="91">
        <v>267</v>
      </c>
      <c r="K25" s="91" t="s">
        <v>83</v>
      </c>
      <c r="L25" s="95">
        <v>6</v>
      </c>
      <c r="M25" s="95">
        <v>409</v>
      </c>
      <c r="N25" s="96">
        <f t="shared" si="0"/>
        <v>27.266666666666666</v>
      </c>
      <c r="O25" s="92">
        <v>41585.782199074078</v>
      </c>
    </row>
    <row r="26" spans="1:15" x14ac:dyDescent="0.25">
      <c r="A26" s="97">
        <v>41596</v>
      </c>
      <c r="B26" s="98">
        <v>0.8125</v>
      </c>
      <c r="C26" s="99">
        <v>41596.8125</v>
      </c>
      <c r="D26" s="99"/>
      <c r="E26" s="100" t="s">
        <v>152</v>
      </c>
      <c r="F26" s="91" t="s">
        <v>152</v>
      </c>
      <c r="G26" s="91" t="s">
        <v>153</v>
      </c>
      <c r="H26" s="94" t="s">
        <v>98</v>
      </c>
      <c r="I26" s="94" t="s">
        <v>85</v>
      </c>
      <c r="J26" s="91">
        <v>73</v>
      </c>
      <c r="K26" s="91" t="s">
        <v>83</v>
      </c>
      <c r="L26" s="95">
        <v>6</v>
      </c>
      <c r="M26" s="95">
        <v>769</v>
      </c>
      <c r="N26" s="96">
        <f t="shared" si="0"/>
        <v>51.266666666666666</v>
      </c>
      <c r="O26" s="92">
        <v>41596.553495370368</v>
      </c>
    </row>
    <row r="27" spans="1:15" x14ac:dyDescent="0.25">
      <c r="A27" s="97">
        <v>41580</v>
      </c>
      <c r="B27" s="98">
        <v>0.5</v>
      </c>
      <c r="C27" s="99">
        <v>41580.5</v>
      </c>
      <c r="D27" s="99"/>
      <c r="E27" s="100" t="s">
        <v>49</v>
      </c>
      <c r="F27" s="91" t="s">
        <v>154</v>
      </c>
      <c r="G27" s="91" t="s">
        <v>155</v>
      </c>
      <c r="H27" s="94" t="s">
        <v>87</v>
      </c>
      <c r="I27" s="94" t="s">
        <v>85</v>
      </c>
      <c r="J27" s="91">
        <v>253</v>
      </c>
      <c r="K27" s="91" t="s">
        <v>83</v>
      </c>
      <c r="L27" s="95">
        <v>6</v>
      </c>
      <c r="M27" s="95">
        <v>357</v>
      </c>
      <c r="N27" s="96">
        <f t="shared" si="0"/>
        <v>23.8</v>
      </c>
      <c r="O27" s="92">
        <v>41580.438576388886</v>
      </c>
    </row>
    <row r="28" spans="1:15" x14ac:dyDescent="0.25">
      <c r="A28" s="97">
        <v>41594</v>
      </c>
      <c r="B28" s="98">
        <v>0.15625</v>
      </c>
      <c r="C28" s="99">
        <v>41594.15625</v>
      </c>
      <c r="D28" s="99"/>
      <c r="E28" s="100" t="s">
        <v>156</v>
      </c>
      <c r="F28" s="91" t="s">
        <v>61</v>
      </c>
      <c r="G28" s="91" t="s">
        <v>157</v>
      </c>
      <c r="H28" s="94" t="s">
        <v>88</v>
      </c>
      <c r="I28" s="94" t="s">
        <v>85</v>
      </c>
      <c r="J28" s="91">
        <v>233</v>
      </c>
      <c r="K28" s="91" t="s">
        <v>83</v>
      </c>
      <c r="L28" s="95">
        <v>6</v>
      </c>
      <c r="M28" s="95">
        <v>976</v>
      </c>
      <c r="N28" s="96">
        <f t="shared" si="0"/>
        <v>65.066666666666663</v>
      </c>
      <c r="O28" s="92">
        <v>41594.064525462964</v>
      </c>
    </row>
    <row r="29" spans="1:15" x14ac:dyDescent="0.25">
      <c r="A29" s="97">
        <v>41583</v>
      </c>
      <c r="B29" s="98">
        <v>0.61458333333333337</v>
      </c>
      <c r="C29" s="99">
        <v>41583.614583333336</v>
      </c>
      <c r="D29" s="99"/>
      <c r="E29" s="100" t="s">
        <v>158</v>
      </c>
      <c r="F29" s="91" t="s">
        <v>61</v>
      </c>
      <c r="G29" s="91" t="s">
        <v>159</v>
      </c>
      <c r="H29" s="94" t="s">
        <v>88</v>
      </c>
      <c r="I29" s="94" t="s">
        <v>85</v>
      </c>
      <c r="J29" s="91">
        <v>279</v>
      </c>
      <c r="K29" s="91" t="s">
        <v>83</v>
      </c>
      <c r="L29" s="95">
        <v>5</v>
      </c>
      <c r="M29" s="95">
        <v>292</v>
      </c>
      <c r="N29" s="96">
        <f t="shared" si="0"/>
        <v>19.466666666666665</v>
      </c>
      <c r="O29" s="92">
        <v>41582.674791666665</v>
      </c>
    </row>
    <row r="30" spans="1:15" x14ac:dyDescent="0.25">
      <c r="A30" s="97">
        <v>41601</v>
      </c>
      <c r="B30" s="98">
        <v>0.54166666666666663</v>
      </c>
      <c r="C30" s="99">
        <v>41601.541666666664</v>
      </c>
      <c r="D30" s="99"/>
      <c r="E30" s="100" t="s">
        <v>51</v>
      </c>
      <c r="F30" s="91" t="s">
        <v>160</v>
      </c>
      <c r="G30" s="91" t="s">
        <v>161</v>
      </c>
      <c r="H30" s="94" t="s">
        <v>88</v>
      </c>
      <c r="I30" s="94" t="s">
        <v>85</v>
      </c>
      <c r="J30" s="91">
        <v>221</v>
      </c>
      <c r="K30" s="91" t="s">
        <v>83</v>
      </c>
      <c r="L30" s="95">
        <v>6</v>
      </c>
      <c r="M30" s="95">
        <v>775</v>
      </c>
      <c r="N30" s="96">
        <f t="shared" si="0"/>
        <v>51.666666666666664</v>
      </c>
      <c r="O30" s="92">
        <v>41601.343576388892</v>
      </c>
    </row>
    <row r="31" spans="1:15" x14ac:dyDescent="0.25">
      <c r="A31" s="97">
        <v>41596</v>
      </c>
      <c r="B31" s="98">
        <v>0.36458333333333331</v>
      </c>
      <c r="C31" s="99">
        <v>41596.364583333336</v>
      </c>
      <c r="D31" s="99"/>
      <c r="E31" s="100" t="s">
        <v>162</v>
      </c>
      <c r="F31" s="91" t="s">
        <v>35</v>
      </c>
      <c r="G31" s="91" t="s">
        <v>163</v>
      </c>
      <c r="H31" s="94" t="s">
        <v>104</v>
      </c>
      <c r="I31" s="94" t="s">
        <v>85</v>
      </c>
      <c r="J31" s="91">
        <v>37</v>
      </c>
      <c r="K31" s="91" t="s">
        <v>83</v>
      </c>
      <c r="L31" s="95">
        <v>6</v>
      </c>
      <c r="M31" s="95">
        <v>568</v>
      </c>
      <c r="N31" s="96">
        <f t="shared" si="0"/>
        <v>37.866666666666667</v>
      </c>
      <c r="O31" s="92">
        <v>41595.952835648146</v>
      </c>
    </row>
    <row r="32" spans="1:15" x14ac:dyDescent="0.25">
      <c r="A32" s="97">
        <v>41583</v>
      </c>
      <c r="B32" s="98">
        <v>0.20833333333333334</v>
      </c>
      <c r="C32" s="99">
        <v>41583.208333333336</v>
      </c>
      <c r="D32" s="99"/>
      <c r="E32" s="100" t="s">
        <v>164</v>
      </c>
      <c r="F32" s="91" t="s">
        <v>114</v>
      </c>
      <c r="G32" s="91" t="s">
        <v>165</v>
      </c>
      <c r="H32" s="94" t="s">
        <v>104</v>
      </c>
      <c r="I32" s="94" t="s">
        <v>85</v>
      </c>
      <c r="J32" s="91">
        <v>145</v>
      </c>
      <c r="K32" s="91" t="s">
        <v>83</v>
      </c>
      <c r="L32" s="95">
        <v>5</v>
      </c>
      <c r="M32" s="95">
        <v>231</v>
      </c>
      <c r="N32" s="96">
        <f t="shared" si="0"/>
        <v>15.4</v>
      </c>
      <c r="O32" s="92">
        <v>41582.808217592596</v>
      </c>
    </row>
    <row r="33" spans="1:15" x14ac:dyDescent="0.25">
      <c r="A33" s="97">
        <v>41588</v>
      </c>
      <c r="B33" s="98">
        <v>0.96875</v>
      </c>
      <c r="C33" s="99">
        <v>41588.96875</v>
      </c>
      <c r="D33" s="99"/>
      <c r="E33" s="100" t="s">
        <v>166</v>
      </c>
      <c r="F33" s="91" t="s">
        <v>167</v>
      </c>
      <c r="G33" s="91" t="s">
        <v>168</v>
      </c>
      <c r="H33" s="94" t="s">
        <v>87</v>
      </c>
      <c r="I33" s="94" t="s">
        <v>85</v>
      </c>
      <c r="J33" s="91">
        <v>112</v>
      </c>
      <c r="K33" s="91" t="s">
        <v>83</v>
      </c>
      <c r="L33" s="95">
        <v>6</v>
      </c>
      <c r="M33" s="95">
        <v>846</v>
      </c>
      <c r="N33" s="96">
        <f t="shared" si="0"/>
        <v>56.4</v>
      </c>
      <c r="O33" s="92">
        <v>41588.925798611112</v>
      </c>
    </row>
    <row r="34" spans="1:15" x14ac:dyDescent="0.25">
      <c r="A34" s="97">
        <v>41595</v>
      </c>
      <c r="B34" s="98">
        <v>0.625</v>
      </c>
      <c r="C34" s="99">
        <v>41595.625</v>
      </c>
      <c r="D34" s="99"/>
      <c r="E34" s="100" t="s">
        <v>169</v>
      </c>
      <c r="F34" s="91" t="s">
        <v>61</v>
      </c>
      <c r="G34" s="91" t="s">
        <v>170</v>
      </c>
      <c r="H34" s="94" t="s">
        <v>88</v>
      </c>
      <c r="I34" s="94" t="s">
        <v>85</v>
      </c>
      <c r="J34" s="91">
        <v>182</v>
      </c>
      <c r="K34" s="91" t="s">
        <v>83</v>
      </c>
      <c r="L34" s="95">
        <v>5</v>
      </c>
      <c r="M34" s="95">
        <v>461</v>
      </c>
      <c r="N34" s="96">
        <f t="shared" si="0"/>
        <v>30.733333333333334</v>
      </c>
      <c r="O34" s="92">
        <v>41595.584166666667</v>
      </c>
    </row>
    <row r="35" spans="1:15" x14ac:dyDescent="0.25">
      <c r="A35" s="97">
        <v>41608</v>
      </c>
      <c r="B35" s="98">
        <v>0.89930555555555547</v>
      </c>
      <c r="C35" s="99">
        <v>41608.899305555555</v>
      </c>
      <c r="D35" s="99"/>
      <c r="E35" s="100" t="s">
        <v>35</v>
      </c>
      <c r="F35" s="91" t="s">
        <v>171</v>
      </c>
      <c r="G35" s="91" t="s">
        <v>172</v>
      </c>
      <c r="H35" s="94" t="s">
        <v>104</v>
      </c>
      <c r="I35" s="94" t="s">
        <v>173</v>
      </c>
      <c r="J35" s="91">
        <v>216</v>
      </c>
      <c r="K35" s="91" t="s">
        <v>92</v>
      </c>
      <c r="L35" s="95">
        <v>5</v>
      </c>
      <c r="M35" s="95">
        <v>451</v>
      </c>
      <c r="N35" s="96">
        <f t="shared" si="0"/>
        <v>30.066666666666666</v>
      </c>
      <c r="O35" s="92">
        <v>41394.473368055558</v>
      </c>
    </row>
    <row r="36" spans="1:15" x14ac:dyDescent="0.25">
      <c r="A36" s="97">
        <v>41608</v>
      </c>
      <c r="B36" s="98">
        <v>0.89930555555555547</v>
      </c>
      <c r="C36" s="99">
        <v>41608.899305555555</v>
      </c>
      <c r="D36" s="99"/>
      <c r="E36" s="100" t="s">
        <v>35</v>
      </c>
      <c r="F36" s="91" t="s">
        <v>171</v>
      </c>
      <c r="G36" s="91" t="s">
        <v>174</v>
      </c>
      <c r="H36" s="94" t="s">
        <v>104</v>
      </c>
      <c r="I36" s="94" t="s">
        <v>173</v>
      </c>
      <c r="J36" s="91">
        <v>206</v>
      </c>
      <c r="K36" s="91" t="s">
        <v>92</v>
      </c>
      <c r="L36" s="95">
        <v>5</v>
      </c>
      <c r="M36" s="95">
        <v>977</v>
      </c>
      <c r="N36" s="96">
        <f t="shared" si="0"/>
        <v>65.13333333333334</v>
      </c>
      <c r="O36" s="92">
        <v>41394.613067129627</v>
      </c>
    </row>
    <row r="37" spans="1:15" x14ac:dyDescent="0.25">
      <c r="A37" s="97">
        <v>41606</v>
      </c>
      <c r="B37" s="98">
        <v>0.5625</v>
      </c>
      <c r="C37" s="99">
        <v>41606.5625</v>
      </c>
      <c r="D37" s="99"/>
      <c r="E37" s="100" t="s">
        <v>102</v>
      </c>
      <c r="F37" s="91" t="s">
        <v>146</v>
      </c>
      <c r="G37" s="91" t="s">
        <v>175</v>
      </c>
      <c r="H37" s="94" t="s">
        <v>88</v>
      </c>
      <c r="I37" s="94" t="s">
        <v>85</v>
      </c>
      <c r="J37" s="91">
        <v>177</v>
      </c>
      <c r="K37" s="91" t="s">
        <v>83</v>
      </c>
      <c r="L37" s="95">
        <v>6</v>
      </c>
      <c r="M37" s="95">
        <v>949</v>
      </c>
      <c r="N37" s="96">
        <f t="shared" si="0"/>
        <v>63.266666666666666</v>
      </c>
      <c r="O37" s="92">
        <v>41606.414039351854</v>
      </c>
    </row>
    <row r="38" spans="1:15" x14ac:dyDescent="0.25">
      <c r="A38" s="97">
        <v>41596</v>
      </c>
      <c r="B38" s="98">
        <v>0.60416666666666663</v>
      </c>
      <c r="C38" s="99">
        <v>41596.604166666664</v>
      </c>
      <c r="D38" s="99"/>
      <c r="E38" s="100" t="s">
        <v>176</v>
      </c>
      <c r="F38" s="91" t="s">
        <v>51</v>
      </c>
      <c r="G38" s="91" t="s">
        <v>177</v>
      </c>
      <c r="H38" s="94" t="s">
        <v>88</v>
      </c>
      <c r="I38" s="94" t="s">
        <v>85</v>
      </c>
      <c r="J38" s="91">
        <v>72</v>
      </c>
      <c r="K38" s="91" t="s">
        <v>92</v>
      </c>
      <c r="L38" s="95">
        <v>2</v>
      </c>
      <c r="M38" s="95">
        <v>984</v>
      </c>
      <c r="N38" s="96">
        <f t="shared" si="0"/>
        <v>65.599999999999994</v>
      </c>
      <c r="O38" s="92">
        <v>41596.408379629633</v>
      </c>
    </row>
    <row r="39" spans="1:15" x14ac:dyDescent="0.25">
      <c r="A39" s="97">
        <v>41604</v>
      </c>
      <c r="B39" s="98">
        <v>2.0833333333333332E-2</v>
      </c>
      <c r="C39" s="99">
        <v>41604.020833333336</v>
      </c>
      <c r="D39" s="99"/>
      <c r="E39" s="100" t="s">
        <v>178</v>
      </c>
      <c r="F39" s="91" t="s">
        <v>179</v>
      </c>
      <c r="G39" s="91" t="s">
        <v>180</v>
      </c>
      <c r="H39" s="94" t="s">
        <v>104</v>
      </c>
      <c r="I39" s="94" t="s">
        <v>85</v>
      </c>
      <c r="J39" s="91">
        <v>174</v>
      </c>
      <c r="K39" s="91" t="s">
        <v>83</v>
      </c>
      <c r="L39" s="95">
        <v>6</v>
      </c>
      <c r="M39" s="95">
        <v>896</v>
      </c>
      <c r="N39" s="96">
        <f t="shared" si="0"/>
        <v>59.733333333333334</v>
      </c>
      <c r="O39" s="92">
        <v>41603.927071759259</v>
      </c>
    </row>
    <row r="40" spans="1:15" x14ac:dyDescent="0.25">
      <c r="A40" s="97">
        <v>41585</v>
      </c>
      <c r="B40" s="98">
        <v>0.17708333333333334</v>
      </c>
      <c r="C40" s="99">
        <v>41585.177083333336</v>
      </c>
      <c r="D40" s="99"/>
      <c r="E40" s="100" t="s">
        <v>181</v>
      </c>
      <c r="F40" s="91" t="s">
        <v>114</v>
      </c>
      <c r="G40" s="91" t="s">
        <v>182</v>
      </c>
      <c r="H40" s="94" t="s">
        <v>104</v>
      </c>
      <c r="I40" s="94" t="s">
        <v>85</v>
      </c>
      <c r="J40" s="91">
        <v>48</v>
      </c>
      <c r="K40" s="91" t="s">
        <v>83</v>
      </c>
      <c r="L40" s="95">
        <v>6</v>
      </c>
      <c r="M40" s="95">
        <v>867</v>
      </c>
      <c r="N40" s="96">
        <f t="shared" si="0"/>
        <v>57.8</v>
      </c>
      <c r="O40" s="92">
        <v>41584.792291666665</v>
      </c>
    </row>
    <row r="41" spans="1:15" x14ac:dyDescent="0.25">
      <c r="A41" s="97">
        <v>41603</v>
      </c>
      <c r="B41" s="98">
        <v>0.47916666666666669</v>
      </c>
      <c r="C41" s="99">
        <v>41603.479166666664</v>
      </c>
      <c r="D41" s="99"/>
      <c r="E41" s="100" t="s">
        <v>183</v>
      </c>
      <c r="F41" s="91" t="s">
        <v>35</v>
      </c>
      <c r="G41" s="91" t="s">
        <v>184</v>
      </c>
      <c r="H41" s="94" t="s">
        <v>104</v>
      </c>
      <c r="I41" s="94" t="s">
        <v>85</v>
      </c>
      <c r="J41" s="91">
        <v>132</v>
      </c>
      <c r="K41" s="91" t="s">
        <v>83</v>
      </c>
      <c r="L41" s="95">
        <v>6</v>
      </c>
      <c r="M41" s="95">
        <v>256</v>
      </c>
      <c r="N41" s="96">
        <f t="shared" si="0"/>
        <v>17.066666666666666</v>
      </c>
      <c r="O41" s="92">
        <v>41603.393449074072</v>
      </c>
    </row>
    <row r="42" spans="1:15" x14ac:dyDescent="0.25">
      <c r="A42" s="97">
        <v>41588</v>
      </c>
      <c r="B42" s="98">
        <v>0.79166666666666663</v>
      </c>
      <c r="C42" s="99">
        <v>41588.791666666664</v>
      </c>
      <c r="D42" s="99"/>
      <c r="E42" s="100" t="s">
        <v>185</v>
      </c>
      <c r="F42" s="91" t="s">
        <v>186</v>
      </c>
      <c r="G42" s="91" t="s">
        <v>187</v>
      </c>
      <c r="H42" s="94" t="s">
        <v>87</v>
      </c>
      <c r="I42" s="94" t="s">
        <v>85</v>
      </c>
      <c r="J42" s="91">
        <v>29</v>
      </c>
      <c r="K42" s="91" t="s">
        <v>92</v>
      </c>
      <c r="L42" s="95">
        <v>4</v>
      </c>
      <c r="M42" s="95">
        <v>875</v>
      </c>
      <c r="N42" s="96">
        <f t="shared" si="0"/>
        <v>58.333333333333336</v>
      </c>
      <c r="O42" s="92">
        <v>41588.68068287037</v>
      </c>
    </row>
    <row r="43" spans="1:15" x14ac:dyDescent="0.25">
      <c r="A43" s="97">
        <v>41592</v>
      </c>
      <c r="B43" s="98">
        <v>0.34375</v>
      </c>
      <c r="C43" s="99">
        <v>41592.34375</v>
      </c>
      <c r="D43" s="99"/>
      <c r="E43" s="100" t="s">
        <v>188</v>
      </c>
      <c r="F43" s="91" t="s">
        <v>189</v>
      </c>
      <c r="G43" s="91" t="s">
        <v>190</v>
      </c>
      <c r="H43" s="94" t="s">
        <v>87</v>
      </c>
      <c r="I43" s="94" t="s">
        <v>173</v>
      </c>
      <c r="J43" s="91">
        <v>145</v>
      </c>
      <c r="K43" s="91" t="s">
        <v>83</v>
      </c>
      <c r="L43" s="95">
        <v>6</v>
      </c>
      <c r="M43" s="95">
        <v>978</v>
      </c>
      <c r="N43" s="96">
        <f t="shared" si="0"/>
        <v>65.2</v>
      </c>
      <c r="O43" s="92">
        <v>41591.81590277778</v>
      </c>
    </row>
    <row r="44" spans="1:15" x14ac:dyDescent="0.25">
      <c r="A44" s="97">
        <v>41599</v>
      </c>
      <c r="B44" s="98">
        <v>0.33333333333333331</v>
      </c>
      <c r="C44" s="99">
        <v>41599.333333333336</v>
      </c>
      <c r="D44" s="99"/>
      <c r="E44" s="100" t="s">
        <v>191</v>
      </c>
      <c r="F44" s="91" t="s">
        <v>171</v>
      </c>
      <c r="G44" s="91" t="s">
        <v>192</v>
      </c>
      <c r="H44" s="94" t="s">
        <v>104</v>
      </c>
      <c r="I44" s="94" t="s">
        <v>173</v>
      </c>
      <c r="J44" s="91">
        <v>12</v>
      </c>
      <c r="K44" s="91" t="s">
        <v>92</v>
      </c>
      <c r="L44" s="95">
        <v>2</v>
      </c>
      <c r="M44" s="95">
        <v>365</v>
      </c>
      <c r="N44" s="96">
        <f t="shared" si="0"/>
        <v>24.333333333333332</v>
      </c>
      <c r="O44" s="92">
        <v>41403.554131944446</v>
      </c>
    </row>
    <row r="45" spans="1:15" x14ac:dyDescent="0.25">
      <c r="A45" s="97">
        <v>41605</v>
      </c>
      <c r="B45" s="98">
        <v>0.20833333333333334</v>
      </c>
      <c r="C45" s="99">
        <v>41605.208333333336</v>
      </c>
      <c r="D45" s="99"/>
      <c r="E45" s="100" t="s">
        <v>57</v>
      </c>
      <c r="F45" s="91" t="s">
        <v>35</v>
      </c>
      <c r="G45" s="91" t="s">
        <v>193</v>
      </c>
      <c r="H45" s="94" t="s">
        <v>104</v>
      </c>
      <c r="I45" s="94" t="s">
        <v>85</v>
      </c>
      <c r="J45" s="91">
        <v>84</v>
      </c>
      <c r="K45" s="91" t="s">
        <v>83</v>
      </c>
      <c r="L45" s="95">
        <v>6</v>
      </c>
      <c r="M45" s="95">
        <v>567</v>
      </c>
      <c r="N45" s="96">
        <f t="shared" si="0"/>
        <v>37.799999999999997</v>
      </c>
      <c r="O45" s="92">
        <v>41604.857164351852</v>
      </c>
    </row>
    <row r="46" spans="1:15" x14ac:dyDescent="0.25">
      <c r="A46" s="97">
        <v>41590</v>
      </c>
      <c r="B46" s="98">
        <v>0.40625</v>
      </c>
      <c r="C46" s="99">
        <v>41590.40625</v>
      </c>
      <c r="D46" s="99"/>
      <c r="E46" s="100" t="s">
        <v>194</v>
      </c>
      <c r="F46" s="91" t="s">
        <v>195</v>
      </c>
      <c r="G46" s="91" t="s">
        <v>196</v>
      </c>
      <c r="H46" s="94" t="s">
        <v>87</v>
      </c>
      <c r="I46" s="94" t="s">
        <v>85</v>
      </c>
      <c r="J46" s="91">
        <v>14</v>
      </c>
      <c r="K46" s="91" t="s">
        <v>83</v>
      </c>
      <c r="L46" s="95">
        <v>6</v>
      </c>
      <c r="M46" s="95">
        <v>499</v>
      </c>
      <c r="N46" s="96">
        <f t="shared" si="0"/>
        <v>33.266666666666666</v>
      </c>
      <c r="O46" s="92">
        <v>41590.095300925925</v>
      </c>
    </row>
    <row r="47" spans="1:15" x14ac:dyDescent="0.25">
      <c r="A47" s="97">
        <v>41585</v>
      </c>
      <c r="B47" s="98">
        <v>0.19791666666666666</v>
      </c>
      <c r="C47" s="99">
        <v>41585.197916666664</v>
      </c>
      <c r="D47" s="99"/>
      <c r="E47" s="100" t="s">
        <v>197</v>
      </c>
      <c r="F47" s="91" t="s">
        <v>114</v>
      </c>
      <c r="G47" s="91" t="s">
        <v>198</v>
      </c>
      <c r="H47" s="94" t="s">
        <v>104</v>
      </c>
      <c r="I47" s="94" t="s">
        <v>85</v>
      </c>
      <c r="J47" s="91">
        <v>41</v>
      </c>
      <c r="K47" s="91" t="s">
        <v>92</v>
      </c>
      <c r="L47" s="95">
        <v>2</v>
      </c>
      <c r="M47" s="95">
        <v>315</v>
      </c>
      <c r="N47" s="96">
        <f t="shared" si="0"/>
        <v>21</v>
      </c>
      <c r="O47" s="92">
        <v>41583.895567129628</v>
      </c>
    </row>
    <row r="48" spans="1:15" x14ac:dyDescent="0.25">
      <c r="A48" s="97">
        <v>41590</v>
      </c>
      <c r="B48" s="98">
        <v>0.77083333333333337</v>
      </c>
      <c r="C48" s="99">
        <v>41590.770833333336</v>
      </c>
      <c r="D48" s="99"/>
      <c r="E48" s="100" t="s">
        <v>199</v>
      </c>
      <c r="F48" s="91" t="s">
        <v>200</v>
      </c>
      <c r="G48" s="91" t="s">
        <v>201</v>
      </c>
      <c r="H48" s="94" t="s">
        <v>87</v>
      </c>
      <c r="I48" s="94" t="s">
        <v>85</v>
      </c>
      <c r="J48" s="91">
        <v>256</v>
      </c>
      <c r="K48" s="91" t="s">
        <v>92</v>
      </c>
      <c r="L48" s="95">
        <v>4</v>
      </c>
      <c r="M48" s="95">
        <v>724</v>
      </c>
      <c r="N48" s="96">
        <f t="shared" si="0"/>
        <v>48.266666666666666</v>
      </c>
      <c r="O48" s="92">
        <v>41590.714502314811</v>
      </c>
    </row>
    <row r="49" spans="1:15" x14ac:dyDescent="0.25">
      <c r="A49" s="97">
        <v>41580</v>
      </c>
      <c r="B49" s="98">
        <v>0.4375</v>
      </c>
      <c r="C49" s="99">
        <v>41580.4375</v>
      </c>
      <c r="D49" s="99"/>
      <c r="E49" s="100" t="s">
        <v>107</v>
      </c>
      <c r="F49" s="91" t="s">
        <v>202</v>
      </c>
      <c r="G49" s="91" t="s">
        <v>203</v>
      </c>
      <c r="H49" s="94" t="s">
        <v>88</v>
      </c>
      <c r="I49" s="94" t="s">
        <v>85</v>
      </c>
      <c r="J49" s="91">
        <v>87</v>
      </c>
      <c r="K49" s="91" t="s">
        <v>83</v>
      </c>
      <c r="L49" s="95">
        <v>7</v>
      </c>
      <c r="M49" s="95">
        <v>422</v>
      </c>
      <c r="N49" s="96">
        <f t="shared" si="0"/>
        <v>28.133333333333333</v>
      </c>
      <c r="O49" s="92">
        <v>41579.872777777775</v>
      </c>
    </row>
    <row r="50" spans="1:15" x14ac:dyDescent="0.25">
      <c r="A50" s="97">
        <v>41593</v>
      </c>
      <c r="B50" s="98">
        <v>0.71875</v>
      </c>
      <c r="C50" s="99">
        <v>41593.71875</v>
      </c>
      <c r="D50" s="99"/>
      <c r="E50" s="100" t="s">
        <v>204</v>
      </c>
      <c r="F50" s="91" t="s">
        <v>35</v>
      </c>
      <c r="G50" s="91" t="s">
        <v>205</v>
      </c>
      <c r="H50" s="94" t="s">
        <v>104</v>
      </c>
      <c r="I50" s="94" t="s">
        <v>173</v>
      </c>
      <c r="J50" s="91">
        <v>225</v>
      </c>
      <c r="K50" s="91" t="s">
        <v>83</v>
      </c>
      <c r="L50" s="95">
        <v>6</v>
      </c>
      <c r="M50" s="95">
        <v>722</v>
      </c>
      <c r="N50" s="96">
        <f t="shared" si="0"/>
        <v>48.133333333333333</v>
      </c>
      <c r="O50" s="92">
        <v>41555.603761574072</v>
      </c>
    </row>
    <row r="51" spans="1:15" x14ac:dyDescent="0.25">
      <c r="A51" s="97">
        <v>41600</v>
      </c>
      <c r="B51" s="98">
        <v>0.35416666666666669</v>
      </c>
      <c r="C51" s="99">
        <v>41600.354166666664</v>
      </c>
      <c r="D51" s="99"/>
      <c r="E51" s="100" t="s">
        <v>206</v>
      </c>
      <c r="F51" s="91" t="s">
        <v>207</v>
      </c>
      <c r="G51" s="91" t="s">
        <v>208</v>
      </c>
      <c r="H51" s="94" t="s">
        <v>87</v>
      </c>
      <c r="I51" s="94" t="s">
        <v>85</v>
      </c>
      <c r="J51" s="91">
        <v>188</v>
      </c>
      <c r="K51" s="91" t="s">
        <v>92</v>
      </c>
      <c r="L51" s="95">
        <v>2</v>
      </c>
      <c r="M51" s="95">
        <v>757</v>
      </c>
      <c r="N51" s="96">
        <f t="shared" si="0"/>
        <v>50.466666666666669</v>
      </c>
      <c r="O51" s="92">
        <v>41600.00240740741</v>
      </c>
    </row>
    <row r="52" spans="1:15" x14ac:dyDescent="0.25">
      <c r="A52" s="97">
        <v>41606</v>
      </c>
      <c r="B52" s="98">
        <v>0.41666666666666669</v>
      </c>
      <c r="C52" s="99">
        <v>41606.416666666664</v>
      </c>
      <c r="D52" s="99"/>
      <c r="E52" s="100" t="s">
        <v>209</v>
      </c>
      <c r="F52" s="91" t="s">
        <v>35</v>
      </c>
      <c r="G52" s="91" t="s">
        <v>210</v>
      </c>
      <c r="H52" s="94" t="s">
        <v>104</v>
      </c>
      <c r="I52" s="94" t="s">
        <v>173</v>
      </c>
      <c r="J52" s="91">
        <v>277</v>
      </c>
      <c r="K52" s="91" t="s">
        <v>211</v>
      </c>
      <c r="L52" s="95">
        <v>6</v>
      </c>
      <c r="M52" s="95">
        <v>773</v>
      </c>
      <c r="N52" s="96">
        <f t="shared" si="0"/>
        <v>51.533333333333331</v>
      </c>
      <c r="O52" s="92">
        <v>41605.924675925926</v>
      </c>
    </row>
    <row r="53" spans="1:15" x14ac:dyDescent="0.25">
      <c r="A53" s="97">
        <v>41598</v>
      </c>
      <c r="B53" s="98">
        <v>1.0416666666666666E-2</v>
      </c>
      <c r="C53" s="99">
        <v>41598.010416666664</v>
      </c>
      <c r="D53" s="99"/>
      <c r="E53" s="100" t="s">
        <v>53</v>
      </c>
      <c r="F53" s="91" t="s">
        <v>114</v>
      </c>
      <c r="G53" s="91" t="s">
        <v>212</v>
      </c>
      <c r="H53" s="94" t="s">
        <v>104</v>
      </c>
      <c r="I53" s="94" t="s">
        <v>173</v>
      </c>
      <c r="J53" s="91">
        <v>300</v>
      </c>
      <c r="K53" s="91" t="s">
        <v>83</v>
      </c>
      <c r="L53" s="95">
        <v>6</v>
      </c>
      <c r="M53" s="95">
        <v>643</v>
      </c>
      <c r="N53" s="96">
        <f t="shared" si="0"/>
        <v>42.866666666666667</v>
      </c>
      <c r="O53" s="92">
        <v>41554.428888888891</v>
      </c>
    </row>
    <row r="54" spans="1:15" x14ac:dyDescent="0.25">
      <c r="A54" s="97">
        <v>41603</v>
      </c>
      <c r="B54" s="98">
        <v>0.3125</v>
      </c>
      <c r="C54" s="99">
        <v>41603.3125</v>
      </c>
      <c r="D54" s="99"/>
      <c r="E54" s="100" t="s">
        <v>213</v>
      </c>
      <c r="F54" s="91" t="s">
        <v>171</v>
      </c>
      <c r="G54" s="91" t="s">
        <v>214</v>
      </c>
      <c r="H54" s="94" t="s">
        <v>104</v>
      </c>
      <c r="I54" s="94" t="s">
        <v>173</v>
      </c>
      <c r="J54" s="91">
        <v>19</v>
      </c>
      <c r="K54" s="91" t="s">
        <v>215</v>
      </c>
      <c r="L54" s="95">
        <v>1</v>
      </c>
      <c r="M54" s="95">
        <v>552</v>
      </c>
      <c r="N54" s="96">
        <f t="shared" si="0"/>
        <v>36.799999999999997</v>
      </c>
      <c r="O54" s="92">
        <v>41412.185902777775</v>
      </c>
    </row>
    <row r="55" spans="1:15" x14ac:dyDescent="0.25">
      <c r="A55" s="97">
        <v>41590</v>
      </c>
      <c r="B55" s="98">
        <v>0.60416666666666663</v>
      </c>
      <c r="C55" s="99">
        <v>41590.604166666664</v>
      </c>
      <c r="D55" s="99"/>
      <c r="E55" s="100" t="s">
        <v>143</v>
      </c>
      <c r="F55" s="91" t="s">
        <v>114</v>
      </c>
      <c r="G55" s="91" t="s">
        <v>216</v>
      </c>
      <c r="H55" s="94" t="s">
        <v>104</v>
      </c>
      <c r="I55" s="94" t="s">
        <v>85</v>
      </c>
      <c r="J55" s="91">
        <v>124</v>
      </c>
      <c r="K55" s="91" t="s">
        <v>83</v>
      </c>
      <c r="L55" s="95">
        <v>6</v>
      </c>
      <c r="M55" s="95">
        <v>970</v>
      </c>
      <c r="N55" s="96">
        <f t="shared" si="0"/>
        <v>64.666666666666671</v>
      </c>
      <c r="O55" s="92">
        <v>41589.835636574076</v>
      </c>
    </row>
    <row r="56" spans="1:15" x14ac:dyDescent="0.25">
      <c r="A56" s="97">
        <v>41589</v>
      </c>
      <c r="B56" s="98">
        <v>0.27083333333333331</v>
      </c>
      <c r="C56" s="99">
        <v>41589.270833333336</v>
      </c>
      <c r="D56" s="99"/>
      <c r="E56" s="100" t="s">
        <v>217</v>
      </c>
      <c r="F56" s="91" t="s">
        <v>171</v>
      </c>
      <c r="G56" s="91" t="s">
        <v>218</v>
      </c>
      <c r="H56" s="94" t="s">
        <v>104</v>
      </c>
      <c r="I56" s="94" t="s">
        <v>173</v>
      </c>
      <c r="J56" s="91">
        <v>90</v>
      </c>
      <c r="K56" s="91" t="s">
        <v>215</v>
      </c>
      <c r="L56" s="95">
        <v>1</v>
      </c>
      <c r="M56" s="95">
        <v>761</v>
      </c>
      <c r="N56" s="96">
        <f t="shared" ref="N56:N119" si="1">M56/15</f>
        <v>50.733333333333334</v>
      </c>
      <c r="O56" s="92">
        <v>41414.946643518517</v>
      </c>
    </row>
    <row r="57" spans="1:15" x14ac:dyDescent="0.25">
      <c r="A57" s="97">
        <v>41580</v>
      </c>
      <c r="B57" s="98">
        <v>0.25</v>
      </c>
      <c r="C57" s="99">
        <v>41580.25</v>
      </c>
      <c r="D57" s="99"/>
      <c r="E57" s="100" t="s">
        <v>219</v>
      </c>
      <c r="F57" s="91" t="s">
        <v>61</v>
      </c>
      <c r="G57" s="91" t="s">
        <v>220</v>
      </c>
      <c r="H57" s="94" t="s">
        <v>88</v>
      </c>
      <c r="I57" s="94" t="s">
        <v>85</v>
      </c>
      <c r="J57" s="91">
        <v>258</v>
      </c>
      <c r="K57" s="91" t="s">
        <v>83</v>
      </c>
      <c r="L57" s="95">
        <v>6</v>
      </c>
      <c r="M57" s="95">
        <v>373</v>
      </c>
      <c r="N57" s="96">
        <f t="shared" si="1"/>
        <v>24.866666666666667</v>
      </c>
      <c r="O57" s="92">
        <v>41579.87096064815</v>
      </c>
    </row>
    <row r="58" spans="1:15" x14ac:dyDescent="0.25">
      <c r="A58" s="97">
        <v>41586</v>
      </c>
      <c r="B58" s="98">
        <v>0.5</v>
      </c>
      <c r="C58" s="99">
        <v>41586.5</v>
      </c>
      <c r="D58" s="99"/>
      <c r="E58" s="100" t="s">
        <v>221</v>
      </c>
      <c r="F58" s="91" t="s">
        <v>61</v>
      </c>
      <c r="G58" s="91" t="s">
        <v>222</v>
      </c>
      <c r="H58" s="94" t="s">
        <v>88</v>
      </c>
      <c r="I58" s="94" t="s">
        <v>85</v>
      </c>
      <c r="J58" s="91">
        <v>84</v>
      </c>
      <c r="K58" s="91" t="s">
        <v>83</v>
      </c>
      <c r="L58" s="95">
        <v>6</v>
      </c>
      <c r="M58" s="95">
        <v>785</v>
      </c>
      <c r="N58" s="96">
        <f t="shared" si="1"/>
        <v>52.333333333333336</v>
      </c>
      <c r="O58" s="92">
        <v>41586.438993055555</v>
      </c>
    </row>
    <row r="59" spans="1:15" x14ac:dyDescent="0.25">
      <c r="A59" s="97">
        <v>41593</v>
      </c>
      <c r="B59" s="98">
        <v>0.8125</v>
      </c>
      <c r="C59" s="99">
        <v>41593.8125</v>
      </c>
      <c r="D59" s="99"/>
      <c r="E59" s="100" t="s">
        <v>223</v>
      </c>
      <c r="F59" s="91" t="s">
        <v>224</v>
      </c>
      <c r="G59" s="91" t="s">
        <v>225</v>
      </c>
      <c r="H59" s="94" t="s">
        <v>87</v>
      </c>
      <c r="I59" s="94" t="s">
        <v>85</v>
      </c>
      <c r="J59" s="91">
        <v>139</v>
      </c>
      <c r="K59" s="91" t="s">
        <v>83</v>
      </c>
      <c r="L59" s="95">
        <v>6</v>
      </c>
      <c r="M59" s="95">
        <v>579</v>
      </c>
      <c r="N59" s="96">
        <f t="shared" si="1"/>
        <v>38.6</v>
      </c>
      <c r="O59" s="92">
        <v>41593.727997685186</v>
      </c>
    </row>
    <row r="60" spans="1:15" x14ac:dyDescent="0.25">
      <c r="A60" s="97">
        <v>41592</v>
      </c>
      <c r="B60" s="98">
        <v>0.40625</v>
      </c>
      <c r="C60" s="99">
        <v>41592.40625</v>
      </c>
      <c r="D60" s="99"/>
      <c r="E60" s="100" t="s">
        <v>226</v>
      </c>
      <c r="F60" s="91" t="s">
        <v>35</v>
      </c>
      <c r="G60" s="91" t="s">
        <v>227</v>
      </c>
      <c r="H60" s="94" t="s">
        <v>104</v>
      </c>
      <c r="I60" s="94" t="s">
        <v>85</v>
      </c>
      <c r="J60" s="91">
        <v>245</v>
      </c>
      <c r="K60" s="91" t="s">
        <v>83</v>
      </c>
      <c r="L60" s="95">
        <v>6</v>
      </c>
      <c r="M60" s="95">
        <v>326</v>
      </c>
      <c r="N60" s="96">
        <f t="shared" si="1"/>
        <v>21.733333333333334</v>
      </c>
      <c r="O60" s="92">
        <v>41591.80809027778</v>
      </c>
    </row>
    <row r="61" spans="1:15" x14ac:dyDescent="0.25">
      <c r="A61" s="97">
        <v>41602</v>
      </c>
      <c r="B61" s="98">
        <v>0.33333333333333331</v>
      </c>
      <c r="C61" s="99">
        <v>41602.333333333336</v>
      </c>
      <c r="D61" s="99"/>
      <c r="E61" s="100" t="s">
        <v>228</v>
      </c>
      <c r="F61" s="91" t="s">
        <v>229</v>
      </c>
      <c r="G61" s="91" t="s">
        <v>230</v>
      </c>
      <c r="H61" s="94" t="s">
        <v>87</v>
      </c>
      <c r="I61" s="94" t="s">
        <v>85</v>
      </c>
      <c r="J61" s="91">
        <v>129</v>
      </c>
      <c r="K61" s="91" t="s">
        <v>92</v>
      </c>
      <c r="L61" s="95">
        <v>2</v>
      </c>
      <c r="M61" s="95">
        <v>469</v>
      </c>
      <c r="N61" s="96">
        <f t="shared" si="1"/>
        <v>31.266666666666666</v>
      </c>
      <c r="O61" s="92">
        <v>41601.9841087963</v>
      </c>
    </row>
    <row r="62" spans="1:15" x14ac:dyDescent="0.25">
      <c r="A62" s="97">
        <v>41592</v>
      </c>
      <c r="B62" s="98">
        <v>0.20833333333333334</v>
      </c>
      <c r="C62" s="99">
        <v>41592.208333333336</v>
      </c>
      <c r="D62" s="99"/>
      <c r="E62" s="100" t="s">
        <v>231</v>
      </c>
      <c r="F62" s="91" t="s">
        <v>102</v>
      </c>
      <c r="G62" s="91" t="s">
        <v>232</v>
      </c>
      <c r="H62" s="94" t="s">
        <v>88</v>
      </c>
      <c r="I62" s="94" t="s">
        <v>85</v>
      </c>
      <c r="J62" s="91">
        <v>292</v>
      </c>
      <c r="K62" s="91" t="s">
        <v>83</v>
      </c>
      <c r="L62" s="95">
        <v>6</v>
      </c>
      <c r="M62" s="95">
        <v>481</v>
      </c>
      <c r="N62" s="96">
        <f t="shared" si="1"/>
        <v>32.06666666666667</v>
      </c>
      <c r="O62" s="92">
        <v>41592.041562500002</v>
      </c>
    </row>
    <row r="63" spans="1:15" x14ac:dyDescent="0.25">
      <c r="A63" s="97">
        <v>41587</v>
      </c>
      <c r="B63" s="98">
        <v>0.20833333333333334</v>
      </c>
      <c r="C63" s="99">
        <v>41587.208333333336</v>
      </c>
      <c r="D63" s="99"/>
      <c r="E63" s="100" t="s">
        <v>233</v>
      </c>
      <c r="F63" s="91"/>
      <c r="G63" s="91" t="s">
        <v>234</v>
      </c>
      <c r="H63" s="94" t="s">
        <v>235</v>
      </c>
      <c r="I63" s="94" t="s">
        <v>85</v>
      </c>
      <c r="J63" s="91">
        <v>140</v>
      </c>
      <c r="K63" s="91" t="s">
        <v>92</v>
      </c>
      <c r="L63" s="95">
        <v>3</v>
      </c>
      <c r="M63" s="95">
        <v>969</v>
      </c>
      <c r="N63" s="96">
        <f t="shared" si="1"/>
        <v>64.599999999999994</v>
      </c>
      <c r="O63" s="92">
        <v>41586.646284722221</v>
      </c>
    </row>
    <row r="64" spans="1:15" x14ac:dyDescent="0.25">
      <c r="A64" s="97">
        <v>41591</v>
      </c>
      <c r="B64" s="98">
        <v>0.125</v>
      </c>
      <c r="C64" s="99">
        <v>41591.125</v>
      </c>
      <c r="D64" s="99"/>
      <c r="E64" s="100" t="s">
        <v>63</v>
      </c>
      <c r="F64" s="91" t="s">
        <v>35</v>
      </c>
      <c r="G64" s="91" t="s">
        <v>236</v>
      </c>
      <c r="H64" s="94" t="s">
        <v>104</v>
      </c>
      <c r="I64" s="94" t="s">
        <v>85</v>
      </c>
      <c r="J64" s="91">
        <v>84</v>
      </c>
      <c r="K64" s="91" t="s">
        <v>83</v>
      </c>
      <c r="L64" s="95">
        <v>6</v>
      </c>
      <c r="M64" s="95">
        <v>877</v>
      </c>
      <c r="N64" s="96">
        <f t="shared" si="1"/>
        <v>58.466666666666669</v>
      </c>
      <c r="O64" s="92">
        <v>41590.916759259257</v>
      </c>
    </row>
    <row r="65" spans="1:15" x14ac:dyDescent="0.25">
      <c r="A65" s="97">
        <v>41587</v>
      </c>
      <c r="B65" s="98">
        <v>0.89583333333333337</v>
      </c>
      <c r="C65" s="99">
        <v>41587.895833333336</v>
      </c>
      <c r="D65" s="99"/>
      <c r="E65" s="100" t="s">
        <v>67</v>
      </c>
      <c r="F65" s="91" t="s">
        <v>237</v>
      </c>
      <c r="G65" s="91" t="s">
        <v>238</v>
      </c>
      <c r="H65" s="94" t="s">
        <v>87</v>
      </c>
      <c r="I65" s="94" t="s">
        <v>85</v>
      </c>
      <c r="J65" s="91">
        <v>119</v>
      </c>
      <c r="K65" s="91" t="s">
        <v>83</v>
      </c>
      <c r="L65" s="95">
        <v>6</v>
      </c>
      <c r="M65" s="95">
        <v>751</v>
      </c>
      <c r="N65" s="96">
        <f t="shared" si="1"/>
        <v>50.06666666666667</v>
      </c>
      <c r="O65" s="92">
        <v>41587.626932870371</v>
      </c>
    </row>
    <row r="66" spans="1:15" x14ac:dyDescent="0.25">
      <c r="A66" s="97">
        <v>41602</v>
      </c>
      <c r="B66" s="98">
        <v>0.66666666666666663</v>
      </c>
      <c r="C66" s="99">
        <v>41602.666666666664</v>
      </c>
      <c r="D66" s="99"/>
      <c r="E66" s="100" t="s">
        <v>114</v>
      </c>
      <c r="F66" s="91" t="s">
        <v>106</v>
      </c>
      <c r="G66" s="91" t="s">
        <v>239</v>
      </c>
      <c r="H66" s="94" t="s">
        <v>104</v>
      </c>
      <c r="I66" s="94" t="s">
        <v>173</v>
      </c>
      <c r="J66" s="91">
        <v>263</v>
      </c>
      <c r="K66" s="91" t="s">
        <v>92</v>
      </c>
      <c r="L66" s="95">
        <v>2</v>
      </c>
      <c r="M66" s="95">
        <v>826</v>
      </c>
      <c r="N66" s="96">
        <f t="shared" si="1"/>
        <v>55.06666666666667</v>
      </c>
      <c r="O66" s="92">
        <v>41587.892604166664</v>
      </c>
    </row>
    <row r="67" spans="1:15" x14ac:dyDescent="0.25">
      <c r="A67" s="97">
        <v>41580</v>
      </c>
      <c r="B67" s="98">
        <v>0.44791666666666669</v>
      </c>
      <c r="C67" s="99">
        <v>41580.447916666664</v>
      </c>
      <c r="D67" s="99"/>
      <c r="E67" s="100" t="s">
        <v>213</v>
      </c>
      <c r="F67" s="91" t="s">
        <v>171</v>
      </c>
      <c r="G67" s="91" t="s">
        <v>240</v>
      </c>
      <c r="H67" s="94" t="s">
        <v>104</v>
      </c>
      <c r="I67" s="94" t="s">
        <v>173</v>
      </c>
      <c r="J67" s="91">
        <v>298</v>
      </c>
      <c r="K67" s="91" t="s">
        <v>215</v>
      </c>
      <c r="L67" s="95">
        <v>1</v>
      </c>
      <c r="M67" s="95">
        <v>769</v>
      </c>
      <c r="N67" s="96">
        <f t="shared" si="1"/>
        <v>51.266666666666666</v>
      </c>
      <c r="O67" s="92">
        <v>41423.062222222223</v>
      </c>
    </row>
    <row r="68" spans="1:15" x14ac:dyDescent="0.25">
      <c r="A68" s="97">
        <v>41606</v>
      </c>
      <c r="B68" s="98">
        <v>0.14583333333333334</v>
      </c>
      <c r="C68" s="99">
        <v>41606.145833333336</v>
      </c>
      <c r="D68" s="99"/>
      <c r="E68" s="100" t="s">
        <v>241</v>
      </c>
      <c r="F68" s="91" t="s">
        <v>35</v>
      </c>
      <c r="G68" s="91" t="s">
        <v>242</v>
      </c>
      <c r="H68" s="94" t="s">
        <v>104</v>
      </c>
      <c r="I68" s="94" t="s">
        <v>85</v>
      </c>
      <c r="J68" s="91">
        <v>35</v>
      </c>
      <c r="K68" s="91" t="s">
        <v>211</v>
      </c>
      <c r="L68" s="95">
        <v>6</v>
      </c>
      <c r="M68" s="95">
        <v>641</v>
      </c>
      <c r="N68" s="96">
        <f t="shared" si="1"/>
        <v>42.733333333333334</v>
      </c>
      <c r="O68" s="92">
        <v>41605.85083333333</v>
      </c>
    </row>
    <row r="69" spans="1:15" x14ac:dyDescent="0.25">
      <c r="A69" s="97">
        <v>41593</v>
      </c>
      <c r="B69" s="98">
        <v>0</v>
      </c>
      <c r="C69" s="99">
        <v>41593</v>
      </c>
      <c r="D69" s="99"/>
      <c r="E69" s="100" t="s">
        <v>114</v>
      </c>
      <c r="F69" s="91" t="s">
        <v>223</v>
      </c>
      <c r="G69" s="91" t="s">
        <v>243</v>
      </c>
      <c r="H69" s="94" t="s">
        <v>104</v>
      </c>
      <c r="I69" s="94" t="s">
        <v>85</v>
      </c>
      <c r="J69" s="91">
        <v>193</v>
      </c>
      <c r="K69" s="91" t="s">
        <v>83</v>
      </c>
      <c r="L69" s="95">
        <v>6</v>
      </c>
      <c r="M69" s="95">
        <v>834</v>
      </c>
      <c r="N69" s="96">
        <f t="shared" si="1"/>
        <v>55.6</v>
      </c>
      <c r="O69" s="92">
        <v>41588.396087962959</v>
      </c>
    </row>
    <row r="70" spans="1:15" x14ac:dyDescent="0.25">
      <c r="A70" s="97">
        <v>41580</v>
      </c>
      <c r="B70" s="98">
        <v>0.6875</v>
      </c>
      <c r="C70" s="99">
        <v>41580.6875</v>
      </c>
      <c r="D70" s="99"/>
      <c r="E70" s="100" t="s">
        <v>35</v>
      </c>
      <c r="F70" s="91" t="s">
        <v>171</v>
      </c>
      <c r="G70" s="91" t="s">
        <v>244</v>
      </c>
      <c r="H70" s="94" t="s">
        <v>104</v>
      </c>
      <c r="I70" s="94" t="s">
        <v>173</v>
      </c>
      <c r="J70" s="91">
        <v>163</v>
      </c>
      <c r="K70" s="91" t="s">
        <v>215</v>
      </c>
      <c r="L70" s="95">
        <v>1</v>
      </c>
      <c r="M70" s="95">
        <v>734</v>
      </c>
      <c r="N70" s="96">
        <f t="shared" si="1"/>
        <v>48.93333333333333</v>
      </c>
      <c r="O70" s="92">
        <v>41425.602650462963</v>
      </c>
    </row>
    <row r="71" spans="1:15" x14ac:dyDescent="0.25">
      <c r="A71" s="97">
        <v>41588</v>
      </c>
      <c r="B71" s="98">
        <v>0.45833333333333331</v>
      </c>
      <c r="C71" s="99">
        <v>41588.458333333336</v>
      </c>
      <c r="D71" s="99"/>
      <c r="E71" s="100" t="s">
        <v>245</v>
      </c>
      <c r="F71" s="91" t="s">
        <v>57</v>
      </c>
      <c r="G71" s="91" t="s">
        <v>246</v>
      </c>
      <c r="H71" s="94" t="s">
        <v>87</v>
      </c>
      <c r="I71" s="94" t="s">
        <v>173</v>
      </c>
      <c r="J71" s="91">
        <v>72</v>
      </c>
      <c r="K71" s="91" t="s">
        <v>211</v>
      </c>
      <c r="L71" s="95">
        <v>6</v>
      </c>
      <c r="M71" s="95">
        <v>757</v>
      </c>
      <c r="N71" s="96">
        <f t="shared" si="1"/>
        <v>50.466666666666669</v>
      </c>
      <c r="O71" s="92">
        <v>41587.753703703704</v>
      </c>
    </row>
    <row r="72" spans="1:15" x14ac:dyDescent="0.25">
      <c r="A72" s="97">
        <v>41579</v>
      </c>
      <c r="B72" s="98">
        <v>0.41666666666666669</v>
      </c>
      <c r="C72" s="99">
        <v>41579.416666666664</v>
      </c>
      <c r="D72" s="99"/>
      <c r="E72" s="100" t="s">
        <v>247</v>
      </c>
      <c r="F72" s="91" t="s">
        <v>114</v>
      </c>
      <c r="G72" s="91" t="s">
        <v>248</v>
      </c>
      <c r="H72" s="94" t="s">
        <v>104</v>
      </c>
      <c r="I72" s="94" t="s">
        <v>173</v>
      </c>
      <c r="J72" s="91">
        <v>4</v>
      </c>
      <c r="K72" s="91" t="s">
        <v>83</v>
      </c>
      <c r="L72" s="95">
        <v>6</v>
      </c>
      <c r="M72" s="95">
        <v>576</v>
      </c>
      <c r="N72" s="96">
        <f t="shared" si="1"/>
        <v>38.4</v>
      </c>
      <c r="O72" s="92">
        <v>41555.430532407408</v>
      </c>
    </row>
    <row r="73" spans="1:15" x14ac:dyDescent="0.25">
      <c r="A73" s="97">
        <v>41606</v>
      </c>
      <c r="B73" s="98">
        <v>0.66666666666666663</v>
      </c>
      <c r="C73" s="99">
        <v>41606.666666666664</v>
      </c>
      <c r="D73" s="99"/>
      <c r="E73" s="100" t="s">
        <v>249</v>
      </c>
      <c r="F73" s="91" t="s">
        <v>171</v>
      </c>
      <c r="G73" s="91" t="s">
        <v>250</v>
      </c>
      <c r="H73" s="94" t="s">
        <v>104</v>
      </c>
      <c r="I73" s="94" t="s">
        <v>173</v>
      </c>
      <c r="J73" s="91">
        <v>145</v>
      </c>
      <c r="K73" s="91" t="s">
        <v>215</v>
      </c>
      <c r="L73" s="95">
        <v>1</v>
      </c>
      <c r="M73" s="95">
        <v>638</v>
      </c>
      <c r="N73" s="96">
        <f t="shared" si="1"/>
        <v>42.533333333333331</v>
      </c>
      <c r="O73" s="92">
        <v>41428.004131944443</v>
      </c>
    </row>
    <row r="74" spans="1:15" x14ac:dyDescent="0.25">
      <c r="A74" s="97">
        <v>41595</v>
      </c>
      <c r="B74" s="98">
        <v>0.625</v>
      </c>
      <c r="C74" s="99">
        <v>41595.625</v>
      </c>
      <c r="D74" s="99"/>
      <c r="E74" s="100" t="s">
        <v>35</v>
      </c>
      <c r="F74" s="91" t="s">
        <v>116</v>
      </c>
      <c r="G74" s="91" t="s">
        <v>251</v>
      </c>
      <c r="H74" s="94" t="s">
        <v>104</v>
      </c>
      <c r="I74" s="94" t="s">
        <v>85</v>
      </c>
      <c r="J74" s="91">
        <v>188</v>
      </c>
      <c r="K74" s="91" t="s">
        <v>83</v>
      </c>
      <c r="L74" s="95">
        <v>6</v>
      </c>
      <c r="M74" s="95">
        <v>992</v>
      </c>
      <c r="N74" s="96">
        <f t="shared" si="1"/>
        <v>66.13333333333334</v>
      </c>
      <c r="O74" s="92">
        <v>41593.645740740743</v>
      </c>
    </row>
    <row r="75" spans="1:15" x14ac:dyDescent="0.25">
      <c r="A75" s="97">
        <v>41597</v>
      </c>
      <c r="B75" s="98">
        <v>0.88541666666666663</v>
      </c>
      <c r="C75" s="99">
        <v>41597.885416666664</v>
      </c>
      <c r="D75" s="99"/>
      <c r="E75" s="100" t="s">
        <v>35</v>
      </c>
      <c r="F75" s="91" t="s">
        <v>252</v>
      </c>
      <c r="G75" s="91" t="s">
        <v>253</v>
      </c>
      <c r="H75" s="94" t="s">
        <v>104</v>
      </c>
      <c r="I75" s="94" t="s">
        <v>173</v>
      </c>
      <c r="J75" s="91">
        <v>49</v>
      </c>
      <c r="K75" s="91" t="s">
        <v>105</v>
      </c>
      <c r="L75" s="95">
        <v>5</v>
      </c>
      <c r="M75" s="95">
        <v>367</v>
      </c>
      <c r="N75" s="96">
        <f t="shared" si="1"/>
        <v>24.466666666666665</v>
      </c>
      <c r="O75" s="92">
        <v>41557.702893518515</v>
      </c>
    </row>
    <row r="76" spans="1:15" x14ac:dyDescent="0.25">
      <c r="A76" s="97">
        <v>41600</v>
      </c>
      <c r="B76" s="98">
        <v>0.59375</v>
      </c>
      <c r="C76" s="99">
        <v>41600.59375</v>
      </c>
      <c r="D76" s="99"/>
      <c r="E76" s="100" t="s">
        <v>254</v>
      </c>
      <c r="F76" s="91" t="s">
        <v>255</v>
      </c>
      <c r="G76" s="91" t="s">
        <v>256</v>
      </c>
      <c r="H76" s="94" t="s">
        <v>88</v>
      </c>
      <c r="I76" s="94" t="s">
        <v>85</v>
      </c>
      <c r="J76" s="91">
        <v>126</v>
      </c>
      <c r="K76" s="91" t="s">
        <v>83</v>
      </c>
      <c r="L76" s="95">
        <v>7</v>
      </c>
      <c r="M76" s="95">
        <v>823</v>
      </c>
      <c r="N76" s="96">
        <f t="shared" si="1"/>
        <v>54.866666666666667</v>
      </c>
      <c r="O76" s="92">
        <v>41599.819965277777</v>
      </c>
    </row>
    <row r="77" spans="1:15" x14ac:dyDescent="0.25">
      <c r="A77" s="97">
        <v>41594</v>
      </c>
      <c r="B77" s="98">
        <v>0.20833333333333334</v>
      </c>
      <c r="C77" s="99">
        <v>41594.208333333336</v>
      </c>
      <c r="D77" s="99"/>
      <c r="E77" s="100" t="s">
        <v>257</v>
      </c>
      <c r="F77" s="91" t="s">
        <v>35</v>
      </c>
      <c r="G77" s="91" t="s">
        <v>258</v>
      </c>
      <c r="H77" s="94" t="s">
        <v>104</v>
      </c>
      <c r="I77" s="94" t="s">
        <v>173</v>
      </c>
      <c r="J77" s="91">
        <v>165</v>
      </c>
      <c r="K77" s="91" t="s">
        <v>83</v>
      </c>
      <c r="L77" s="95">
        <v>6</v>
      </c>
      <c r="M77" s="95">
        <v>745</v>
      </c>
      <c r="N77" s="96">
        <f t="shared" si="1"/>
        <v>49.666666666666664</v>
      </c>
      <c r="O77" s="92">
        <v>41555.705046296294</v>
      </c>
    </row>
    <row r="78" spans="1:15" x14ac:dyDescent="0.25">
      <c r="A78" s="97">
        <v>41604</v>
      </c>
      <c r="B78" s="98">
        <v>0.45833333333333331</v>
      </c>
      <c r="C78" s="99">
        <v>41604.458333333336</v>
      </c>
      <c r="D78" s="99"/>
      <c r="E78" s="100" t="s">
        <v>71</v>
      </c>
      <c r="F78" s="91" t="s">
        <v>259</v>
      </c>
      <c r="G78" s="91" t="s">
        <v>260</v>
      </c>
      <c r="H78" s="94" t="s">
        <v>87</v>
      </c>
      <c r="I78" s="94" t="s">
        <v>85</v>
      </c>
      <c r="J78" s="91">
        <v>137</v>
      </c>
      <c r="K78" s="91" t="s">
        <v>83</v>
      </c>
      <c r="L78" s="95">
        <v>6</v>
      </c>
      <c r="M78" s="95">
        <v>999</v>
      </c>
      <c r="N78" s="96">
        <f t="shared" si="1"/>
        <v>66.599999999999994</v>
      </c>
      <c r="O78" s="92">
        <v>41604.354108796295</v>
      </c>
    </row>
    <row r="79" spans="1:15" x14ac:dyDescent="0.25">
      <c r="A79" s="97">
        <v>41581</v>
      </c>
      <c r="B79" s="98">
        <v>0.20833333333333334</v>
      </c>
      <c r="C79" s="99">
        <v>41581.208333333336</v>
      </c>
      <c r="D79" s="99"/>
      <c r="E79" s="100" t="s">
        <v>41</v>
      </c>
      <c r="F79" s="91" t="s">
        <v>61</v>
      </c>
      <c r="G79" s="91" t="s">
        <v>261</v>
      </c>
      <c r="H79" s="94" t="s">
        <v>88</v>
      </c>
      <c r="I79" s="94" t="s">
        <v>85</v>
      </c>
      <c r="J79" s="91">
        <v>97</v>
      </c>
      <c r="K79" s="91" t="s">
        <v>83</v>
      </c>
      <c r="L79" s="95">
        <v>6</v>
      </c>
      <c r="M79" s="95">
        <v>588</v>
      </c>
      <c r="N79" s="96">
        <f t="shared" si="1"/>
        <v>39.200000000000003</v>
      </c>
      <c r="O79" s="92">
        <v>41580.441504629627</v>
      </c>
    </row>
    <row r="80" spans="1:15" x14ac:dyDescent="0.25">
      <c r="A80" s="97">
        <v>41602</v>
      </c>
      <c r="B80" s="98">
        <v>0.96875</v>
      </c>
      <c r="C80" s="99">
        <v>41602.96875</v>
      </c>
      <c r="D80" s="99"/>
      <c r="E80" s="100" t="s">
        <v>35</v>
      </c>
      <c r="F80" s="91" t="s">
        <v>65</v>
      </c>
      <c r="G80" s="91" t="s">
        <v>262</v>
      </c>
      <c r="H80" s="94" t="s">
        <v>104</v>
      </c>
      <c r="I80" s="94" t="s">
        <v>173</v>
      </c>
      <c r="J80" s="91">
        <v>102</v>
      </c>
      <c r="K80" s="91" t="s">
        <v>92</v>
      </c>
      <c r="L80" s="95">
        <v>5</v>
      </c>
      <c r="M80" s="95">
        <v>785</v>
      </c>
      <c r="N80" s="96">
        <f t="shared" si="1"/>
        <v>52.333333333333336</v>
      </c>
      <c r="O80" s="92">
        <v>41555.802002314813</v>
      </c>
    </row>
    <row r="81" spans="1:15" x14ac:dyDescent="0.25">
      <c r="A81" s="97">
        <v>41587</v>
      </c>
      <c r="B81" s="98">
        <v>0.72916666666666663</v>
      </c>
      <c r="C81" s="99">
        <v>41587.729166666664</v>
      </c>
      <c r="D81" s="99"/>
      <c r="E81" s="100" t="s">
        <v>263</v>
      </c>
      <c r="F81" s="91" t="s">
        <v>264</v>
      </c>
      <c r="G81" s="91" t="s">
        <v>265</v>
      </c>
      <c r="H81" s="94" t="s">
        <v>87</v>
      </c>
      <c r="I81" s="94" t="s">
        <v>85</v>
      </c>
      <c r="J81" s="91">
        <v>69</v>
      </c>
      <c r="K81" s="91" t="s">
        <v>83</v>
      </c>
      <c r="L81" s="95">
        <v>6</v>
      </c>
      <c r="M81" s="95">
        <v>994</v>
      </c>
      <c r="N81" s="96">
        <f t="shared" si="1"/>
        <v>66.266666666666666</v>
      </c>
      <c r="O81" s="92">
        <v>41587.484976851854</v>
      </c>
    </row>
    <row r="82" spans="1:15" x14ac:dyDescent="0.25">
      <c r="A82" s="97">
        <v>41583</v>
      </c>
      <c r="B82" s="98">
        <v>0.45833333333333331</v>
      </c>
      <c r="C82" s="99">
        <v>41583.458333333336</v>
      </c>
      <c r="D82" s="99"/>
      <c r="E82" s="100" t="s">
        <v>266</v>
      </c>
      <c r="F82" s="91" t="s">
        <v>35</v>
      </c>
      <c r="G82" s="91" t="s">
        <v>267</v>
      </c>
      <c r="H82" s="94" t="s">
        <v>104</v>
      </c>
      <c r="I82" s="94" t="s">
        <v>173</v>
      </c>
      <c r="J82" s="91">
        <v>55</v>
      </c>
      <c r="K82" s="91" t="s">
        <v>83</v>
      </c>
      <c r="L82" s="95">
        <v>6</v>
      </c>
      <c r="M82" s="95">
        <v>963</v>
      </c>
      <c r="N82" s="96">
        <f t="shared" si="1"/>
        <v>64.2</v>
      </c>
      <c r="O82" s="92">
        <v>41553.676006944443</v>
      </c>
    </row>
    <row r="83" spans="1:15" x14ac:dyDescent="0.25">
      <c r="A83" s="97">
        <v>41601</v>
      </c>
      <c r="B83" s="98">
        <v>2.0833333333333332E-2</v>
      </c>
      <c r="C83" s="99">
        <v>41601.020833333336</v>
      </c>
      <c r="D83" s="99"/>
      <c r="E83" s="100" t="s">
        <v>268</v>
      </c>
      <c r="F83" s="91" t="s">
        <v>269</v>
      </c>
      <c r="G83" s="91" t="s">
        <v>270</v>
      </c>
      <c r="H83" s="94" t="s">
        <v>87</v>
      </c>
      <c r="I83" s="94" t="s">
        <v>85</v>
      </c>
      <c r="J83" s="91">
        <v>46</v>
      </c>
      <c r="K83" s="91" t="s">
        <v>83</v>
      </c>
      <c r="L83" s="95">
        <v>6</v>
      </c>
      <c r="M83" s="95">
        <v>619</v>
      </c>
      <c r="N83" s="96">
        <f t="shared" si="1"/>
        <v>41.266666666666666</v>
      </c>
      <c r="O83" s="92">
        <v>41600.920173611114</v>
      </c>
    </row>
    <row r="84" spans="1:15" x14ac:dyDescent="0.25">
      <c r="A84" s="97">
        <v>41586</v>
      </c>
      <c r="B84" s="98">
        <v>0.20833333333333334</v>
      </c>
      <c r="C84" s="99">
        <v>41586.208333333336</v>
      </c>
      <c r="D84" s="99"/>
      <c r="E84" s="100" t="s">
        <v>271</v>
      </c>
      <c r="F84" s="91" t="s">
        <v>114</v>
      </c>
      <c r="G84" s="91" t="s">
        <v>272</v>
      </c>
      <c r="H84" s="94" t="s">
        <v>235</v>
      </c>
      <c r="I84" s="94" t="s">
        <v>85</v>
      </c>
      <c r="J84" s="91">
        <v>290</v>
      </c>
      <c r="K84" s="91" t="s">
        <v>83</v>
      </c>
      <c r="L84" s="95">
        <v>6</v>
      </c>
      <c r="M84" s="95">
        <v>598</v>
      </c>
      <c r="N84" s="96">
        <f t="shared" si="1"/>
        <v>39.866666666666667</v>
      </c>
      <c r="O84" s="92">
        <v>41584.476585648146</v>
      </c>
    </row>
    <row r="85" spans="1:15" x14ac:dyDescent="0.25">
      <c r="A85" s="97">
        <v>41602</v>
      </c>
      <c r="B85" s="98">
        <v>0.98958333333333337</v>
      </c>
      <c r="C85" s="99">
        <v>41602.989583333336</v>
      </c>
      <c r="D85" s="99"/>
      <c r="E85" s="100" t="s">
        <v>237</v>
      </c>
      <c r="F85" s="91" t="s">
        <v>186</v>
      </c>
      <c r="G85" s="91" t="s">
        <v>273</v>
      </c>
      <c r="H85" s="94" t="s">
        <v>87</v>
      </c>
      <c r="I85" s="94" t="s">
        <v>85</v>
      </c>
      <c r="J85" s="91">
        <v>109</v>
      </c>
      <c r="K85" s="91" t="s">
        <v>83</v>
      </c>
      <c r="L85" s="95">
        <v>6</v>
      </c>
      <c r="M85" s="95">
        <v>898</v>
      </c>
      <c r="N85" s="96">
        <f t="shared" si="1"/>
        <v>59.866666666666667</v>
      </c>
      <c r="O85" s="92">
        <v>41602.944305555553</v>
      </c>
    </row>
    <row r="86" spans="1:15" x14ac:dyDescent="0.25">
      <c r="A86" s="97">
        <v>41582</v>
      </c>
      <c r="B86" s="98">
        <v>0.25</v>
      </c>
      <c r="C86" s="99">
        <v>41582.25</v>
      </c>
      <c r="D86" s="99"/>
      <c r="E86" s="100" t="s">
        <v>274</v>
      </c>
      <c r="F86" s="91" t="s">
        <v>35</v>
      </c>
      <c r="G86" s="91" t="s">
        <v>275</v>
      </c>
      <c r="H86" s="94" t="s">
        <v>104</v>
      </c>
      <c r="I86" s="94" t="s">
        <v>173</v>
      </c>
      <c r="J86" s="91">
        <v>195</v>
      </c>
      <c r="K86" s="91" t="s">
        <v>92</v>
      </c>
      <c r="L86" s="95">
        <v>4</v>
      </c>
      <c r="M86" s="95">
        <v>521</v>
      </c>
      <c r="N86" s="96">
        <f t="shared" si="1"/>
        <v>34.733333333333334</v>
      </c>
      <c r="O86" s="92">
        <v>41554.410081018519</v>
      </c>
    </row>
    <row r="87" spans="1:15" x14ac:dyDescent="0.25">
      <c r="A87" s="97">
        <v>41603</v>
      </c>
      <c r="B87" s="98">
        <v>0.17708333333333334</v>
      </c>
      <c r="C87" s="99">
        <v>41603.177083333336</v>
      </c>
      <c r="D87" s="99"/>
      <c r="E87" s="100" t="s">
        <v>276</v>
      </c>
      <c r="F87" s="91" t="s">
        <v>35</v>
      </c>
      <c r="G87" s="91" t="s">
        <v>277</v>
      </c>
      <c r="H87" s="94" t="s">
        <v>104</v>
      </c>
      <c r="I87" s="94" t="s">
        <v>85</v>
      </c>
      <c r="J87" s="91">
        <v>73</v>
      </c>
      <c r="K87" s="91" t="s">
        <v>83</v>
      </c>
      <c r="L87" s="95">
        <v>6</v>
      </c>
      <c r="M87" s="95">
        <v>259</v>
      </c>
      <c r="N87" s="96">
        <f t="shared" si="1"/>
        <v>17.266666666666666</v>
      </c>
      <c r="O87" s="92">
        <v>41602.923182870371</v>
      </c>
    </row>
    <row r="88" spans="1:15" x14ac:dyDescent="0.25">
      <c r="A88" s="97">
        <v>41602</v>
      </c>
      <c r="B88" s="98">
        <v>0.66666666666666663</v>
      </c>
      <c r="C88" s="99">
        <v>41602.666666666664</v>
      </c>
      <c r="D88" s="99"/>
      <c r="E88" s="100" t="s">
        <v>35</v>
      </c>
      <c r="F88" s="91" t="s">
        <v>278</v>
      </c>
      <c r="G88" s="91" t="s">
        <v>279</v>
      </c>
      <c r="H88" s="94" t="s">
        <v>104</v>
      </c>
      <c r="I88" s="94" t="s">
        <v>173</v>
      </c>
      <c r="J88" s="91">
        <v>26</v>
      </c>
      <c r="K88" s="91" t="s">
        <v>83</v>
      </c>
      <c r="L88" s="95">
        <v>6</v>
      </c>
      <c r="M88" s="95">
        <v>433</v>
      </c>
      <c r="N88" s="96">
        <f t="shared" si="1"/>
        <v>28.866666666666667</v>
      </c>
      <c r="O88" s="92">
        <v>41546.707546296297</v>
      </c>
    </row>
    <row r="89" spans="1:15" x14ac:dyDescent="0.25">
      <c r="A89" s="97">
        <v>41597</v>
      </c>
      <c r="B89" s="98">
        <v>0.20833333333333334</v>
      </c>
      <c r="C89" s="99">
        <v>41597.208333333336</v>
      </c>
      <c r="D89" s="99"/>
      <c r="E89" s="100" t="s">
        <v>280</v>
      </c>
      <c r="F89" s="91" t="s">
        <v>35</v>
      </c>
      <c r="G89" s="91" t="s">
        <v>281</v>
      </c>
      <c r="H89" s="94" t="s">
        <v>104</v>
      </c>
      <c r="I89" s="94" t="s">
        <v>173</v>
      </c>
      <c r="J89" s="91">
        <v>198</v>
      </c>
      <c r="K89" s="91" t="s">
        <v>83</v>
      </c>
      <c r="L89" s="95">
        <v>5</v>
      </c>
      <c r="M89" s="95">
        <v>736</v>
      </c>
      <c r="N89" s="96">
        <f t="shared" si="1"/>
        <v>49.06666666666667</v>
      </c>
      <c r="O89" s="92">
        <v>41547.529953703706</v>
      </c>
    </row>
    <row r="90" spans="1:15" x14ac:dyDescent="0.25">
      <c r="A90" s="97">
        <v>41597</v>
      </c>
      <c r="B90" s="98">
        <v>0.29166666666666669</v>
      </c>
      <c r="C90" s="99">
        <v>41597.291666666664</v>
      </c>
      <c r="D90" s="99"/>
      <c r="E90" s="100" t="s">
        <v>65</v>
      </c>
      <c r="F90" s="91" t="s">
        <v>35</v>
      </c>
      <c r="G90" s="91" t="s">
        <v>282</v>
      </c>
      <c r="H90" s="94" t="s">
        <v>104</v>
      </c>
      <c r="I90" s="94" t="s">
        <v>173</v>
      </c>
      <c r="J90" s="91">
        <v>200</v>
      </c>
      <c r="K90" s="91" t="s">
        <v>211</v>
      </c>
      <c r="L90" s="95">
        <v>6</v>
      </c>
      <c r="M90" s="95">
        <v>660</v>
      </c>
      <c r="N90" s="96">
        <f t="shared" si="1"/>
        <v>44</v>
      </c>
      <c r="O90" s="92">
        <v>41555.801631944443</v>
      </c>
    </row>
    <row r="91" spans="1:15" x14ac:dyDescent="0.25">
      <c r="A91" s="97">
        <v>41592</v>
      </c>
      <c r="B91" s="98">
        <v>0.23958333333333334</v>
      </c>
      <c r="C91" s="99">
        <v>41592.239583333336</v>
      </c>
      <c r="D91" s="99"/>
      <c r="E91" s="100" t="s">
        <v>283</v>
      </c>
      <c r="F91" s="91" t="s">
        <v>35</v>
      </c>
      <c r="G91" s="91" t="s">
        <v>284</v>
      </c>
      <c r="H91" s="94" t="s">
        <v>104</v>
      </c>
      <c r="I91" s="94" t="s">
        <v>85</v>
      </c>
      <c r="J91" s="91">
        <v>149</v>
      </c>
      <c r="K91" s="91" t="s">
        <v>83</v>
      </c>
      <c r="L91" s="95">
        <v>6</v>
      </c>
      <c r="M91" s="95">
        <v>844</v>
      </c>
      <c r="N91" s="96">
        <f t="shared" si="1"/>
        <v>56.266666666666666</v>
      </c>
      <c r="O91" s="92">
        <v>41591.826111111113</v>
      </c>
    </row>
    <row r="92" spans="1:15" x14ac:dyDescent="0.25">
      <c r="A92" s="97">
        <v>41589</v>
      </c>
      <c r="B92" s="98">
        <v>0.72916666666666663</v>
      </c>
      <c r="C92" s="99">
        <v>41589.729166666664</v>
      </c>
      <c r="D92" s="99"/>
      <c r="E92" s="100" t="s">
        <v>35</v>
      </c>
      <c r="F92" s="91" t="s">
        <v>102</v>
      </c>
      <c r="G92" s="91" t="s">
        <v>285</v>
      </c>
      <c r="H92" s="94" t="s">
        <v>104</v>
      </c>
      <c r="I92" s="94" t="s">
        <v>173</v>
      </c>
      <c r="J92" s="91">
        <v>60</v>
      </c>
      <c r="K92" s="91" t="s">
        <v>105</v>
      </c>
      <c r="L92" s="95">
        <v>5</v>
      </c>
      <c r="M92" s="95">
        <v>667</v>
      </c>
      <c r="N92" s="96">
        <f t="shared" si="1"/>
        <v>44.466666666666669</v>
      </c>
      <c r="O92" s="92">
        <v>41556.696759259263</v>
      </c>
    </row>
    <row r="93" spans="1:15" x14ac:dyDescent="0.25">
      <c r="A93" s="97">
        <v>41590</v>
      </c>
      <c r="B93" s="98">
        <v>0.21875</v>
      </c>
      <c r="C93" s="99">
        <v>41590.21875</v>
      </c>
      <c r="D93" s="99"/>
      <c r="E93" s="100" t="s">
        <v>286</v>
      </c>
      <c r="F93" s="91" t="s">
        <v>35</v>
      </c>
      <c r="G93" s="91" t="s">
        <v>287</v>
      </c>
      <c r="H93" s="94" t="s">
        <v>104</v>
      </c>
      <c r="I93" s="94" t="s">
        <v>85</v>
      </c>
      <c r="J93" s="91">
        <v>209</v>
      </c>
      <c r="K93" s="91" t="s">
        <v>83</v>
      </c>
      <c r="L93" s="95">
        <v>6</v>
      </c>
      <c r="M93" s="95">
        <v>227</v>
      </c>
      <c r="N93" s="96">
        <f t="shared" si="1"/>
        <v>15.133333333333333</v>
      </c>
      <c r="O93" s="92">
        <v>41589.700520833336</v>
      </c>
    </row>
    <row r="94" spans="1:15" x14ac:dyDescent="0.25">
      <c r="A94" s="97">
        <v>41603</v>
      </c>
      <c r="B94" s="98">
        <v>0.3125</v>
      </c>
      <c r="C94" s="99">
        <v>41603.3125</v>
      </c>
      <c r="D94" s="99"/>
      <c r="E94" s="100" t="s">
        <v>186</v>
      </c>
      <c r="F94" s="91" t="s">
        <v>35</v>
      </c>
      <c r="G94" s="91" t="s">
        <v>288</v>
      </c>
      <c r="H94" s="94" t="s">
        <v>104</v>
      </c>
      <c r="I94" s="94" t="s">
        <v>173</v>
      </c>
      <c r="J94" s="91">
        <v>8</v>
      </c>
      <c r="K94" s="91" t="s">
        <v>83</v>
      </c>
      <c r="L94" s="95">
        <v>6</v>
      </c>
      <c r="M94" s="95">
        <v>574</v>
      </c>
      <c r="N94" s="96">
        <f t="shared" si="1"/>
        <v>38.266666666666666</v>
      </c>
      <c r="O94" s="92">
        <v>41554.541631944441</v>
      </c>
    </row>
    <row r="95" spans="1:15" x14ac:dyDescent="0.25">
      <c r="A95" s="97">
        <v>41599</v>
      </c>
      <c r="B95" s="98">
        <v>0.44791666666666669</v>
      </c>
      <c r="C95" s="99">
        <v>41599.447916666664</v>
      </c>
      <c r="D95" s="99"/>
      <c r="E95" s="100" t="s">
        <v>35</v>
      </c>
      <c r="F95" s="91" t="s">
        <v>186</v>
      </c>
      <c r="G95" s="91" t="s">
        <v>289</v>
      </c>
      <c r="H95" s="94" t="s">
        <v>104</v>
      </c>
      <c r="I95" s="94" t="s">
        <v>173</v>
      </c>
      <c r="J95" s="91">
        <v>46</v>
      </c>
      <c r="K95" s="91" t="s">
        <v>83</v>
      </c>
      <c r="L95" s="95">
        <v>6</v>
      </c>
      <c r="M95" s="95">
        <v>934</v>
      </c>
      <c r="N95" s="96">
        <f t="shared" si="1"/>
        <v>62.266666666666666</v>
      </c>
      <c r="O95" s="92">
        <v>41554.540902777779</v>
      </c>
    </row>
    <row r="96" spans="1:15" x14ac:dyDescent="0.25">
      <c r="A96" s="97">
        <v>41592</v>
      </c>
      <c r="B96" s="98">
        <v>0.39583333333333331</v>
      </c>
      <c r="C96" s="99">
        <v>41592.395833333336</v>
      </c>
      <c r="D96" s="99"/>
      <c r="E96" s="100" t="s">
        <v>290</v>
      </c>
      <c r="F96" s="91" t="s">
        <v>61</v>
      </c>
      <c r="G96" s="91" t="s">
        <v>291</v>
      </c>
      <c r="H96" s="94" t="s">
        <v>88</v>
      </c>
      <c r="I96" s="94" t="s">
        <v>85</v>
      </c>
      <c r="J96" s="91">
        <v>50</v>
      </c>
      <c r="K96" s="91" t="s">
        <v>83</v>
      </c>
      <c r="L96" s="95">
        <v>6</v>
      </c>
      <c r="M96" s="95">
        <v>932</v>
      </c>
      <c r="N96" s="96">
        <f t="shared" si="1"/>
        <v>62.133333333333333</v>
      </c>
      <c r="O96" s="92">
        <v>41592.365694444445</v>
      </c>
    </row>
    <row r="97" spans="1:15" x14ac:dyDescent="0.25">
      <c r="A97" s="97">
        <v>41586</v>
      </c>
      <c r="B97" s="98">
        <v>0.875</v>
      </c>
      <c r="C97" s="99">
        <v>41586.875</v>
      </c>
      <c r="D97" s="99"/>
      <c r="E97" s="100" t="s">
        <v>292</v>
      </c>
      <c r="F97" s="91" t="s">
        <v>59</v>
      </c>
      <c r="G97" s="91" t="s">
        <v>293</v>
      </c>
      <c r="H97" s="94" t="s">
        <v>87</v>
      </c>
      <c r="I97" s="94" t="s">
        <v>85</v>
      </c>
      <c r="J97" s="91">
        <v>21</v>
      </c>
      <c r="K97" s="91" t="s">
        <v>83</v>
      </c>
      <c r="L97" s="95">
        <v>6</v>
      </c>
      <c r="M97" s="95">
        <v>281</v>
      </c>
      <c r="N97" s="96">
        <f t="shared" si="1"/>
        <v>18.733333333333334</v>
      </c>
      <c r="O97" s="92">
        <v>41586.824918981481</v>
      </c>
    </row>
    <row r="98" spans="1:15" x14ac:dyDescent="0.25">
      <c r="A98" s="97">
        <v>41584</v>
      </c>
      <c r="B98" s="98">
        <v>0.54166666666666663</v>
      </c>
      <c r="C98" s="99">
        <v>41584.541666666664</v>
      </c>
      <c r="D98" s="99"/>
      <c r="E98" s="100" t="s">
        <v>294</v>
      </c>
      <c r="F98" s="91" t="s">
        <v>61</v>
      </c>
      <c r="G98" s="91" t="s">
        <v>295</v>
      </c>
      <c r="H98" s="94" t="s">
        <v>88</v>
      </c>
      <c r="I98" s="94" t="s">
        <v>85</v>
      </c>
      <c r="J98" s="91">
        <v>166</v>
      </c>
      <c r="K98" s="91" t="s">
        <v>83</v>
      </c>
      <c r="L98" s="95">
        <v>6</v>
      </c>
      <c r="M98" s="95">
        <v>867</v>
      </c>
      <c r="N98" s="96">
        <f t="shared" si="1"/>
        <v>57.8</v>
      </c>
      <c r="O98" s="92">
        <v>41584.444675925923</v>
      </c>
    </row>
    <row r="99" spans="1:15" x14ac:dyDescent="0.25">
      <c r="A99" s="97">
        <v>41603</v>
      </c>
      <c r="B99" s="98">
        <v>0.88541666666666663</v>
      </c>
      <c r="C99" s="99">
        <v>41603.885416666664</v>
      </c>
      <c r="D99" s="99"/>
      <c r="E99" s="100" t="s">
        <v>143</v>
      </c>
      <c r="F99" s="91" t="s">
        <v>107</v>
      </c>
      <c r="G99" s="91" t="s">
        <v>296</v>
      </c>
      <c r="H99" s="94" t="s">
        <v>88</v>
      </c>
      <c r="I99" s="94" t="s">
        <v>85</v>
      </c>
      <c r="J99" s="91">
        <v>114</v>
      </c>
      <c r="K99" s="91" t="s">
        <v>109</v>
      </c>
      <c r="L99" s="95">
        <v>2</v>
      </c>
      <c r="M99" s="95">
        <v>641</v>
      </c>
      <c r="N99" s="96">
        <f t="shared" si="1"/>
        <v>42.733333333333334</v>
      </c>
      <c r="O99" s="92">
        <v>41603.486898148149</v>
      </c>
    </row>
    <row r="100" spans="1:15" x14ac:dyDescent="0.25">
      <c r="A100" s="97">
        <v>41604</v>
      </c>
      <c r="B100" s="98">
        <v>0.29166666666666669</v>
      </c>
      <c r="C100" s="99">
        <v>41604.291666666664</v>
      </c>
      <c r="D100" s="99"/>
      <c r="E100" s="100" t="s">
        <v>297</v>
      </c>
      <c r="F100" s="91" t="s">
        <v>114</v>
      </c>
      <c r="G100" s="91" t="s">
        <v>298</v>
      </c>
      <c r="H100" s="94" t="s">
        <v>104</v>
      </c>
      <c r="I100" s="94" t="s">
        <v>85</v>
      </c>
      <c r="J100" s="91">
        <v>205</v>
      </c>
      <c r="K100" s="91" t="s">
        <v>83</v>
      </c>
      <c r="L100" s="95">
        <v>6</v>
      </c>
      <c r="M100" s="95">
        <v>522</v>
      </c>
      <c r="N100" s="96">
        <f t="shared" si="1"/>
        <v>34.799999999999997</v>
      </c>
      <c r="O100" s="92">
        <v>41603.738321759258</v>
      </c>
    </row>
    <row r="101" spans="1:15" x14ac:dyDescent="0.25">
      <c r="A101" s="97">
        <v>41606</v>
      </c>
      <c r="B101" s="98">
        <v>0.60416666666666663</v>
      </c>
      <c r="C101" s="99">
        <v>41606.604166666664</v>
      </c>
      <c r="D101" s="99"/>
      <c r="E101" s="100" t="s">
        <v>207</v>
      </c>
      <c r="F101" s="91" t="s">
        <v>35</v>
      </c>
      <c r="G101" s="91" t="s">
        <v>299</v>
      </c>
      <c r="H101" s="94" t="s">
        <v>104</v>
      </c>
      <c r="I101" s="94" t="s">
        <v>173</v>
      </c>
      <c r="J101" s="91">
        <v>43</v>
      </c>
      <c r="K101" s="91" t="s">
        <v>83</v>
      </c>
      <c r="L101" s="95">
        <v>6</v>
      </c>
      <c r="M101" s="95">
        <v>993</v>
      </c>
      <c r="N101" s="96">
        <f t="shared" si="1"/>
        <v>66.2</v>
      </c>
      <c r="O101" s="92">
        <v>41606.550439814811</v>
      </c>
    </row>
    <row r="102" spans="1:15" x14ac:dyDescent="0.25">
      <c r="A102" s="97">
        <v>41579</v>
      </c>
      <c r="B102" s="98">
        <v>5.2083333333333336E-2</v>
      </c>
      <c r="C102" s="99">
        <v>41579.052083333336</v>
      </c>
      <c r="D102" s="99"/>
      <c r="E102" s="100" t="s">
        <v>114</v>
      </c>
      <c r="F102" s="91" t="s">
        <v>113</v>
      </c>
      <c r="G102" s="91" t="s">
        <v>300</v>
      </c>
      <c r="H102" s="94" t="s">
        <v>104</v>
      </c>
      <c r="I102" s="94" t="s">
        <v>173</v>
      </c>
      <c r="J102" s="91">
        <v>68</v>
      </c>
      <c r="K102" s="91" t="s">
        <v>83</v>
      </c>
      <c r="L102" s="95">
        <v>6</v>
      </c>
      <c r="M102" s="95">
        <v>417</v>
      </c>
      <c r="N102" s="96">
        <f t="shared" si="1"/>
        <v>27.8</v>
      </c>
      <c r="O102" s="92">
        <v>41553.731249999997</v>
      </c>
    </row>
    <row r="103" spans="1:15" x14ac:dyDescent="0.25">
      <c r="A103" s="97">
        <v>41592</v>
      </c>
      <c r="B103" s="98">
        <v>0.75</v>
      </c>
      <c r="C103" s="99">
        <v>41592.75</v>
      </c>
      <c r="D103" s="99"/>
      <c r="E103" s="100" t="s">
        <v>135</v>
      </c>
      <c r="F103" s="91" t="s">
        <v>61</v>
      </c>
      <c r="G103" s="91" t="s">
        <v>301</v>
      </c>
      <c r="H103" s="94" t="s">
        <v>104</v>
      </c>
      <c r="I103" s="94" t="s">
        <v>85</v>
      </c>
      <c r="J103" s="91">
        <v>260</v>
      </c>
      <c r="K103" s="91" t="s">
        <v>92</v>
      </c>
      <c r="L103" s="95">
        <v>2</v>
      </c>
      <c r="M103" s="95">
        <v>281</v>
      </c>
      <c r="N103" s="96">
        <f t="shared" si="1"/>
        <v>18.733333333333334</v>
      </c>
      <c r="O103" s="92">
        <v>41592.56658564815</v>
      </c>
    </row>
    <row r="104" spans="1:15" x14ac:dyDescent="0.25">
      <c r="A104" s="97">
        <v>41601</v>
      </c>
      <c r="B104" s="98">
        <v>0.45833333333333331</v>
      </c>
      <c r="C104" s="99">
        <v>41601.458333333336</v>
      </c>
      <c r="D104" s="99"/>
      <c r="E104" s="100" t="s">
        <v>57</v>
      </c>
      <c r="F104" s="91" t="s">
        <v>302</v>
      </c>
      <c r="G104" s="91" t="s">
        <v>303</v>
      </c>
      <c r="H104" s="94" t="s">
        <v>87</v>
      </c>
      <c r="I104" s="94" t="s">
        <v>85</v>
      </c>
      <c r="J104" s="91">
        <v>187</v>
      </c>
      <c r="K104" s="91" t="s">
        <v>83</v>
      </c>
      <c r="L104" s="95">
        <v>6</v>
      </c>
      <c r="M104" s="95">
        <v>752</v>
      </c>
      <c r="N104" s="96">
        <f t="shared" si="1"/>
        <v>50.133333333333333</v>
      </c>
      <c r="O104" s="92">
        <v>41600.463784722226</v>
      </c>
    </row>
    <row r="105" spans="1:15" x14ac:dyDescent="0.25">
      <c r="A105" s="97">
        <v>41584</v>
      </c>
      <c r="B105" s="98">
        <v>0.32291666666666669</v>
      </c>
      <c r="C105" s="99">
        <v>41584.322916666664</v>
      </c>
      <c r="D105" s="99"/>
      <c r="E105" s="100" t="s">
        <v>304</v>
      </c>
      <c r="F105" s="91" t="s">
        <v>114</v>
      </c>
      <c r="G105" s="91" t="s">
        <v>305</v>
      </c>
      <c r="H105" s="94" t="s">
        <v>104</v>
      </c>
      <c r="I105" s="94" t="s">
        <v>173</v>
      </c>
      <c r="J105" s="91">
        <v>166</v>
      </c>
      <c r="K105" s="91" t="s">
        <v>83</v>
      </c>
      <c r="L105" s="95">
        <v>6</v>
      </c>
      <c r="M105" s="95">
        <v>994</v>
      </c>
      <c r="N105" s="96">
        <f t="shared" si="1"/>
        <v>66.266666666666666</v>
      </c>
      <c r="O105" s="92">
        <v>41553.643194444441</v>
      </c>
    </row>
    <row r="106" spans="1:15" x14ac:dyDescent="0.25">
      <c r="A106" s="97">
        <v>41596</v>
      </c>
      <c r="B106" s="98">
        <v>0.20833333333333334</v>
      </c>
      <c r="C106" s="99">
        <v>41596.208333333336</v>
      </c>
      <c r="D106" s="99"/>
      <c r="E106" s="100" t="s">
        <v>213</v>
      </c>
      <c r="F106" s="91" t="s">
        <v>171</v>
      </c>
      <c r="G106" s="91" t="s">
        <v>306</v>
      </c>
      <c r="H106" s="94" t="s">
        <v>104</v>
      </c>
      <c r="I106" s="94" t="s">
        <v>173</v>
      </c>
      <c r="J106" s="91">
        <v>261</v>
      </c>
      <c r="K106" s="91" t="s">
        <v>215</v>
      </c>
      <c r="L106" s="95">
        <v>1</v>
      </c>
      <c r="M106" s="95">
        <v>547</v>
      </c>
      <c r="N106" s="96">
        <f t="shared" si="1"/>
        <v>36.466666666666669</v>
      </c>
      <c r="O106" s="92">
        <v>41449.45722222222</v>
      </c>
    </row>
    <row r="107" spans="1:15" x14ac:dyDescent="0.25">
      <c r="A107" s="97">
        <v>41588</v>
      </c>
      <c r="B107" s="98">
        <v>0.125</v>
      </c>
      <c r="C107" s="99">
        <v>41588.125</v>
      </c>
      <c r="D107" s="99"/>
      <c r="E107" s="100" t="s">
        <v>307</v>
      </c>
      <c r="F107" s="91" t="s">
        <v>171</v>
      </c>
      <c r="G107" s="91" t="s">
        <v>308</v>
      </c>
      <c r="H107" s="94" t="s">
        <v>104</v>
      </c>
      <c r="I107" s="94" t="s">
        <v>173</v>
      </c>
      <c r="J107" s="91">
        <v>106</v>
      </c>
      <c r="K107" s="91" t="s">
        <v>215</v>
      </c>
      <c r="L107" s="95">
        <v>1</v>
      </c>
      <c r="M107" s="95">
        <v>902</v>
      </c>
      <c r="N107" s="96">
        <f t="shared" si="1"/>
        <v>60.133333333333333</v>
      </c>
      <c r="O107" s="92">
        <v>41450.500150462962</v>
      </c>
    </row>
    <row r="108" spans="1:15" x14ac:dyDescent="0.25">
      <c r="A108" s="97">
        <v>41598</v>
      </c>
      <c r="B108" s="98">
        <v>0.375</v>
      </c>
      <c r="C108" s="99">
        <v>41598.375</v>
      </c>
      <c r="D108" s="99"/>
      <c r="E108" s="100" t="s">
        <v>96</v>
      </c>
      <c r="F108" s="91" t="s">
        <v>35</v>
      </c>
      <c r="G108" s="91" t="s">
        <v>309</v>
      </c>
      <c r="H108" s="94" t="s">
        <v>104</v>
      </c>
      <c r="I108" s="94" t="s">
        <v>173</v>
      </c>
      <c r="J108" s="91">
        <v>31</v>
      </c>
      <c r="K108" s="91" t="s">
        <v>310</v>
      </c>
      <c r="L108" s="95">
        <v>5</v>
      </c>
      <c r="M108" s="95">
        <v>524</v>
      </c>
      <c r="N108" s="96">
        <f t="shared" si="1"/>
        <v>34.93333333333333</v>
      </c>
      <c r="O108" s="92">
        <v>41555.812025462961</v>
      </c>
    </row>
    <row r="109" spans="1:15" x14ac:dyDescent="0.25">
      <c r="A109" s="97">
        <v>41593</v>
      </c>
      <c r="B109" s="98">
        <v>0.63541666666666663</v>
      </c>
      <c r="C109" s="99">
        <v>41593.635416666664</v>
      </c>
      <c r="D109" s="99"/>
      <c r="E109" s="100" t="s">
        <v>213</v>
      </c>
      <c r="F109" s="91" t="s">
        <v>171</v>
      </c>
      <c r="G109" s="91" t="s">
        <v>311</v>
      </c>
      <c r="H109" s="94" t="s">
        <v>104</v>
      </c>
      <c r="I109" s="94" t="s">
        <v>173</v>
      </c>
      <c r="J109" s="91">
        <v>219</v>
      </c>
      <c r="K109" s="91" t="s">
        <v>215</v>
      </c>
      <c r="L109" s="95">
        <v>1</v>
      </c>
      <c r="M109" s="95">
        <v>867</v>
      </c>
      <c r="N109" s="96">
        <f t="shared" si="1"/>
        <v>57.8</v>
      </c>
      <c r="O109" s="92">
        <v>41451.540729166663</v>
      </c>
    </row>
    <row r="110" spans="1:15" x14ac:dyDescent="0.25">
      <c r="A110" s="97">
        <v>41583</v>
      </c>
      <c r="B110" s="98">
        <v>0.65625</v>
      </c>
      <c r="C110" s="99">
        <v>41583.65625</v>
      </c>
      <c r="D110" s="99"/>
      <c r="E110" s="100" t="s">
        <v>53</v>
      </c>
      <c r="F110" s="91" t="s">
        <v>124</v>
      </c>
      <c r="G110" s="91" t="s">
        <v>312</v>
      </c>
      <c r="H110" s="94" t="s">
        <v>87</v>
      </c>
      <c r="I110" s="94" t="s">
        <v>85</v>
      </c>
      <c r="J110" s="91">
        <v>289</v>
      </c>
      <c r="K110" s="91" t="s">
        <v>83</v>
      </c>
      <c r="L110" s="95">
        <v>6</v>
      </c>
      <c r="M110" s="95">
        <v>540</v>
      </c>
      <c r="N110" s="96">
        <f t="shared" si="1"/>
        <v>36</v>
      </c>
      <c r="O110" s="92">
        <v>41583.592893518522</v>
      </c>
    </row>
    <row r="111" spans="1:15" x14ac:dyDescent="0.25">
      <c r="A111" s="97">
        <v>41588</v>
      </c>
      <c r="B111" s="98">
        <v>0.375</v>
      </c>
      <c r="C111" s="99">
        <v>41588.375</v>
      </c>
      <c r="D111" s="99"/>
      <c r="E111" s="100" t="s">
        <v>114</v>
      </c>
      <c r="F111" s="91" t="s">
        <v>313</v>
      </c>
      <c r="G111" s="91" t="s">
        <v>314</v>
      </c>
      <c r="H111" s="94" t="s">
        <v>104</v>
      </c>
      <c r="I111" s="94" t="s">
        <v>173</v>
      </c>
      <c r="J111" s="91">
        <v>8</v>
      </c>
      <c r="K111" s="91" t="s">
        <v>105</v>
      </c>
      <c r="L111" s="95">
        <v>5</v>
      </c>
      <c r="M111" s="95">
        <v>875</v>
      </c>
      <c r="N111" s="96">
        <f t="shared" si="1"/>
        <v>58.333333333333336</v>
      </c>
      <c r="O111" s="92">
        <v>41554.559398148151</v>
      </c>
    </row>
    <row r="112" spans="1:15" x14ac:dyDescent="0.25">
      <c r="A112" s="97">
        <v>41598</v>
      </c>
      <c r="B112" s="98">
        <v>0.66666666666666663</v>
      </c>
      <c r="C112" s="99">
        <v>41598.666666666664</v>
      </c>
      <c r="D112" s="99"/>
      <c r="E112" s="100" t="s">
        <v>315</v>
      </c>
      <c r="F112" s="91" t="s">
        <v>35</v>
      </c>
      <c r="G112" s="91" t="s">
        <v>316</v>
      </c>
      <c r="H112" s="94" t="s">
        <v>104</v>
      </c>
      <c r="I112" s="94" t="s">
        <v>173</v>
      </c>
      <c r="J112" s="91">
        <v>149</v>
      </c>
      <c r="K112" s="91" t="s">
        <v>92</v>
      </c>
      <c r="L112" s="95">
        <v>5</v>
      </c>
      <c r="M112" s="95">
        <v>752</v>
      </c>
      <c r="N112" s="96">
        <f t="shared" si="1"/>
        <v>50.133333333333333</v>
      </c>
      <c r="O112" s="92">
        <v>41557.71702546296</v>
      </c>
    </row>
    <row r="113" spans="1:15" x14ac:dyDescent="0.25">
      <c r="A113" s="97">
        <v>41605</v>
      </c>
      <c r="B113" s="98">
        <v>0.82291666666666663</v>
      </c>
      <c r="C113" s="99">
        <v>41605.822916666664</v>
      </c>
      <c r="D113" s="99"/>
      <c r="E113" s="100" t="s">
        <v>35</v>
      </c>
      <c r="F113" s="91" t="s">
        <v>315</v>
      </c>
      <c r="G113" s="91" t="s">
        <v>317</v>
      </c>
      <c r="H113" s="94" t="s">
        <v>104</v>
      </c>
      <c r="I113" s="94" t="s">
        <v>173</v>
      </c>
      <c r="J113" s="91">
        <v>16</v>
      </c>
      <c r="K113" s="91" t="s">
        <v>92</v>
      </c>
      <c r="L113" s="95">
        <v>2</v>
      </c>
      <c r="M113" s="95">
        <v>767</v>
      </c>
      <c r="N113" s="96">
        <f t="shared" si="1"/>
        <v>51.133333333333333</v>
      </c>
      <c r="O113" s="92">
        <v>41557.717673611114</v>
      </c>
    </row>
    <row r="114" spans="1:15" x14ac:dyDescent="0.25">
      <c r="A114" s="97">
        <v>41604</v>
      </c>
      <c r="B114" s="98">
        <v>0.82291666666666663</v>
      </c>
      <c r="C114" s="99">
        <v>41604.822916666664</v>
      </c>
      <c r="D114" s="99"/>
      <c r="E114" s="100" t="s">
        <v>35</v>
      </c>
      <c r="F114" s="91" t="s">
        <v>315</v>
      </c>
      <c r="G114" s="91" t="s">
        <v>318</v>
      </c>
      <c r="H114" s="94" t="s">
        <v>104</v>
      </c>
      <c r="I114" s="94" t="s">
        <v>173</v>
      </c>
      <c r="J114" s="91">
        <v>297</v>
      </c>
      <c r="K114" s="91" t="s">
        <v>92</v>
      </c>
      <c r="L114" s="95">
        <v>2</v>
      </c>
      <c r="M114" s="95">
        <v>671</v>
      </c>
      <c r="N114" s="96">
        <f t="shared" si="1"/>
        <v>44.733333333333334</v>
      </c>
      <c r="O114" s="92">
        <v>41558.47383101852</v>
      </c>
    </row>
    <row r="115" spans="1:15" x14ac:dyDescent="0.25">
      <c r="A115" s="97">
        <v>41600</v>
      </c>
      <c r="B115" s="98">
        <v>0.66666666666666663</v>
      </c>
      <c r="C115" s="99">
        <v>41600.666666666664</v>
      </c>
      <c r="D115" s="99"/>
      <c r="E115" s="100" t="s">
        <v>315</v>
      </c>
      <c r="F115" s="91" t="s">
        <v>114</v>
      </c>
      <c r="G115" s="91" t="s">
        <v>319</v>
      </c>
      <c r="H115" s="94" t="s">
        <v>104</v>
      </c>
      <c r="I115" s="94" t="s">
        <v>173</v>
      </c>
      <c r="J115" s="91">
        <v>113</v>
      </c>
      <c r="K115" s="91" t="s">
        <v>92</v>
      </c>
      <c r="L115" s="95">
        <v>4</v>
      </c>
      <c r="M115" s="95">
        <v>670</v>
      </c>
      <c r="N115" s="96">
        <f t="shared" si="1"/>
        <v>44.666666666666664</v>
      </c>
      <c r="O115" s="92">
        <v>41558.473437499997</v>
      </c>
    </row>
    <row r="116" spans="1:15" x14ac:dyDescent="0.25">
      <c r="A116" s="97">
        <v>41593</v>
      </c>
      <c r="B116" s="98">
        <v>0.5</v>
      </c>
      <c r="C116" s="99">
        <v>41593.5</v>
      </c>
      <c r="D116" s="99"/>
      <c r="E116" s="100" t="s">
        <v>35</v>
      </c>
      <c r="F116" s="91" t="s">
        <v>320</v>
      </c>
      <c r="G116" s="91" t="s">
        <v>321</v>
      </c>
      <c r="H116" s="94" t="s">
        <v>104</v>
      </c>
      <c r="I116" s="94" t="s">
        <v>173</v>
      </c>
      <c r="J116" s="91">
        <v>76</v>
      </c>
      <c r="K116" s="91" t="s">
        <v>92</v>
      </c>
      <c r="L116" s="95">
        <v>5</v>
      </c>
      <c r="M116" s="95">
        <v>873</v>
      </c>
      <c r="N116" s="96">
        <f t="shared" si="1"/>
        <v>58.2</v>
      </c>
      <c r="O116" s="92">
        <v>41557.662291666667</v>
      </c>
    </row>
    <row r="117" spans="1:15" x14ac:dyDescent="0.25">
      <c r="A117" s="97">
        <v>41600</v>
      </c>
      <c r="B117" s="98">
        <v>0.13541666666666666</v>
      </c>
      <c r="C117" s="99">
        <v>41600.135416666664</v>
      </c>
      <c r="D117" s="99"/>
      <c r="E117" s="100" t="s">
        <v>166</v>
      </c>
      <c r="F117" s="91" t="s">
        <v>35</v>
      </c>
      <c r="G117" s="91" t="s">
        <v>322</v>
      </c>
      <c r="H117" s="94" t="s">
        <v>104</v>
      </c>
      <c r="I117" s="94" t="s">
        <v>85</v>
      </c>
      <c r="J117" s="91">
        <v>232</v>
      </c>
      <c r="K117" s="91" t="s">
        <v>83</v>
      </c>
      <c r="L117" s="95">
        <v>6</v>
      </c>
      <c r="M117" s="95">
        <v>277</v>
      </c>
      <c r="N117" s="96">
        <f t="shared" si="1"/>
        <v>18.466666666666665</v>
      </c>
      <c r="O117" s="92">
        <v>41595.920763888891</v>
      </c>
    </row>
    <row r="118" spans="1:15" x14ac:dyDescent="0.25">
      <c r="A118" s="97">
        <v>41579</v>
      </c>
      <c r="B118" s="98">
        <v>3.125E-2</v>
      </c>
      <c r="C118" s="99">
        <v>41579.03125</v>
      </c>
      <c r="D118" s="99"/>
      <c r="E118" s="100" t="s">
        <v>35</v>
      </c>
      <c r="F118" s="91" t="s">
        <v>323</v>
      </c>
      <c r="G118" s="91" t="s">
        <v>324</v>
      </c>
      <c r="H118" s="94" t="s">
        <v>104</v>
      </c>
      <c r="I118" s="94" t="s">
        <v>173</v>
      </c>
      <c r="J118" s="91">
        <v>92</v>
      </c>
      <c r="K118" s="91" t="s">
        <v>92</v>
      </c>
      <c r="L118" s="95">
        <v>2</v>
      </c>
      <c r="M118" s="95">
        <v>809</v>
      </c>
      <c r="N118" s="96">
        <f t="shared" si="1"/>
        <v>53.93333333333333</v>
      </c>
      <c r="O118" s="92">
        <v>41553.728576388887</v>
      </c>
    </row>
    <row r="119" spans="1:15" x14ac:dyDescent="0.25">
      <c r="A119" s="97">
        <v>41583</v>
      </c>
      <c r="B119" s="98">
        <v>0.1875</v>
      </c>
      <c r="C119" s="99">
        <v>41583.1875</v>
      </c>
      <c r="D119" s="99"/>
      <c r="E119" s="100" t="s">
        <v>325</v>
      </c>
      <c r="F119" s="91" t="s">
        <v>114</v>
      </c>
      <c r="G119" s="91" t="s">
        <v>326</v>
      </c>
      <c r="H119" s="94" t="s">
        <v>104</v>
      </c>
      <c r="I119" s="94" t="s">
        <v>173</v>
      </c>
      <c r="J119" s="91">
        <v>205</v>
      </c>
      <c r="K119" s="91" t="s">
        <v>83</v>
      </c>
      <c r="L119" s="95">
        <v>6</v>
      </c>
      <c r="M119" s="95">
        <v>538</v>
      </c>
      <c r="N119" s="96">
        <f t="shared" si="1"/>
        <v>35.866666666666667</v>
      </c>
      <c r="O119" s="92">
        <v>41553.729097222225</v>
      </c>
    </row>
    <row r="120" spans="1:15" x14ac:dyDescent="0.25">
      <c r="A120" s="97">
        <v>41584</v>
      </c>
      <c r="B120" s="98">
        <v>0.27083333333333331</v>
      </c>
      <c r="C120" s="99">
        <v>41584.270833333336</v>
      </c>
      <c r="D120" s="99"/>
      <c r="E120" s="100" t="s">
        <v>213</v>
      </c>
      <c r="F120" s="91" t="s">
        <v>171</v>
      </c>
      <c r="G120" s="91" t="s">
        <v>327</v>
      </c>
      <c r="H120" s="94" t="s">
        <v>104</v>
      </c>
      <c r="I120" s="94" t="s">
        <v>173</v>
      </c>
      <c r="J120" s="91">
        <v>238</v>
      </c>
      <c r="K120" s="91" t="s">
        <v>215</v>
      </c>
      <c r="L120" s="95">
        <v>1</v>
      </c>
      <c r="M120" s="95">
        <v>899</v>
      </c>
      <c r="N120" s="96">
        <f t="shared" ref="N120:N183" si="2">M120/15</f>
        <v>59.93333333333333</v>
      </c>
      <c r="O120" s="92">
        <v>41453.308113425926</v>
      </c>
    </row>
    <row r="121" spans="1:15" x14ac:dyDescent="0.25">
      <c r="A121" s="97">
        <v>41588</v>
      </c>
      <c r="B121" s="98">
        <v>0.22916666666666666</v>
      </c>
      <c r="C121" s="99">
        <v>41588.229166666664</v>
      </c>
      <c r="D121" s="99"/>
      <c r="E121" s="100" t="s">
        <v>61</v>
      </c>
      <c r="F121" s="91" t="s">
        <v>35</v>
      </c>
      <c r="G121" s="91" t="s">
        <v>328</v>
      </c>
      <c r="H121" s="94" t="s">
        <v>104</v>
      </c>
      <c r="I121" s="94" t="s">
        <v>173</v>
      </c>
      <c r="J121" s="91">
        <v>297</v>
      </c>
      <c r="K121" s="91" t="s">
        <v>83</v>
      </c>
      <c r="L121" s="95">
        <v>6</v>
      </c>
      <c r="M121" s="95">
        <v>765</v>
      </c>
      <c r="N121" s="96">
        <f t="shared" si="2"/>
        <v>51</v>
      </c>
      <c r="O121" s="92">
        <v>41551.892766203702</v>
      </c>
    </row>
    <row r="122" spans="1:15" x14ac:dyDescent="0.25">
      <c r="A122" s="97">
        <v>41603</v>
      </c>
      <c r="B122" s="98">
        <v>0.8125</v>
      </c>
      <c r="C122" s="99">
        <v>41603.8125</v>
      </c>
      <c r="D122" s="99"/>
      <c r="E122" s="100" t="s">
        <v>57</v>
      </c>
      <c r="F122" s="91" t="s">
        <v>107</v>
      </c>
      <c r="G122" s="91" t="s">
        <v>329</v>
      </c>
      <c r="H122" s="94" t="s">
        <v>88</v>
      </c>
      <c r="I122" s="94" t="s">
        <v>85</v>
      </c>
      <c r="J122" s="91">
        <v>169</v>
      </c>
      <c r="K122" s="91" t="s">
        <v>109</v>
      </c>
      <c r="L122" s="95">
        <v>5</v>
      </c>
      <c r="M122" s="95">
        <v>838</v>
      </c>
      <c r="N122" s="96">
        <f t="shared" si="2"/>
        <v>55.866666666666667</v>
      </c>
      <c r="O122" s="92">
        <v>41602.744884259257</v>
      </c>
    </row>
    <row r="123" spans="1:15" x14ac:dyDescent="0.25">
      <c r="A123" s="97">
        <v>41579</v>
      </c>
      <c r="B123" s="98">
        <v>0.42708333333333331</v>
      </c>
      <c r="C123" s="99">
        <v>41579.427083333336</v>
      </c>
      <c r="D123" s="99"/>
      <c r="E123" s="100" t="s">
        <v>35</v>
      </c>
      <c r="F123" s="91" t="s">
        <v>171</v>
      </c>
      <c r="G123" s="91" t="s">
        <v>330</v>
      </c>
      <c r="H123" s="94" t="s">
        <v>104</v>
      </c>
      <c r="I123" s="94" t="s">
        <v>173</v>
      </c>
      <c r="J123" s="91">
        <v>171</v>
      </c>
      <c r="K123" s="91" t="s">
        <v>215</v>
      </c>
      <c r="L123" s="95">
        <v>1</v>
      </c>
      <c r="M123" s="95">
        <v>870</v>
      </c>
      <c r="N123" s="96">
        <f t="shared" si="2"/>
        <v>58</v>
      </c>
      <c r="O123" s="92">
        <v>41454.456863425927</v>
      </c>
    </row>
    <row r="124" spans="1:15" x14ac:dyDescent="0.25">
      <c r="A124" s="97">
        <v>41590</v>
      </c>
      <c r="B124" s="98">
        <v>0.72916666666666663</v>
      </c>
      <c r="C124" s="99">
        <v>41590.729166666664</v>
      </c>
      <c r="D124" s="99"/>
      <c r="E124" s="100" t="s">
        <v>35</v>
      </c>
      <c r="F124" s="91" t="s">
        <v>331</v>
      </c>
      <c r="G124" s="91" t="s">
        <v>332</v>
      </c>
      <c r="H124" s="94" t="s">
        <v>104</v>
      </c>
      <c r="I124" s="94" t="s">
        <v>173</v>
      </c>
      <c r="J124" s="91">
        <v>30</v>
      </c>
      <c r="K124" s="91" t="s">
        <v>105</v>
      </c>
      <c r="L124" s="95">
        <v>5</v>
      </c>
      <c r="M124" s="95">
        <v>622</v>
      </c>
      <c r="N124" s="96">
        <f t="shared" si="2"/>
        <v>41.466666666666669</v>
      </c>
      <c r="O124" s="92">
        <v>41555.676828703705</v>
      </c>
    </row>
    <row r="125" spans="1:15" x14ac:dyDescent="0.25">
      <c r="A125" s="97">
        <v>41589</v>
      </c>
      <c r="B125" s="98">
        <v>0.34375</v>
      </c>
      <c r="C125" s="99">
        <v>41589.34375</v>
      </c>
      <c r="D125" s="99"/>
      <c r="E125" s="100" t="s">
        <v>333</v>
      </c>
      <c r="F125" s="91" t="s">
        <v>35</v>
      </c>
      <c r="G125" s="91" t="s">
        <v>334</v>
      </c>
      <c r="H125" s="94" t="s">
        <v>104</v>
      </c>
      <c r="I125" s="94" t="s">
        <v>173</v>
      </c>
      <c r="J125" s="91">
        <v>182</v>
      </c>
      <c r="K125" s="91" t="s">
        <v>92</v>
      </c>
      <c r="L125" s="95">
        <v>2</v>
      </c>
      <c r="M125" s="95">
        <v>953</v>
      </c>
      <c r="N125" s="96">
        <f t="shared" si="2"/>
        <v>63.533333333333331</v>
      </c>
      <c r="O125" s="92">
        <v>41555.66064814815</v>
      </c>
    </row>
    <row r="126" spans="1:15" x14ac:dyDescent="0.25">
      <c r="A126" s="97">
        <v>41601</v>
      </c>
      <c r="B126" s="98">
        <v>0.86458333333333337</v>
      </c>
      <c r="C126" s="99">
        <v>41601.864583333336</v>
      </c>
      <c r="D126" s="99"/>
      <c r="E126" s="100" t="s">
        <v>335</v>
      </c>
      <c r="F126" s="91" t="s">
        <v>61</v>
      </c>
      <c r="G126" s="91" t="s">
        <v>336</v>
      </c>
      <c r="H126" s="94" t="s">
        <v>104</v>
      </c>
      <c r="I126" s="94" t="s">
        <v>85</v>
      </c>
      <c r="J126" s="91">
        <v>101</v>
      </c>
      <c r="K126" s="91" t="s">
        <v>83</v>
      </c>
      <c r="L126" s="95">
        <v>6</v>
      </c>
      <c r="M126" s="95">
        <v>630</v>
      </c>
      <c r="N126" s="96">
        <f t="shared" si="2"/>
        <v>42</v>
      </c>
      <c r="O126" s="92">
        <v>41601.715509259258</v>
      </c>
    </row>
    <row r="127" spans="1:15" x14ac:dyDescent="0.25">
      <c r="A127" s="97">
        <v>41589</v>
      </c>
      <c r="B127" s="98">
        <v>0.5625</v>
      </c>
      <c r="C127" s="99">
        <v>41589.5625</v>
      </c>
      <c r="D127" s="99"/>
      <c r="E127" s="100" t="s">
        <v>337</v>
      </c>
      <c r="F127" s="91" t="s">
        <v>114</v>
      </c>
      <c r="G127" s="91" t="s">
        <v>338</v>
      </c>
      <c r="H127" s="94" t="s">
        <v>104</v>
      </c>
      <c r="I127" s="94" t="s">
        <v>173</v>
      </c>
      <c r="J127" s="91">
        <v>173</v>
      </c>
      <c r="K127" s="91" t="s">
        <v>92</v>
      </c>
      <c r="L127" s="95">
        <v>2</v>
      </c>
      <c r="M127" s="95">
        <v>835</v>
      </c>
      <c r="N127" s="96">
        <f t="shared" si="2"/>
        <v>55.666666666666664</v>
      </c>
      <c r="O127" s="92">
        <v>41555.592824074076</v>
      </c>
    </row>
    <row r="128" spans="1:15" x14ac:dyDescent="0.25">
      <c r="A128" s="97">
        <v>41589</v>
      </c>
      <c r="B128" s="98">
        <v>0.47916666666666669</v>
      </c>
      <c r="C128" s="99">
        <v>41589.479166666664</v>
      </c>
      <c r="D128" s="99"/>
      <c r="E128" s="100" t="s">
        <v>339</v>
      </c>
      <c r="F128" s="91" t="s">
        <v>171</v>
      </c>
      <c r="G128" s="91" t="s">
        <v>340</v>
      </c>
      <c r="H128" s="94" t="s">
        <v>104</v>
      </c>
      <c r="I128" s="94" t="s">
        <v>173</v>
      </c>
      <c r="J128" s="91">
        <v>140</v>
      </c>
      <c r="K128" s="91" t="s">
        <v>215</v>
      </c>
      <c r="L128" s="95">
        <v>1</v>
      </c>
      <c r="M128" s="95">
        <v>373</v>
      </c>
      <c r="N128" s="96">
        <f t="shared" si="2"/>
        <v>24.866666666666667</v>
      </c>
      <c r="O128" s="92">
        <v>41456.628344907411</v>
      </c>
    </row>
    <row r="129" spans="1:15" x14ac:dyDescent="0.25">
      <c r="A129" s="97">
        <v>41601</v>
      </c>
      <c r="B129" s="98">
        <v>0.6875</v>
      </c>
      <c r="C129" s="99">
        <v>41601.6875</v>
      </c>
      <c r="D129" s="99"/>
      <c r="E129" s="100" t="s">
        <v>35</v>
      </c>
      <c r="F129" s="91" t="s">
        <v>341</v>
      </c>
      <c r="G129" s="91" t="s">
        <v>342</v>
      </c>
      <c r="H129" s="94" t="s">
        <v>104</v>
      </c>
      <c r="I129" s="94" t="s">
        <v>173</v>
      </c>
      <c r="J129" s="91">
        <v>61</v>
      </c>
      <c r="K129" s="91" t="s">
        <v>83</v>
      </c>
      <c r="L129" s="95">
        <v>6</v>
      </c>
      <c r="M129" s="95">
        <v>970</v>
      </c>
      <c r="N129" s="96">
        <f t="shared" si="2"/>
        <v>64.666666666666671</v>
      </c>
      <c r="O129" s="92">
        <v>41558.42900462963</v>
      </c>
    </row>
    <row r="130" spans="1:15" x14ac:dyDescent="0.25">
      <c r="A130" s="97">
        <v>41583</v>
      </c>
      <c r="B130" s="98">
        <v>0.92708333333333337</v>
      </c>
      <c r="C130" s="99">
        <v>41583.927083333336</v>
      </c>
      <c r="D130" s="99"/>
      <c r="E130" s="100" t="s">
        <v>35</v>
      </c>
      <c r="F130" s="91" t="s">
        <v>343</v>
      </c>
      <c r="G130" s="91" t="s">
        <v>344</v>
      </c>
      <c r="H130" s="94" t="s">
        <v>104</v>
      </c>
      <c r="I130" s="94" t="s">
        <v>173</v>
      </c>
      <c r="J130" s="91">
        <v>35</v>
      </c>
      <c r="K130" s="91" t="s">
        <v>92</v>
      </c>
      <c r="L130" s="95">
        <v>5</v>
      </c>
      <c r="M130" s="95">
        <v>424</v>
      </c>
      <c r="N130" s="96">
        <f t="shared" si="2"/>
        <v>28.266666666666666</v>
      </c>
      <c r="O130" s="92">
        <v>41555.594710648147</v>
      </c>
    </row>
    <row r="131" spans="1:15" x14ac:dyDescent="0.25">
      <c r="A131" s="97">
        <v>41585</v>
      </c>
      <c r="B131" s="98">
        <v>0.16666666666666666</v>
      </c>
      <c r="C131" s="99">
        <v>41585.166666666664</v>
      </c>
      <c r="D131" s="99"/>
      <c r="E131" s="100" t="s">
        <v>345</v>
      </c>
      <c r="F131" s="91" t="s">
        <v>114</v>
      </c>
      <c r="G131" s="91" t="s">
        <v>346</v>
      </c>
      <c r="H131" s="94" t="s">
        <v>104</v>
      </c>
      <c r="I131" s="94" t="s">
        <v>173</v>
      </c>
      <c r="J131" s="91">
        <v>103</v>
      </c>
      <c r="K131" s="91" t="s">
        <v>83</v>
      </c>
      <c r="L131" s="95">
        <v>6</v>
      </c>
      <c r="M131" s="95">
        <v>512</v>
      </c>
      <c r="N131" s="96">
        <f t="shared" si="2"/>
        <v>34.133333333333333</v>
      </c>
      <c r="O131" s="92">
        <v>41556.637569444443</v>
      </c>
    </row>
    <row r="132" spans="1:15" x14ac:dyDescent="0.25">
      <c r="A132" s="97">
        <v>41594</v>
      </c>
      <c r="B132" s="98">
        <v>0.92708333333333337</v>
      </c>
      <c r="C132" s="99">
        <v>41594.927083333336</v>
      </c>
      <c r="D132" s="99"/>
      <c r="E132" s="100" t="s">
        <v>35</v>
      </c>
      <c r="F132" s="91" t="s">
        <v>39</v>
      </c>
      <c r="G132" s="91" t="s">
        <v>347</v>
      </c>
      <c r="H132" s="94" t="s">
        <v>104</v>
      </c>
      <c r="I132" s="94" t="s">
        <v>173</v>
      </c>
      <c r="J132" s="91">
        <v>139</v>
      </c>
      <c r="K132" s="91" t="s">
        <v>105</v>
      </c>
      <c r="L132" s="95">
        <v>5</v>
      </c>
      <c r="M132" s="95">
        <v>905</v>
      </c>
      <c r="N132" s="96">
        <f t="shared" si="2"/>
        <v>60.333333333333336</v>
      </c>
      <c r="O132" s="92">
        <v>41589.178668981483</v>
      </c>
    </row>
    <row r="133" spans="1:15" x14ac:dyDescent="0.25">
      <c r="A133" s="97">
        <v>41598</v>
      </c>
      <c r="B133" s="98">
        <v>0.58333333333333337</v>
      </c>
      <c r="C133" s="99">
        <v>41598.583333333336</v>
      </c>
      <c r="D133" s="99"/>
      <c r="E133" s="100" t="s">
        <v>122</v>
      </c>
      <c r="F133" s="91" t="s">
        <v>35</v>
      </c>
      <c r="G133" s="91" t="s">
        <v>348</v>
      </c>
      <c r="H133" s="94" t="s">
        <v>104</v>
      </c>
      <c r="I133" s="94" t="s">
        <v>173</v>
      </c>
      <c r="J133" s="91">
        <v>177</v>
      </c>
      <c r="K133" s="91" t="s">
        <v>105</v>
      </c>
      <c r="L133" s="95">
        <v>5</v>
      </c>
      <c r="M133" s="95">
        <v>217</v>
      </c>
      <c r="N133" s="96">
        <f t="shared" si="2"/>
        <v>14.466666666666667</v>
      </c>
      <c r="O133" s="92">
        <v>41595.154583333337</v>
      </c>
    </row>
    <row r="134" spans="1:15" x14ac:dyDescent="0.25">
      <c r="A134" s="97">
        <v>41579</v>
      </c>
      <c r="B134" s="98">
        <v>0.32291666666666669</v>
      </c>
      <c r="C134" s="99">
        <v>41579.322916666664</v>
      </c>
      <c r="D134" s="99"/>
      <c r="E134" s="100" t="s">
        <v>229</v>
      </c>
      <c r="F134" s="91" t="s">
        <v>43</v>
      </c>
      <c r="G134" s="91" t="s">
        <v>349</v>
      </c>
      <c r="H134" s="94" t="s">
        <v>104</v>
      </c>
      <c r="I134" s="94" t="s">
        <v>85</v>
      </c>
      <c r="J134" s="91">
        <v>98</v>
      </c>
      <c r="K134" s="91" t="s">
        <v>83</v>
      </c>
      <c r="L134" s="95">
        <v>6</v>
      </c>
      <c r="M134" s="95">
        <v>551</v>
      </c>
      <c r="N134" s="96">
        <f t="shared" si="2"/>
        <v>36.733333333333334</v>
      </c>
      <c r="O134" s="92">
        <v>41578.965358796297</v>
      </c>
    </row>
    <row r="135" spans="1:15" x14ac:dyDescent="0.25">
      <c r="A135" s="97">
        <v>41595</v>
      </c>
      <c r="B135" s="98">
        <v>0.27083333333333331</v>
      </c>
      <c r="C135" s="99">
        <v>41595.270833333336</v>
      </c>
      <c r="D135" s="99"/>
      <c r="E135" s="100" t="s">
        <v>350</v>
      </c>
      <c r="F135" s="91" t="s">
        <v>35</v>
      </c>
      <c r="G135" s="91" t="s">
        <v>351</v>
      </c>
      <c r="H135" s="94" t="s">
        <v>104</v>
      </c>
      <c r="I135" s="94" t="s">
        <v>173</v>
      </c>
      <c r="J135" s="91">
        <v>82</v>
      </c>
      <c r="K135" s="91" t="s">
        <v>92</v>
      </c>
      <c r="L135" s="95">
        <v>2</v>
      </c>
      <c r="M135" s="95">
        <v>605</v>
      </c>
      <c r="N135" s="96">
        <f t="shared" si="2"/>
        <v>40.333333333333336</v>
      </c>
      <c r="O135" s="92">
        <v>41555.720636574071</v>
      </c>
    </row>
    <row r="136" spans="1:15" x14ac:dyDescent="0.25">
      <c r="A136" s="97">
        <v>41602</v>
      </c>
      <c r="B136" s="98">
        <v>0.71875</v>
      </c>
      <c r="C136" s="99">
        <v>41602.71875</v>
      </c>
      <c r="D136" s="99"/>
      <c r="E136" s="100" t="s">
        <v>35</v>
      </c>
      <c r="F136" s="91" t="s">
        <v>350</v>
      </c>
      <c r="G136" s="91" t="s">
        <v>352</v>
      </c>
      <c r="H136" s="94" t="s">
        <v>104</v>
      </c>
      <c r="I136" s="94" t="s">
        <v>173</v>
      </c>
      <c r="J136" s="91">
        <v>284</v>
      </c>
      <c r="K136" s="91" t="s">
        <v>92</v>
      </c>
      <c r="L136" s="95">
        <v>2</v>
      </c>
      <c r="M136" s="95">
        <v>427</v>
      </c>
      <c r="N136" s="96">
        <f t="shared" si="2"/>
        <v>28.466666666666665</v>
      </c>
      <c r="O136" s="92">
        <v>41555.721087962964</v>
      </c>
    </row>
    <row r="137" spans="1:15" x14ac:dyDescent="0.25">
      <c r="A137" s="97">
        <v>41582</v>
      </c>
      <c r="B137" s="98">
        <v>0.5625</v>
      </c>
      <c r="C137" s="99">
        <v>41582.5625</v>
      </c>
      <c r="D137" s="99"/>
      <c r="E137" s="100" t="s">
        <v>313</v>
      </c>
      <c r="F137" s="91" t="s">
        <v>35</v>
      </c>
      <c r="G137" s="91" t="s">
        <v>353</v>
      </c>
      <c r="H137" s="94" t="s">
        <v>104</v>
      </c>
      <c r="I137" s="94" t="s">
        <v>173</v>
      </c>
      <c r="J137" s="91">
        <v>164</v>
      </c>
      <c r="K137" s="91" t="s">
        <v>83</v>
      </c>
      <c r="L137" s="95">
        <v>6</v>
      </c>
      <c r="M137" s="95">
        <v>542</v>
      </c>
      <c r="N137" s="96">
        <f t="shared" si="2"/>
        <v>36.133333333333333</v>
      </c>
      <c r="O137" s="92">
        <v>41552.630057870374</v>
      </c>
    </row>
    <row r="138" spans="1:15" x14ac:dyDescent="0.25">
      <c r="A138" s="97">
        <v>41584</v>
      </c>
      <c r="B138" s="98">
        <v>0.23958333333333334</v>
      </c>
      <c r="C138" s="99">
        <v>41584.239583333336</v>
      </c>
      <c r="D138" s="99"/>
      <c r="E138" s="100" t="s">
        <v>61</v>
      </c>
      <c r="F138" s="91" t="s">
        <v>35</v>
      </c>
      <c r="G138" s="91" t="s">
        <v>354</v>
      </c>
      <c r="H138" s="94" t="s">
        <v>104</v>
      </c>
      <c r="I138" s="94" t="s">
        <v>173</v>
      </c>
      <c r="J138" s="91">
        <v>235</v>
      </c>
      <c r="K138" s="91" t="s">
        <v>83</v>
      </c>
      <c r="L138" s="95">
        <v>6</v>
      </c>
      <c r="M138" s="95">
        <v>799</v>
      </c>
      <c r="N138" s="96">
        <f t="shared" si="2"/>
        <v>53.266666666666666</v>
      </c>
      <c r="O138" s="92">
        <v>41554.753958333335</v>
      </c>
    </row>
    <row r="139" spans="1:15" x14ac:dyDescent="0.25">
      <c r="A139" s="97">
        <v>41579</v>
      </c>
      <c r="B139" s="98">
        <v>0.39583333333333331</v>
      </c>
      <c r="C139" s="99">
        <v>41579.395833333336</v>
      </c>
      <c r="D139" s="99"/>
      <c r="E139" s="100" t="s">
        <v>59</v>
      </c>
      <c r="F139" s="91" t="s">
        <v>35</v>
      </c>
      <c r="G139" s="91" t="s">
        <v>355</v>
      </c>
      <c r="H139" s="94" t="s">
        <v>104</v>
      </c>
      <c r="I139" s="94" t="s">
        <v>173</v>
      </c>
      <c r="J139" s="91">
        <v>88</v>
      </c>
      <c r="K139" s="91" t="s">
        <v>310</v>
      </c>
      <c r="L139" s="95">
        <v>2</v>
      </c>
      <c r="M139" s="95">
        <v>973</v>
      </c>
      <c r="N139" s="96">
        <f t="shared" si="2"/>
        <v>64.86666666666666</v>
      </c>
      <c r="O139" s="92">
        <v>41554.659930555557</v>
      </c>
    </row>
    <row r="140" spans="1:15" x14ac:dyDescent="0.25">
      <c r="A140" s="97">
        <v>41587</v>
      </c>
      <c r="B140" s="98">
        <v>0.47916666666666669</v>
      </c>
      <c r="C140" s="99">
        <v>41587.479166666664</v>
      </c>
      <c r="D140" s="99"/>
      <c r="E140" s="100" t="s">
        <v>114</v>
      </c>
      <c r="F140" s="91" t="s">
        <v>171</v>
      </c>
      <c r="G140" s="91" t="s">
        <v>356</v>
      </c>
      <c r="H140" s="94" t="s">
        <v>104</v>
      </c>
      <c r="I140" s="94" t="s">
        <v>173</v>
      </c>
      <c r="J140" s="91">
        <v>182</v>
      </c>
      <c r="K140" s="91" t="s">
        <v>215</v>
      </c>
      <c r="L140" s="95">
        <v>1</v>
      </c>
      <c r="M140" s="95">
        <v>793</v>
      </c>
      <c r="N140" s="96">
        <f t="shared" si="2"/>
        <v>52.866666666666667</v>
      </c>
      <c r="O140" s="92">
        <v>41459.935543981483</v>
      </c>
    </row>
    <row r="141" spans="1:15" x14ac:dyDescent="0.25">
      <c r="A141" s="97">
        <v>41588</v>
      </c>
      <c r="B141" s="98">
        <v>0.89583333333333337</v>
      </c>
      <c r="C141" s="99">
        <v>41588.895833333336</v>
      </c>
      <c r="D141" s="99"/>
      <c r="E141" s="100" t="s">
        <v>35</v>
      </c>
      <c r="F141" s="91" t="s">
        <v>333</v>
      </c>
      <c r="G141" s="91" t="s">
        <v>357</v>
      </c>
      <c r="H141" s="94" t="s">
        <v>104</v>
      </c>
      <c r="I141" s="94" t="s">
        <v>173</v>
      </c>
      <c r="J141" s="91">
        <v>31</v>
      </c>
      <c r="K141" s="91" t="s">
        <v>92</v>
      </c>
      <c r="L141" s="95">
        <v>5</v>
      </c>
      <c r="M141" s="95">
        <v>400</v>
      </c>
      <c r="N141" s="96">
        <f t="shared" si="2"/>
        <v>26.666666666666668</v>
      </c>
      <c r="O141" s="92">
        <v>41554.68513888889</v>
      </c>
    </row>
    <row r="142" spans="1:15" x14ac:dyDescent="0.25">
      <c r="A142" s="97">
        <v>41579</v>
      </c>
      <c r="B142" s="98">
        <v>0.69791666666666663</v>
      </c>
      <c r="C142" s="99">
        <v>41579.697916666664</v>
      </c>
      <c r="D142" s="99"/>
      <c r="E142" s="100" t="s">
        <v>333</v>
      </c>
      <c r="F142" s="91" t="s">
        <v>35</v>
      </c>
      <c r="G142" s="91" t="s">
        <v>358</v>
      </c>
      <c r="H142" s="94" t="s">
        <v>104</v>
      </c>
      <c r="I142" s="94" t="s">
        <v>173</v>
      </c>
      <c r="J142" s="91">
        <v>221</v>
      </c>
      <c r="K142" s="91" t="s">
        <v>83</v>
      </c>
      <c r="L142" s="95">
        <v>6</v>
      </c>
      <c r="M142" s="95">
        <v>580</v>
      </c>
      <c r="N142" s="96">
        <f t="shared" si="2"/>
        <v>38.666666666666664</v>
      </c>
      <c r="O142" s="92">
        <v>41554.684849537036</v>
      </c>
    </row>
    <row r="143" spans="1:15" x14ac:dyDescent="0.25">
      <c r="A143" s="97">
        <v>41580</v>
      </c>
      <c r="B143" s="98">
        <v>0.19791666666666666</v>
      </c>
      <c r="C143" s="99">
        <v>41580.197916666664</v>
      </c>
      <c r="D143" s="99"/>
      <c r="E143" s="100" t="s">
        <v>359</v>
      </c>
      <c r="F143" s="91" t="s">
        <v>35</v>
      </c>
      <c r="G143" s="91" t="s">
        <v>360</v>
      </c>
      <c r="H143" s="94" t="s">
        <v>104</v>
      </c>
      <c r="I143" s="94" t="s">
        <v>173</v>
      </c>
      <c r="J143" s="91">
        <v>137</v>
      </c>
      <c r="K143" s="91" t="s">
        <v>83</v>
      </c>
      <c r="L143" s="95">
        <v>6</v>
      </c>
      <c r="M143" s="95">
        <v>557</v>
      </c>
      <c r="N143" s="96">
        <f t="shared" si="2"/>
        <v>37.133333333333333</v>
      </c>
      <c r="O143" s="92">
        <v>41554.718900462962</v>
      </c>
    </row>
    <row r="144" spans="1:15" x14ac:dyDescent="0.25">
      <c r="A144" s="97">
        <v>41589</v>
      </c>
      <c r="B144" s="98">
        <v>0.6875</v>
      </c>
      <c r="C144" s="99">
        <v>41589.6875</v>
      </c>
      <c r="D144" s="99"/>
      <c r="E144" s="100" t="s">
        <v>37</v>
      </c>
      <c r="F144" s="91" t="s">
        <v>114</v>
      </c>
      <c r="G144" s="91" t="s">
        <v>361</v>
      </c>
      <c r="H144" s="94" t="s">
        <v>104</v>
      </c>
      <c r="I144" s="94" t="s">
        <v>85</v>
      </c>
      <c r="J144" s="91">
        <v>80</v>
      </c>
      <c r="K144" s="91" t="s">
        <v>83</v>
      </c>
      <c r="L144" s="95">
        <v>6</v>
      </c>
      <c r="M144" s="95">
        <v>552</v>
      </c>
      <c r="N144" s="96">
        <f t="shared" si="2"/>
        <v>36.799999999999997</v>
      </c>
      <c r="O144" s="92">
        <v>41588.657222222224</v>
      </c>
    </row>
    <row r="145" spans="1:15" x14ac:dyDescent="0.25">
      <c r="A145" s="97">
        <v>41601</v>
      </c>
      <c r="B145" s="98">
        <v>0.77083333333333337</v>
      </c>
      <c r="C145" s="99">
        <v>41601.770833333336</v>
      </c>
      <c r="D145" s="99"/>
      <c r="E145" s="100" t="s">
        <v>35</v>
      </c>
      <c r="F145" s="91" t="s">
        <v>362</v>
      </c>
      <c r="G145" s="91" t="s">
        <v>363</v>
      </c>
      <c r="H145" s="94" t="s">
        <v>104</v>
      </c>
      <c r="I145" s="94" t="s">
        <v>173</v>
      </c>
      <c r="J145" s="91">
        <v>127</v>
      </c>
      <c r="K145" s="91" t="s">
        <v>83</v>
      </c>
      <c r="L145" s="95">
        <v>5</v>
      </c>
      <c r="M145" s="95">
        <v>596</v>
      </c>
      <c r="N145" s="96">
        <f t="shared" si="2"/>
        <v>39.733333333333334</v>
      </c>
      <c r="O145" s="92">
        <v>41558.426736111112</v>
      </c>
    </row>
    <row r="146" spans="1:15" x14ac:dyDescent="0.25">
      <c r="A146" s="97">
        <v>41580</v>
      </c>
      <c r="B146" s="98">
        <v>0.66666666666666663</v>
      </c>
      <c r="C146" s="99">
        <v>41580.666666666664</v>
      </c>
      <c r="D146" s="99"/>
      <c r="E146" s="100" t="s">
        <v>35</v>
      </c>
      <c r="F146" s="91" t="s">
        <v>61</v>
      </c>
      <c r="G146" s="91" t="s">
        <v>364</v>
      </c>
      <c r="H146" s="94" t="s">
        <v>104</v>
      </c>
      <c r="I146" s="94" t="s">
        <v>173</v>
      </c>
      <c r="J146" s="91">
        <v>213</v>
      </c>
      <c r="K146" s="91" t="s">
        <v>83</v>
      </c>
      <c r="L146" s="95">
        <v>6</v>
      </c>
      <c r="M146" s="95">
        <v>523</v>
      </c>
      <c r="N146" s="96">
        <f t="shared" si="2"/>
        <v>34.866666666666667</v>
      </c>
      <c r="O146" s="92">
        <v>41555.563032407408</v>
      </c>
    </row>
    <row r="147" spans="1:15" x14ac:dyDescent="0.25">
      <c r="A147" s="97">
        <v>41595</v>
      </c>
      <c r="B147" s="98">
        <v>0.30208333333333331</v>
      </c>
      <c r="C147" s="99">
        <v>41595.302083333336</v>
      </c>
      <c r="D147" s="99"/>
      <c r="E147" s="100" t="s">
        <v>365</v>
      </c>
      <c r="F147" s="91" t="s">
        <v>35</v>
      </c>
      <c r="G147" s="91" t="s">
        <v>366</v>
      </c>
      <c r="H147" s="94" t="s">
        <v>104</v>
      </c>
      <c r="I147" s="94" t="s">
        <v>173</v>
      </c>
      <c r="J147" s="91">
        <v>154</v>
      </c>
      <c r="K147" s="91" t="s">
        <v>83</v>
      </c>
      <c r="L147" s="95">
        <v>6</v>
      </c>
      <c r="M147" s="95">
        <v>821</v>
      </c>
      <c r="N147" s="96">
        <f t="shared" si="2"/>
        <v>54.733333333333334</v>
      </c>
      <c r="O147" s="92">
        <v>41555.563333333332</v>
      </c>
    </row>
    <row r="148" spans="1:15" x14ac:dyDescent="0.25">
      <c r="A148" s="97">
        <v>41596</v>
      </c>
      <c r="B148" s="98">
        <v>0.71875</v>
      </c>
      <c r="C148" s="99">
        <v>41596.71875</v>
      </c>
      <c r="D148" s="99"/>
      <c r="E148" s="100" t="s">
        <v>35</v>
      </c>
      <c r="F148" s="91" t="s">
        <v>171</v>
      </c>
      <c r="G148" s="91" t="s">
        <v>367</v>
      </c>
      <c r="H148" s="94" t="s">
        <v>104</v>
      </c>
      <c r="I148" s="94" t="s">
        <v>173</v>
      </c>
      <c r="J148" s="91">
        <v>103</v>
      </c>
      <c r="K148" s="91" t="s">
        <v>215</v>
      </c>
      <c r="L148" s="95">
        <v>1</v>
      </c>
      <c r="M148" s="95">
        <v>679</v>
      </c>
      <c r="N148" s="96">
        <f t="shared" si="2"/>
        <v>45.266666666666666</v>
      </c>
      <c r="O148" s="92">
        <v>41464.553784722222</v>
      </c>
    </row>
    <row r="149" spans="1:15" x14ac:dyDescent="0.25">
      <c r="A149" s="97">
        <v>41591</v>
      </c>
      <c r="B149" s="98">
        <v>0.19791666666666666</v>
      </c>
      <c r="C149" s="99">
        <v>41591.197916666664</v>
      </c>
      <c r="D149" s="99"/>
      <c r="E149" s="100" t="s">
        <v>213</v>
      </c>
      <c r="F149" s="91" t="s">
        <v>171</v>
      </c>
      <c r="G149" s="91" t="s">
        <v>368</v>
      </c>
      <c r="H149" s="94" t="s">
        <v>104</v>
      </c>
      <c r="I149" s="94" t="s">
        <v>173</v>
      </c>
      <c r="J149" s="91">
        <v>230</v>
      </c>
      <c r="K149" s="91" t="s">
        <v>215</v>
      </c>
      <c r="L149" s="95">
        <v>1</v>
      </c>
      <c r="M149" s="95">
        <v>427</v>
      </c>
      <c r="N149" s="96">
        <f t="shared" si="2"/>
        <v>28.466666666666665</v>
      </c>
      <c r="O149" s="92">
        <v>41464.553807870368</v>
      </c>
    </row>
    <row r="150" spans="1:15" x14ac:dyDescent="0.25">
      <c r="A150" s="97">
        <v>41589</v>
      </c>
      <c r="B150" s="98">
        <v>0.92708333333333337</v>
      </c>
      <c r="C150" s="99">
        <v>41589.927083333336</v>
      </c>
      <c r="D150" s="99"/>
      <c r="E150" s="100" t="s">
        <v>35</v>
      </c>
      <c r="F150" s="91" t="s">
        <v>369</v>
      </c>
      <c r="G150" s="91" t="s">
        <v>370</v>
      </c>
      <c r="H150" s="94" t="s">
        <v>104</v>
      </c>
      <c r="I150" s="94" t="s">
        <v>173</v>
      </c>
      <c r="J150" s="91">
        <v>114</v>
      </c>
      <c r="K150" s="91" t="s">
        <v>83</v>
      </c>
      <c r="L150" s="95">
        <v>6</v>
      </c>
      <c r="M150" s="95">
        <v>681</v>
      </c>
      <c r="N150" s="96">
        <f t="shared" si="2"/>
        <v>45.4</v>
      </c>
      <c r="O150" s="92">
        <v>41556.721238425926</v>
      </c>
    </row>
    <row r="151" spans="1:15" x14ac:dyDescent="0.25">
      <c r="A151" s="97">
        <v>41584</v>
      </c>
      <c r="B151" s="98">
        <v>0.5</v>
      </c>
      <c r="C151" s="99">
        <v>41584.5</v>
      </c>
      <c r="D151" s="99"/>
      <c r="E151" s="100" t="s">
        <v>35</v>
      </c>
      <c r="F151" s="91" t="s">
        <v>371</v>
      </c>
      <c r="G151" s="91" t="s">
        <v>372</v>
      </c>
      <c r="H151" s="94" t="s">
        <v>104</v>
      </c>
      <c r="I151" s="94" t="s">
        <v>173</v>
      </c>
      <c r="J151" s="91">
        <v>100</v>
      </c>
      <c r="K151" s="91" t="s">
        <v>83</v>
      </c>
      <c r="L151" s="95">
        <v>6</v>
      </c>
      <c r="M151" s="95">
        <v>966</v>
      </c>
      <c r="N151" s="96">
        <f t="shared" si="2"/>
        <v>64.400000000000006</v>
      </c>
      <c r="O151" s="92">
        <v>41554.501828703702</v>
      </c>
    </row>
    <row r="152" spans="1:15" x14ac:dyDescent="0.25">
      <c r="A152" s="97">
        <v>41580</v>
      </c>
      <c r="B152" s="98">
        <v>0.23958333333333334</v>
      </c>
      <c r="C152" s="99">
        <v>41580.239583333336</v>
      </c>
      <c r="D152" s="99"/>
      <c r="E152" s="100" t="s">
        <v>213</v>
      </c>
      <c r="F152" s="91" t="s">
        <v>171</v>
      </c>
      <c r="G152" s="91" t="s">
        <v>373</v>
      </c>
      <c r="H152" s="94" t="s">
        <v>104</v>
      </c>
      <c r="I152" s="94" t="s">
        <v>173</v>
      </c>
      <c r="J152" s="91">
        <v>259</v>
      </c>
      <c r="K152" s="91" t="s">
        <v>215</v>
      </c>
      <c r="L152" s="95">
        <v>1</v>
      </c>
      <c r="M152" s="95">
        <v>872</v>
      </c>
      <c r="N152" s="96">
        <f t="shared" si="2"/>
        <v>58.133333333333333</v>
      </c>
      <c r="O152" s="92">
        <v>41464.843194444446</v>
      </c>
    </row>
    <row r="153" spans="1:15" x14ac:dyDescent="0.25">
      <c r="A153" s="97">
        <v>41583</v>
      </c>
      <c r="B153" s="98">
        <v>0.59375</v>
      </c>
      <c r="C153" s="99">
        <v>41583.59375</v>
      </c>
      <c r="D153" s="99"/>
      <c r="E153" s="100" t="s">
        <v>35</v>
      </c>
      <c r="F153" s="91" t="s">
        <v>53</v>
      </c>
      <c r="G153" s="91" t="s">
        <v>374</v>
      </c>
      <c r="H153" s="94" t="s">
        <v>104</v>
      </c>
      <c r="I153" s="94" t="s">
        <v>173</v>
      </c>
      <c r="J153" s="91">
        <v>121</v>
      </c>
      <c r="K153" s="91" t="s">
        <v>83</v>
      </c>
      <c r="L153" s="95">
        <v>6</v>
      </c>
      <c r="M153" s="95">
        <v>620</v>
      </c>
      <c r="N153" s="96">
        <f t="shared" si="2"/>
        <v>41.333333333333336</v>
      </c>
      <c r="O153" s="92">
        <v>41556.63113425926</v>
      </c>
    </row>
    <row r="154" spans="1:15" x14ac:dyDescent="0.25">
      <c r="A154" s="97">
        <v>41580</v>
      </c>
      <c r="B154" s="98">
        <v>0.11458333333333333</v>
      </c>
      <c r="C154" s="99">
        <v>41580.114583333336</v>
      </c>
      <c r="D154" s="99"/>
      <c r="E154" s="100" t="s">
        <v>375</v>
      </c>
      <c r="F154" s="91" t="s">
        <v>35</v>
      </c>
      <c r="G154" s="91" t="s">
        <v>376</v>
      </c>
      <c r="H154" s="94" t="s">
        <v>104</v>
      </c>
      <c r="I154" s="94" t="s">
        <v>173</v>
      </c>
      <c r="J154" s="91">
        <v>96</v>
      </c>
      <c r="K154" s="91" t="s">
        <v>83</v>
      </c>
      <c r="L154" s="95">
        <v>6</v>
      </c>
      <c r="M154" s="95">
        <v>454</v>
      </c>
      <c r="N154" s="96">
        <f t="shared" si="2"/>
        <v>30.266666666666666</v>
      </c>
      <c r="O154" s="92">
        <v>41563.651076388887</v>
      </c>
    </row>
    <row r="155" spans="1:15" x14ac:dyDescent="0.25">
      <c r="A155" s="97">
        <v>41602</v>
      </c>
      <c r="B155" s="98">
        <v>0.75</v>
      </c>
      <c r="C155" s="99">
        <v>41602.75</v>
      </c>
      <c r="D155" s="99"/>
      <c r="E155" s="100" t="s">
        <v>377</v>
      </c>
      <c r="F155" s="91" t="s">
        <v>41</v>
      </c>
      <c r="G155" s="91" t="s">
        <v>378</v>
      </c>
      <c r="H155" s="94" t="s">
        <v>87</v>
      </c>
      <c r="I155" s="94" t="s">
        <v>85</v>
      </c>
      <c r="J155" s="91">
        <v>136</v>
      </c>
      <c r="K155" s="91" t="s">
        <v>83</v>
      </c>
      <c r="L155" s="95">
        <v>6</v>
      </c>
      <c r="M155" s="95">
        <v>451</v>
      </c>
      <c r="N155" s="96">
        <f t="shared" si="2"/>
        <v>30.066666666666666</v>
      </c>
      <c r="O155" s="92">
        <v>41602.672361111108</v>
      </c>
    </row>
    <row r="156" spans="1:15" x14ac:dyDescent="0.25">
      <c r="A156" s="97">
        <v>41607</v>
      </c>
      <c r="B156" s="98">
        <v>0.77083333333333337</v>
      </c>
      <c r="C156" s="99">
        <v>41607.770833333336</v>
      </c>
      <c r="D156" s="99"/>
      <c r="E156" s="100" t="s">
        <v>379</v>
      </c>
      <c r="F156" s="91" t="s">
        <v>51</v>
      </c>
      <c r="G156" s="91" t="s">
        <v>380</v>
      </c>
      <c r="H156" s="94" t="s">
        <v>88</v>
      </c>
      <c r="I156" s="94" t="s">
        <v>85</v>
      </c>
      <c r="J156" s="91">
        <v>226</v>
      </c>
      <c r="K156" s="91" t="s">
        <v>83</v>
      </c>
      <c r="L156" s="95">
        <v>6</v>
      </c>
      <c r="M156" s="95">
        <v>459</v>
      </c>
      <c r="N156" s="96">
        <f t="shared" si="2"/>
        <v>30.6</v>
      </c>
      <c r="O156" s="92">
        <v>41607.687175925923</v>
      </c>
    </row>
    <row r="157" spans="1:15" x14ac:dyDescent="0.25">
      <c r="A157" s="97">
        <v>41581</v>
      </c>
      <c r="B157" s="98">
        <v>0.6875</v>
      </c>
      <c r="C157" s="99">
        <v>41581.6875</v>
      </c>
      <c r="D157" s="99"/>
      <c r="E157" s="100" t="s">
        <v>35</v>
      </c>
      <c r="F157" s="91" t="s">
        <v>171</v>
      </c>
      <c r="G157" s="91" t="s">
        <v>381</v>
      </c>
      <c r="H157" s="94" t="s">
        <v>104</v>
      </c>
      <c r="I157" s="94" t="s">
        <v>173</v>
      </c>
      <c r="J157" s="91">
        <v>205</v>
      </c>
      <c r="K157" s="91" t="s">
        <v>215</v>
      </c>
      <c r="L157" s="95">
        <v>1</v>
      </c>
      <c r="M157" s="95">
        <v>616</v>
      </c>
      <c r="N157" s="96">
        <f t="shared" si="2"/>
        <v>41.06666666666667</v>
      </c>
      <c r="O157" s="92">
        <v>41469.241886574076</v>
      </c>
    </row>
    <row r="158" spans="1:15" x14ac:dyDescent="0.25">
      <c r="A158" s="97">
        <v>41584</v>
      </c>
      <c r="B158" s="98">
        <v>0.45833333333333331</v>
      </c>
      <c r="C158" s="99">
        <v>41584.458333333336</v>
      </c>
      <c r="D158" s="99"/>
      <c r="E158" s="100" t="s">
        <v>114</v>
      </c>
      <c r="F158" s="91" t="s">
        <v>171</v>
      </c>
      <c r="G158" s="91" t="s">
        <v>382</v>
      </c>
      <c r="H158" s="94" t="s">
        <v>104</v>
      </c>
      <c r="I158" s="94" t="s">
        <v>173</v>
      </c>
      <c r="J158" s="91">
        <v>75</v>
      </c>
      <c r="K158" s="91" t="s">
        <v>215</v>
      </c>
      <c r="L158" s="95">
        <v>1</v>
      </c>
      <c r="M158" s="95">
        <v>282</v>
      </c>
      <c r="N158" s="96">
        <f t="shared" si="2"/>
        <v>18.8</v>
      </c>
      <c r="O158" s="92">
        <v>41469.451018518521</v>
      </c>
    </row>
    <row r="159" spans="1:15" x14ac:dyDescent="0.25">
      <c r="A159" s="97">
        <v>41598</v>
      </c>
      <c r="B159" s="98">
        <v>0.82291666666666663</v>
      </c>
      <c r="C159" s="99">
        <v>41598.822916666664</v>
      </c>
      <c r="D159" s="99"/>
      <c r="E159" s="100" t="s">
        <v>35</v>
      </c>
      <c r="F159" s="91" t="s">
        <v>383</v>
      </c>
      <c r="G159" s="91" t="s">
        <v>384</v>
      </c>
      <c r="H159" s="94" t="s">
        <v>104</v>
      </c>
      <c r="I159" s="94" t="s">
        <v>85</v>
      </c>
      <c r="J159" s="91">
        <v>79</v>
      </c>
      <c r="K159" s="91" t="s">
        <v>83</v>
      </c>
      <c r="L159" s="95">
        <v>6</v>
      </c>
      <c r="M159" s="95">
        <v>770</v>
      </c>
      <c r="N159" s="96">
        <f t="shared" si="2"/>
        <v>51.333333333333336</v>
      </c>
      <c r="O159" s="92">
        <v>41596.379814814813</v>
      </c>
    </row>
    <row r="160" spans="1:15" x14ac:dyDescent="0.25">
      <c r="A160" s="97">
        <v>41587</v>
      </c>
      <c r="B160" s="98">
        <v>0.67708333333333337</v>
      </c>
      <c r="C160" s="99">
        <v>41587.677083333336</v>
      </c>
      <c r="D160" s="99"/>
      <c r="E160" s="100" t="s">
        <v>35</v>
      </c>
      <c r="F160" s="91" t="s">
        <v>171</v>
      </c>
      <c r="G160" s="91" t="s">
        <v>385</v>
      </c>
      <c r="H160" s="94" t="s">
        <v>104</v>
      </c>
      <c r="I160" s="94" t="s">
        <v>173</v>
      </c>
      <c r="J160" s="91">
        <v>28</v>
      </c>
      <c r="K160" s="91" t="s">
        <v>215</v>
      </c>
      <c r="L160" s="95">
        <v>1</v>
      </c>
      <c r="M160" s="95">
        <v>434</v>
      </c>
      <c r="N160" s="96">
        <f t="shared" si="2"/>
        <v>28.933333333333334</v>
      </c>
      <c r="O160" s="92">
        <v>41471.873252314814</v>
      </c>
    </row>
    <row r="161" spans="1:15" x14ac:dyDescent="0.25">
      <c r="A161" s="97">
        <v>41581</v>
      </c>
      <c r="B161" s="98">
        <v>0.75</v>
      </c>
      <c r="C161" s="99">
        <v>41581.75</v>
      </c>
      <c r="D161" s="99"/>
      <c r="E161" s="100" t="s">
        <v>114</v>
      </c>
      <c r="F161" s="91" t="s">
        <v>171</v>
      </c>
      <c r="G161" s="91" t="s">
        <v>386</v>
      </c>
      <c r="H161" s="94" t="s">
        <v>104</v>
      </c>
      <c r="I161" s="94" t="s">
        <v>173</v>
      </c>
      <c r="J161" s="91">
        <v>253</v>
      </c>
      <c r="K161" s="91" t="s">
        <v>215</v>
      </c>
      <c r="L161" s="95">
        <v>1</v>
      </c>
      <c r="M161" s="95">
        <v>682</v>
      </c>
      <c r="N161" s="96">
        <f t="shared" si="2"/>
        <v>45.466666666666669</v>
      </c>
      <c r="O161" s="92">
        <v>41473.894629629627</v>
      </c>
    </row>
    <row r="162" spans="1:15" x14ac:dyDescent="0.25">
      <c r="A162" s="97">
        <v>41603</v>
      </c>
      <c r="B162" s="98">
        <v>0.15625</v>
      </c>
      <c r="C162" s="99">
        <v>41603.15625</v>
      </c>
      <c r="D162" s="99"/>
      <c r="E162" s="100" t="s">
        <v>59</v>
      </c>
      <c r="F162" s="91" t="s">
        <v>35</v>
      </c>
      <c r="G162" s="91" t="s">
        <v>387</v>
      </c>
      <c r="H162" s="94" t="s">
        <v>104</v>
      </c>
      <c r="I162" s="94" t="s">
        <v>173</v>
      </c>
      <c r="J162" s="91">
        <v>195</v>
      </c>
      <c r="K162" s="91" t="s">
        <v>92</v>
      </c>
      <c r="L162" s="95">
        <v>2</v>
      </c>
      <c r="M162" s="95">
        <v>709</v>
      </c>
      <c r="N162" s="96">
        <f t="shared" si="2"/>
        <v>47.266666666666666</v>
      </c>
      <c r="O162" s="92">
        <v>41555.66679398148</v>
      </c>
    </row>
    <row r="163" spans="1:15" x14ac:dyDescent="0.25">
      <c r="A163" s="97">
        <v>41580</v>
      </c>
      <c r="B163" s="98">
        <v>0.64583333333333337</v>
      </c>
      <c r="C163" s="99">
        <v>41580.645833333336</v>
      </c>
      <c r="D163" s="99"/>
      <c r="E163" s="100" t="s">
        <v>388</v>
      </c>
      <c r="F163" s="91" t="s">
        <v>171</v>
      </c>
      <c r="G163" s="91" t="s">
        <v>389</v>
      </c>
      <c r="H163" s="94" t="s">
        <v>104</v>
      </c>
      <c r="I163" s="94" t="s">
        <v>173</v>
      </c>
      <c r="J163" s="91">
        <v>107</v>
      </c>
      <c r="K163" s="91" t="s">
        <v>215</v>
      </c>
      <c r="L163" s="95">
        <v>1</v>
      </c>
      <c r="M163" s="95">
        <v>993</v>
      </c>
      <c r="N163" s="96">
        <f t="shared" si="2"/>
        <v>66.2</v>
      </c>
      <c r="O163" s="92">
        <v>41474.625740740739</v>
      </c>
    </row>
    <row r="164" spans="1:15" x14ac:dyDescent="0.25">
      <c r="A164" s="97">
        <v>41594</v>
      </c>
      <c r="B164" s="98">
        <v>0.30208333333333331</v>
      </c>
      <c r="C164" s="99">
        <v>41594.302083333336</v>
      </c>
      <c r="D164" s="99"/>
      <c r="E164" s="100" t="s">
        <v>390</v>
      </c>
      <c r="F164" s="91" t="s">
        <v>114</v>
      </c>
      <c r="G164" s="91" t="s">
        <v>391</v>
      </c>
      <c r="H164" s="94" t="s">
        <v>104</v>
      </c>
      <c r="I164" s="94" t="s">
        <v>173</v>
      </c>
      <c r="J164" s="91">
        <v>134</v>
      </c>
      <c r="K164" s="91" t="s">
        <v>83</v>
      </c>
      <c r="L164" s="95">
        <v>6</v>
      </c>
      <c r="M164" s="95">
        <v>589</v>
      </c>
      <c r="N164" s="96">
        <f t="shared" si="2"/>
        <v>39.266666666666666</v>
      </c>
      <c r="O164" s="92">
        <v>41557.683761574073</v>
      </c>
    </row>
    <row r="165" spans="1:15" x14ac:dyDescent="0.25">
      <c r="A165" s="97">
        <v>41598</v>
      </c>
      <c r="B165" s="98">
        <v>0.6875</v>
      </c>
      <c r="C165" s="99">
        <v>41598.6875</v>
      </c>
      <c r="D165" s="99"/>
      <c r="E165" s="100" t="s">
        <v>114</v>
      </c>
      <c r="F165" s="91" t="s">
        <v>390</v>
      </c>
      <c r="G165" s="91" t="s">
        <v>392</v>
      </c>
      <c r="H165" s="94" t="s">
        <v>104</v>
      </c>
      <c r="I165" s="94" t="s">
        <v>173</v>
      </c>
      <c r="J165" s="91">
        <v>44</v>
      </c>
      <c r="K165" s="91" t="s">
        <v>83</v>
      </c>
      <c r="L165" s="95">
        <v>6</v>
      </c>
      <c r="M165" s="95">
        <v>343</v>
      </c>
      <c r="N165" s="96">
        <f t="shared" si="2"/>
        <v>22.866666666666667</v>
      </c>
      <c r="O165" s="92">
        <v>41557.684884259259</v>
      </c>
    </row>
    <row r="166" spans="1:15" x14ac:dyDescent="0.25">
      <c r="A166" s="97">
        <v>41580</v>
      </c>
      <c r="B166" s="98">
        <v>0.30208333333333331</v>
      </c>
      <c r="C166" s="99">
        <v>41580.302083333336</v>
      </c>
      <c r="D166" s="99"/>
      <c r="E166" s="100" t="s">
        <v>213</v>
      </c>
      <c r="F166" s="91" t="s">
        <v>171</v>
      </c>
      <c r="G166" s="91" t="s">
        <v>393</v>
      </c>
      <c r="H166" s="94" t="s">
        <v>104</v>
      </c>
      <c r="I166" s="94" t="s">
        <v>173</v>
      </c>
      <c r="J166" s="91">
        <v>283</v>
      </c>
      <c r="K166" s="91" t="s">
        <v>215</v>
      </c>
      <c r="L166" s="95">
        <v>1</v>
      </c>
      <c r="M166" s="95">
        <v>552</v>
      </c>
      <c r="N166" s="96">
        <f t="shared" si="2"/>
        <v>36.799999999999997</v>
      </c>
      <c r="O166" s="92">
        <v>41474.789664351854</v>
      </c>
    </row>
    <row r="167" spans="1:15" x14ac:dyDescent="0.25">
      <c r="A167" s="97">
        <v>41603</v>
      </c>
      <c r="B167" s="98">
        <v>0.44791666666666669</v>
      </c>
      <c r="C167" s="99">
        <v>41603.447916666664</v>
      </c>
      <c r="D167" s="99"/>
      <c r="E167" s="100" t="s">
        <v>394</v>
      </c>
      <c r="F167" s="91" t="s">
        <v>171</v>
      </c>
      <c r="G167" s="91" t="s">
        <v>395</v>
      </c>
      <c r="H167" s="94" t="s">
        <v>104</v>
      </c>
      <c r="I167" s="94" t="s">
        <v>173</v>
      </c>
      <c r="J167" s="91">
        <v>100</v>
      </c>
      <c r="K167" s="91" t="s">
        <v>215</v>
      </c>
      <c r="L167" s="95">
        <v>1</v>
      </c>
      <c r="M167" s="95">
        <v>428</v>
      </c>
      <c r="N167" s="96">
        <f t="shared" si="2"/>
        <v>28.533333333333335</v>
      </c>
      <c r="O167" s="92">
        <v>41475.562962962962</v>
      </c>
    </row>
    <row r="168" spans="1:15" x14ac:dyDescent="0.25">
      <c r="A168" s="97">
        <v>41603</v>
      </c>
      <c r="B168" s="98">
        <v>0.44791666666666669</v>
      </c>
      <c r="C168" s="99">
        <v>41603.447916666664</v>
      </c>
      <c r="D168" s="99"/>
      <c r="E168" s="100" t="s">
        <v>394</v>
      </c>
      <c r="F168" s="91" t="s">
        <v>171</v>
      </c>
      <c r="G168" s="91" t="s">
        <v>396</v>
      </c>
      <c r="H168" s="94" t="s">
        <v>104</v>
      </c>
      <c r="I168" s="94" t="s">
        <v>173</v>
      </c>
      <c r="J168" s="91">
        <v>148</v>
      </c>
      <c r="K168" s="91" t="s">
        <v>215</v>
      </c>
      <c r="L168" s="95">
        <v>1</v>
      </c>
      <c r="M168" s="95">
        <v>683</v>
      </c>
      <c r="N168" s="96">
        <f t="shared" si="2"/>
        <v>45.533333333333331</v>
      </c>
      <c r="O168" s="92">
        <v>41475.563055555554</v>
      </c>
    </row>
    <row r="169" spans="1:15" x14ac:dyDescent="0.25">
      <c r="A169" s="97">
        <v>41605</v>
      </c>
      <c r="B169" s="98">
        <v>0.51041666666666663</v>
      </c>
      <c r="C169" s="99">
        <v>41605.510416666664</v>
      </c>
      <c r="D169" s="99"/>
      <c r="E169" s="100" t="s">
        <v>35</v>
      </c>
      <c r="F169" s="91" t="s">
        <v>171</v>
      </c>
      <c r="G169" s="91" t="s">
        <v>397</v>
      </c>
      <c r="H169" s="94" t="s">
        <v>104</v>
      </c>
      <c r="I169" s="94" t="s">
        <v>173</v>
      </c>
      <c r="J169" s="91">
        <v>60</v>
      </c>
      <c r="K169" s="91" t="s">
        <v>215</v>
      </c>
      <c r="L169" s="95">
        <v>1</v>
      </c>
      <c r="M169" s="95">
        <v>800</v>
      </c>
      <c r="N169" s="96">
        <f t="shared" si="2"/>
        <v>53.333333333333336</v>
      </c>
      <c r="O169" s="92">
        <v>41475.563148148147</v>
      </c>
    </row>
    <row r="170" spans="1:15" x14ac:dyDescent="0.25">
      <c r="A170" s="97">
        <v>41603</v>
      </c>
      <c r="B170" s="98">
        <v>0.44791666666666669</v>
      </c>
      <c r="C170" s="99">
        <v>41603.447916666664</v>
      </c>
      <c r="D170" s="99"/>
      <c r="E170" s="100" t="s">
        <v>398</v>
      </c>
      <c r="F170" s="91" t="s">
        <v>35</v>
      </c>
      <c r="G170" s="91" t="s">
        <v>399</v>
      </c>
      <c r="H170" s="94" t="s">
        <v>104</v>
      </c>
      <c r="I170" s="94" t="s">
        <v>173</v>
      </c>
      <c r="J170" s="91">
        <v>209</v>
      </c>
      <c r="K170" s="91" t="s">
        <v>83</v>
      </c>
      <c r="L170" s="95">
        <v>6</v>
      </c>
      <c r="M170" s="95">
        <v>731</v>
      </c>
      <c r="N170" s="96">
        <f t="shared" si="2"/>
        <v>48.733333333333334</v>
      </c>
      <c r="O170" s="92">
        <v>41556.681550925925</v>
      </c>
    </row>
    <row r="171" spans="1:15" x14ac:dyDescent="0.25">
      <c r="A171" s="97">
        <v>41603</v>
      </c>
      <c r="B171" s="98">
        <v>0.44791666666666669</v>
      </c>
      <c r="C171" s="99">
        <v>41603.447916666664</v>
      </c>
      <c r="D171" s="99"/>
      <c r="E171" s="100" t="s">
        <v>394</v>
      </c>
      <c r="F171" s="91" t="s">
        <v>171</v>
      </c>
      <c r="G171" s="91" t="s">
        <v>400</v>
      </c>
      <c r="H171" s="94" t="s">
        <v>104</v>
      </c>
      <c r="I171" s="94" t="s">
        <v>173</v>
      </c>
      <c r="J171" s="91">
        <v>194</v>
      </c>
      <c r="K171" s="91" t="s">
        <v>215</v>
      </c>
      <c r="L171" s="95">
        <v>1</v>
      </c>
      <c r="M171" s="95">
        <v>504</v>
      </c>
      <c r="N171" s="96">
        <f t="shared" si="2"/>
        <v>33.6</v>
      </c>
      <c r="O171" s="92">
        <v>41475.56318287037</v>
      </c>
    </row>
    <row r="172" spans="1:15" x14ac:dyDescent="0.25">
      <c r="A172" s="97">
        <v>41605</v>
      </c>
      <c r="B172" s="98">
        <v>0.51041666666666663</v>
      </c>
      <c r="C172" s="99">
        <v>41605.510416666664</v>
      </c>
      <c r="D172" s="99"/>
      <c r="E172" s="100" t="s">
        <v>35</v>
      </c>
      <c r="F172" s="91" t="s">
        <v>401</v>
      </c>
      <c r="G172" s="91" t="s">
        <v>402</v>
      </c>
      <c r="H172" s="94" t="s">
        <v>104</v>
      </c>
      <c r="I172" s="94" t="s">
        <v>173</v>
      </c>
      <c r="J172" s="91">
        <v>156</v>
      </c>
      <c r="K172" s="91" t="s">
        <v>92</v>
      </c>
      <c r="L172" s="95">
        <v>4</v>
      </c>
      <c r="M172" s="95">
        <v>695</v>
      </c>
      <c r="N172" s="96">
        <f t="shared" si="2"/>
        <v>46.333333333333336</v>
      </c>
      <c r="O172" s="92">
        <v>41556.682557870372</v>
      </c>
    </row>
    <row r="173" spans="1:15" x14ac:dyDescent="0.25">
      <c r="A173" s="97">
        <v>41605</v>
      </c>
      <c r="B173" s="98">
        <v>0.51041666666666663</v>
      </c>
      <c r="C173" s="99">
        <v>41605.510416666664</v>
      </c>
      <c r="D173" s="99"/>
      <c r="E173" s="100" t="s">
        <v>35</v>
      </c>
      <c r="F173" s="91" t="s">
        <v>171</v>
      </c>
      <c r="G173" s="91" t="s">
        <v>403</v>
      </c>
      <c r="H173" s="94" t="s">
        <v>104</v>
      </c>
      <c r="I173" s="94" t="s">
        <v>173</v>
      </c>
      <c r="J173" s="91">
        <v>261</v>
      </c>
      <c r="K173" s="91" t="s">
        <v>215</v>
      </c>
      <c r="L173" s="95">
        <v>1</v>
      </c>
      <c r="M173" s="95">
        <v>832</v>
      </c>
      <c r="N173" s="96">
        <f t="shared" si="2"/>
        <v>55.466666666666669</v>
      </c>
      <c r="O173" s="92">
        <v>41475.563217592593</v>
      </c>
    </row>
    <row r="174" spans="1:15" x14ac:dyDescent="0.25">
      <c r="A174" s="97">
        <v>41605</v>
      </c>
      <c r="B174" s="98">
        <v>0.51041666666666663</v>
      </c>
      <c r="C174" s="99">
        <v>41605.510416666664</v>
      </c>
      <c r="D174" s="99"/>
      <c r="E174" s="100" t="s">
        <v>35</v>
      </c>
      <c r="F174" s="91" t="s">
        <v>171</v>
      </c>
      <c r="G174" s="91" t="s">
        <v>404</v>
      </c>
      <c r="H174" s="94" t="s">
        <v>104</v>
      </c>
      <c r="I174" s="94" t="s">
        <v>173</v>
      </c>
      <c r="J174" s="91">
        <v>136</v>
      </c>
      <c r="K174" s="91" t="s">
        <v>215</v>
      </c>
      <c r="L174" s="95">
        <v>1</v>
      </c>
      <c r="M174" s="95">
        <v>552</v>
      </c>
      <c r="N174" s="96">
        <f t="shared" si="2"/>
        <v>36.799999999999997</v>
      </c>
      <c r="O174" s="92">
        <v>41475.563217592593</v>
      </c>
    </row>
    <row r="175" spans="1:15" x14ac:dyDescent="0.25">
      <c r="A175" s="97">
        <v>41592</v>
      </c>
      <c r="B175" s="98">
        <v>0.90625</v>
      </c>
      <c r="C175" s="99">
        <v>41592.90625</v>
      </c>
      <c r="D175" s="99"/>
      <c r="E175" s="100" t="s">
        <v>119</v>
      </c>
      <c r="F175" s="91" t="s">
        <v>128</v>
      </c>
      <c r="G175" s="91" t="s">
        <v>405</v>
      </c>
      <c r="H175" s="94" t="s">
        <v>104</v>
      </c>
      <c r="I175" s="94" t="s">
        <v>85</v>
      </c>
      <c r="J175" s="91">
        <v>275</v>
      </c>
      <c r="K175" s="91" t="s">
        <v>83</v>
      </c>
      <c r="L175" s="95">
        <v>5</v>
      </c>
      <c r="M175" s="95">
        <v>756</v>
      </c>
      <c r="N175" s="96">
        <f t="shared" si="2"/>
        <v>50.4</v>
      </c>
      <c r="O175" s="92">
        <v>41592.864606481482</v>
      </c>
    </row>
    <row r="176" spans="1:15" x14ac:dyDescent="0.25">
      <c r="A176" s="97">
        <v>41608</v>
      </c>
      <c r="B176" s="98">
        <v>0.59375</v>
      </c>
      <c r="C176" s="99">
        <v>41608.59375</v>
      </c>
      <c r="D176" s="99"/>
      <c r="E176" s="100" t="s">
        <v>61</v>
      </c>
      <c r="F176" s="91" t="s">
        <v>35</v>
      </c>
      <c r="G176" s="91" t="s">
        <v>406</v>
      </c>
      <c r="H176" s="94" t="s">
        <v>104</v>
      </c>
      <c r="I176" s="94" t="s">
        <v>173</v>
      </c>
      <c r="J176" s="91">
        <v>4</v>
      </c>
      <c r="K176" s="91" t="s">
        <v>92</v>
      </c>
      <c r="L176" s="95">
        <v>5</v>
      </c>
      <c r="M176" s="95">
        <v>309</v>
      </c>
      <c r="N176" s="96">
        <f t="shared" si="2"/>
        <v>20.6</v>
      </c>
      <c r="O176" s="92">
        <v>41558.629537037035</v>
      </c>
    </row>
    <row r="177" spans="1:15" x14ac:dyDescent="0.25">
      <c r="A177" s="97">
        <v>41607</v>
      </c>
      <c r="B177" s="98">
        <v>0.14583333333333334</v>
      </c>
      <c r="C177" s="99">
        <v>41607.145833333336</v>
      </c>
      <c r="D177" s="99"/>
      <c r="E177" s="100" t="s">
        <v>407</v>
      </c>
      <c r="F177" s="91" t="s">
        <v>114</v>
      </c>
      <c r="G177" s="91" t="s">
        <v>408</v>
      </c>
      <c r="H177" s="94" t="s">
        <v>104</v>
      </c>
      <c r="I177" s="94" t="s">
        <v>173</v>
      </c>
      <c r="J177" s="91">
        <v>124</v>
      </c>
      <c r="K177" s="91" t="s">
        <v>92</v>
      </c>
      <c r="L177" s="95">
        <v>2</v>
      </c>
      <c r="M177" s="95">
        <v>250</v>
      </c>
      <c r="N177" s="96">
        <f t="shared" si="2"/>
        <v>16.666666666666668</v>
      </c>
      <c r="O177" s="92">
        <v>41556.458437499998</v>
      </c>
    </row>
    <row r="178" spans="1:15" x14ac:dyDescent="0.25">
      <c r="A178" s="97">
        <v>41589</v>
      </c>
      <c r="B178" s="98">
        <v>0.89583333333333337</v>
      </c>
      <c r="C178" s="99">
        <v>41589.895833333336</v>
      </c>
      <c r="D178" s="99"/>
      <c r="E178" s="100" t="s">
        <v>114</v>
      </c>
      <c r="F178" s="91" t="s">
        <v>409</v>
      </c>
      <c r="G178" s="91" t="s">
        <v>410</v>
      </c>
      <c r="H178" s="94" t="s">
        <v>104</v>
      </c>
      <c r="I178" s="94" t="s">
        <v>173</v>
      </c>
      <c r="J178" s="91">
        <v>236</v>
      </c>
      <c r="K178" s="91" t="s">
        <v>83</v>
      </c>
      <c r="L178" s="95">
        <v>6</v>
      </c>
      <c r="M178" s="95">
        <v>307</v>
      </c>
      <c r="N178" s="96">
        <f t="shared" si="2"/>
        <v>20.466666666666665</v>
      </c>
      <c r="O178" s="92">
        <v>41551.834733796299</v>
      </c>
    </row>
    <row r="179" spans="1:15" x14ac:dyDescent="0.25">
      <c r="A179" s="97">
        <v>41580</v>
      </c>
      <c r="B179" s="98">
        <v>0.45833333333333331</v>
      </c>
      <c r="C179" s="99">
        <v>41580.458333333336</v>
      </c>
      <c r="D179" s="99"/>
      <c r="E179" s="100" t="s">
        <v>411</v>
      </c>
      <c r="F179" s="91" t="s">
        <v>73</v>
      </c>
      <c r="G179" s="91" t="s">
        <v>412</v>
      </c>
      <c r="H179" s="94" t="s">
        <v>87</v>
      </c>
      <c r="I179" s="94" t="s">
        <v>85</v>
      </c>
      <c r="J179" s="91">
        <v>101</v>
      </c>
      <c r="K179" s="91" t="s">
        <v>310</v>
      </c>
      <c r="L179" s="95">
        <v>2</v>
      </c>
      <c r="M179" s="95">
        <v>838</v>
      </c>
      <c r="N179" s="96">
        <f t="shared" si="2"/>
        <v>55.866666666666667</v>
      </c>
      <c r="O179" s="92">
        <v>41579.771921296298</v>
      </c>
    </row>
    <row r="180" spans="1:15" x14ac:dyDescent="0.25">
      <c r="A180" s="97">
        <v>41590</v>
      </c>
      <c r="B180" s="98">
        <v>0.27083333333333331</v>
      </c>
      <c r="C180" s="99">
        <v>41590.270833333336</v>
      </c>
      <c r="D180" s="99"/>
      <c r="E180" s="100" t="s">
        <v>213</v>
      </c>
      <c r="F180" s="91" t="s">
        <v>171</v>
      </c>
      <c r="G180" s="91" t="s">
        <v>413</v>
      </c>
      <c r="H180" s="94" t="s">
        <v>104</v>
      </c>
      <c r="I180" s="94" t="s">
        <v>173</v>
      </c>
      <c r="J180" s="91">
        <v>138</v>
      </c>
      <c r="K180" s="91" t="s">
        <v>215</v>
      </c>
      <c r="L180" s="95">
        <v>1</v>
      </c>
      <c r="M180" s="95">
        <v>295</v>
      </c>
      <c r="N180" s="96">
        <f t="shared" si="2"/>
        <v>19.666666666666668</v>
      </c>
      <c r="O180" s="92">
        <v>41476.949976851851</v>
      </c>
    </row>
    <row r="181" spans="1:15" x14ac:dyDescent="0.25">
      <c r="A181" s="97">
        <v>41593</v>
      </c>
      <c r="B181" s="98">
        <v>0.29166666666666669</v>
      </c>
      <c r="C181" s="99">
        <v>41593.291666666664</v>
      </c>
      <c r="D181" s="99"/>
      <c r="E181" s="100" t="s">
        <v>414</v>
      </c>
      <c r="F181" s="91" t="s">
        <v>35</v>
      </c>
      <c r="G181" s="91" t="s">
        <v>415</v>
      </c>
      <c r="H181" s="94" t="s">
        <v>104</v>
      </c>
      <c r="I181" s="94" t="s">
        <v>85</v>
      </c>
      <c r="J181" s="91">
        <v>163</v>
      </c>
      <c r="K181" s="91" t="s">
        <v>83</v>
      </c>
      <c r="L181" s="95">
        <v>6</v>
      </c>
      <c r="M181" s="95">
        <v>257</v>
      </c>
      <c r="N181" s="96">
        <f t="shared" si="2"/>
        <v>17.133333333333333</v>
      </c>
      <c r="O181" s="92">
        <v>41592.841932870368</v>
      </c>
    </row>
    <row r="182" spans="1:15" x14ac:dyDescent="0.25">
      <c r="A182" s="97">
        <v>41588</v>
      </c>
      <c r="B182" s="98">
        <v>0.33333333333333331</v>
      </c>
      <c r="C182" s="99">
        <v>41588.333333333336</v>
      </c>
      <c r="D182" s="99"/>
      <c r="E182" s="100" t="s">
        <v>61</v>
      </c>
      <c r="F182" s="91" t="s">
        <v>35</v>
      </c>
      <c r="G182" s="91" t="s">
        <v>416</v>
      </c>
      <c r="H182" s="94" t="s">
        <v>104</v>
      </c>
      <c r="I182" s="94" t="s">
        <v>173</v>
      </c>
      <c r="J182" s="91">
        <v>65</v>
      </c>
      <c r="K182" s="91" t="s">
        <v>310</v>
      </c>
      <c r="L182" s="95">
        <v>2</v>
      </c>
      <c r="M182" s="95">
        <v>739</v>
      </c>
      <c r="N182" s="96">
        <f t="shared" si="2"/>
        <v>49.266666666666666</v>
      </c>
      <c r="O182" s="92">
        <v>41555.6171412037</v>
      </c>
    </row>
    <row r="183" spans="1:15" x14ac:dyDescent="0.25">
      <c r="A183" s="97">
        <v>41588</v>
      </c>
      <c r="B183" s="98">
        <v>0.20833333333333334</v>
      </c>
      <c r="C183" s="99">
        <v>41588.208333333336</v>
      </c>
      <c r="D183" s="99"/>
      <c r="E183" s="100" t="s">
        <v>102</v>
      </c>
      <c r="F183" s="91" t="s">
        <v>114</v>
      </c>
      <c r="G183" s="91" t="s">
        <v>417</v>
      </c>
      <c r="H183" s="94" t="s">
        <v>104</v>
      </c>
      <c r="I183" s="94" t="s">
        <v>173</v>
      </c>
      <c r="J183" s="91">
        <v>183</v>
      </c>
      <c r="K183" s="91" t="s">
        <v>83</v>
      </c>
      <c r="L183" s="95">
        <v>6</v>
      </c>
      <c r="M183" s="95">
        <v>436</v>
      </c>
      <c r="N183" s="96">
        <f t="shared" si="2"/>
        <v>29.066666666666666</v>
      </c>
      <c r="O183" s="92">
        <v>41587.899699074071</v>
      </c>
    </row>
    <row r="184" spans="1:15" x14ac:dyDescent="0.25">
      <c r="A184" s="97">
        <v>41588</v>
      </c>
      <c r="B184" s="98">
        <v>0.27083333333333331</v>
      </c>
      <c r="C184" s="99">
        <v>41588.270833333336</v>
      </c>
      <c r="D184" s="99"/>
      <c r="E184" s="100" t="s">
        <v>418</v>
      </c>
      <c r="F184" s="91" t="s">
        <v>35</v>
      </c>
      <c r="G184" s="91" t="s">
        <v>419</v>
      </c>
      <c r="H184" s="94" t="s">
        <v>104</v>
      </c>
      <c r="I184" s="94" t="s">
        <v>173</v>
      </c>
      <c r="J184" s="91">
        <v>167</v>
      </c>
      <c r="K184" s="91" t="s">
        <v>83</v>
      </c>
      <c r="L184" s="95">
        <v>5</v>
      </c>
      <c r="M184" s="95">
        <v>953</v>
      </c>
      <c r="N184" s="96">
        <f t="shared" ref="N184:N247" si="3">M184/15</f>
        <v>63.533333333333331</v>
      </c>
      <c r="O184" s="92">
        <v>41554.974259259259</v>
      </c>
    </row>
    <row r="185" spans="1:15" x14ac:dyDescent="0.25">
      <c r="A185" s="97">
        <v>41594</v>
      </c>
      <c r="B185" s="98">
        <v>0.875</v>
      </c>
      <c r="C185" s="99">
        <v>41594.875</v>
      </c>
      <c r="D185" s="99"/>
      <c r="E185" s="100" t="s">
        <v>114</v>
      </c>
      <c r="F185" s="91" t="s">
        <v>420</v>
      </c>
      <c r="G185" s="91" t="s">
        <v>421</v>
      </c>
      <c r="H185" s="94" t="s">
        <v>104</v>
      </c>
      <c r="I185" s="94" t="s">
        <v>173</v>
      </c>
      <c r="J185" s="91">
        <v>110</v>
      </c>
      <c r="K185" s="91" t="s">
        <v>83</v>
      </c>
      <c r="L185" s="95">
        <v>6</v>
      </c>
      <c r="M185" s="95">
        <v>449</v>
      </c>
      <c r="N185" s="96">
        <f t="shared" si="3"/>
        <v>29.933333333333334</v>
      </c>
      <c r="O185" s="92">
        <v>41555.708321759259</v>
      </c>
    </row>
    <row r="186" spans="1:15" x14ac:dyDescent="0.25">
      <c r="A186" s="97">
        <v>41584</v>
      </c>
      <c r="B186" s="98">
        <v>0.39583333333333331</v>
      </c>
      <c r="C186" s="99">
        <v>41584.395833333336</v>
      </c>
      <c r="D186" s="99"/>
      <c r="E186" s="100" t="s">
        <v>35</v>
      </c>
      <c r="F186" s="91" t="s">
        <v>422</v>
      </c>
      <c r="G186" s="91" t="s">
        <v>423</v>
      </c>
      <c r="H186" s="94" t="s">
        <v>104</v>
      </c>
      <c r="I186" s="94" t="s">
        <v>173</v>
      </c>
      <c r="J186" s="91">
        <v>16</v>
      </c>
      <c r="K186" s="91" t="s">
        <v>92</v>
      </c>
      <c r="L186" s="95">
        <v>5</v>
      </c>
      <c r="M186" s="95">
        <v>289</v>
      </c>
      <c r="N186" s="96">
        <f t="shared" si="3"/>
        <v>19.266666666666666</v>
      </c>
      <c r="O186" s="92">
        <v>41555.606215277781</v>
      </c>
    </row>
    <row r="187" spans="1:15" x14ac:dyDescent="0.25">
      <c r="A187" s="97">
        <v>41594</v>
      </c>
      <c r="B187" s="98">
        <v>0.22916666666666666</v>
      </c>
      <c r="C187" s="99">
        <v>41594.229166666664</v>
      </c>
      <c r="D187" s="99"/>
      <c r="E187" s="100" t="s">
        <v>424</v>
      </c>
      <c r="F187" s="91" t="s">
        <v>57</v>
      </c>
      <c r="G187" s="91" t="s">
        <v>425</v>
      </c>
      <c r="H187" s="94" t="s">
        <v>87</v>
      </c>
      <c r="I187" s="94" t="s">
        <v>85</v>
      </c>
      <c r="J187" s="91">
        <v>110</v>
      </c>
      <c r="K187" s="91" t="s">
        <v>83</v>
      </c>
      <c r="L187" s="95">
        <v>7</v>
      </c>
      <c r="M187" s="95">
        <v>298</v>
      </c>
      <c r="N187" s="96">
        <f t="shared" si="3"/>
        <v>19.866666666666667</v>
      </c>
      <c r="O187" s="92">
        <v>41592.703055555554</v>
      </c>
    </row>
    <row r="188" spans="1:15" x14ac:dyDescent="0.25">
      <c r="A188" s="97">
        <v>41587</v>
      </c>
      <c r="B188" s="98">
        <v>0.58333333333333337</v>
      </c>
      <c r="C188" s="99">
        <v>41587.583333333336</v>
      </c>
      <c r="D188" s="99"/>
      <c r="E188" s="100" t="s">
        <v>213</v>
      </c>
      <c r="F188" s="91" t="s">
        <v>171</v>
      </c>
      <c r="G188" s="91" t="s">
        <v>426</v>
      </c>
      <c r="H188" s="94" t="s">
        <v>104</v>
      </c>
      <c r="I188" s="94" t="s">
        <v>173</v>
      </c>
      <c r="J188" s="91">
        <v>3</v>
      </c>
      <c r="K188" s="91" t="s">
        <v>215</v>
      </c>
      <c r="L188" s="95">
        <v>1</v>
      </c>
      <c r="M188" s="95">
        <v>946</v>
      </c>
      <c r="N188" s="96">
        <f t="shared" si="3"/>
        <v>63.06666666666667</v>
      </c>
      <c r="O188" s="92">
        <v>41479.925798611112</v>
      </c>
    </row>
    <row r="189" spans="1:15" x14ac:dyDescent="0.25">
      <c r="A189" s="97">
        <v>41579</v>
      </c>
      <c r="B189" s="98">
        <v>0.82291666666666663</v>
      </c>
      <c r="C189" s="99">
        <v>41579.822916666664</v>
      </c>
      <c r="D189" s="99"/>
      <c r="E189" s="100" t="s">
        <v>35</v>
      </c>
      <c r="F189" s="91" t="s">
        <v>171</v>
      </c>
      <c r="G189" s="91" t="s">
        <v>427</v>
      </c>
      <c r="H189" s="94" t="s">
        <v>104</v>
      </c>
      <c r="I189" s="94" t="s">
        <v>173</v>
      </c>
      <c r="J189" s="91">
        <v>265</v>
      </c>
      <c r="K189" s="91" t="s">
        <v>215</v>
      </c>
      <c r="L189" s="95">
        <v>1</v>
      </c>
      <c r="M189" s="95">
        <v>211</v>
      </c>
      <c r="N189" s="96">
        <f t="shared" si="3"/>
        <v>14.066666666666666</v>
      </c>
      <c r="O189" s="92">
        <v>41479.994803240741</v>
      </c>
    </row>
    <row r="190" spans="1:15" x14ac:dyDescent="0.25">
      <c r="A190" s="97">
        <v>41579</v>
      </c>
      <c r="B190" s="98">
        <v>0.41666666666666669</v>
      </c>
      <c r="C190" s="99">
        <v>41579.416666666664</v>
      </c>
      <c r="D190" s="99"/>
      <c r="E190" s="100" t="s">
        <v>278</v>
      </c>
      <c r="F190" s="91" t="s">
        <v>114</v>
      </c>
      <c r="G190" s="91" t="s">
        <v>428</v>
      </c>
      <c r="H190" s="94" t="s">
        <v>104</v>
      </c>
      <c r="I190" s="94" t="s">
        <v>173</v>
      </c>
      <c r="J190" s="91">
        <v>13</v>
      </c>
      <c r="K190" s="91" t="s">
        <v>83</v>
      </c>
      <c r="L190" s="95">
        <v>6</v>
      </c>
      <c r="M190" s="95">
        <v>527</v>
      </c>
      <c r="N190" s="96">
        <f t="shared" si="3"/>
        <v>35.133333333333333</v>
      </c>
      <c r="O190" s="92">
        <v>41579.36210648148</v>
      </c>
    </row>
    <row r="191" spans="1:15" x14ac:dyDescent="0.25">
      <c r="A191" s="97">
        <v>41594</v>
      </c>
      <c r="B191" s="98">
        <v>0.71875</v>
      </c>
      <c r="C191" s="99">
        <v>41594.71875</v>
      </c>
      <c r="D191" s="99"/>
      <c r="E191" s="100" t="s">
        <v>146</v>
      </c>
      <c r="F191" s="91" t="s">
        <v>102</v>
      </c>
      <c r="G191" s="91" t="s">
        <v>429</v>
      </c>
      <c r="H191" s="94" t="s">
        <v>88</v>
      </c>
      <c r="I191" s="94" t="s">
        <v>85</v>
      </c>
      <c r="J191" s="91">
        <v>175</v>
      </c>
      <c r="K191" s="91" t="s">
        <v>83</v>
      </c>
      <c r="L191" s="95">
        <v>7</v>
      </c>
      <c r="M191" s="95">
        <v>821</v>
      </c>
      <c r="N191" s="96">
        <f t="shared" si="3"/>
        <v>54.733333333333334</v>
      </c>
      <c r="O191" s="92">
        <v>41594.525023148148</v>
      </c>
    </row>
    <row r="192" spans="1:15" x14ac:dyDescent="0.25">
      <c r="A192" s="97">
        <v>41608</v>
      </c>
      <c r="B192" s="98">
        <v>0.26041666666666669</v>
      </c>
      <c r="C192" s="99">
        <v>41608.260416666664</v>
      </c>
      <c r="D192" s="99"/>
      <c r="E192" s="100" t="s">
        <v>430</v>
      </c>
      <c r="F192" s="91" t="s">
        <v>35</v>
      </c>
      <c r="G192" s="91" t="s">
        <v>431</v>
      </c>
      <c r="H192" s="94" t="s">
        <v>104</v>
      </c>
      <c r="I192" s="94" t="s">
        <v>173</v>
      </c>
      <c r="J192" s="91">
        <v>98</v>
      </c>
      <c r="K192" s="91" t="s">
        <v>92</v>
      </c>
      <c r="L192" s="95">
        <v>4</v>
      </c>
      <c r="M192" s="95">
        <v>1000</v>
      </c>
      <c r="N192" s="96">
        <f t="shared" si="3"/>
        <v>66.666666666666671</v>
      </c>
      <c r="O192" s="92">
        <v>41557.724502314813</v>
      </c>
    </row>
    <row r="193" spans="1:15" x14ac:dyDescent="0.25">
      <c r="A193" s="97">
        <v>41602</v>
      </c>
      <c r="B193" s="98">
        <v>0.39583333333333331</v>
      </c>
      <c r="C193" s="99">
        <v>41602.395833333336</v>
      </c>
      <c r="D193" s="99"/>
      <c r="E193" s="100" t="s">
        <v>35</v>
      </c>
      <c r="F193" s="91" t="s">
        <v>430</v>
      </c>
      <c r="G193" s="91" t="s">
        <v>432</v>
      </c>
      <c r="H193" s="94" t="s">
        <v>104</v>
      </c>
      <c r="I193" s="94" t="s">
        <v>173</v>
      </c>
      <c r="J193" s="91">
        <v>17</v>
      </c>
      <c r="K193" s="91" t="s">
        <v>92</v>
      </c>
      <c r="L193" s="95">
        <v>5</v>
      </c>
      <c r="M193" s="95">
        <v>854</v>
      </c>
      <c r="N193" s="96">
        <f t="shared" si="3"/>
        <v>56.93333333333333</v>
      </c>
      <c r="O193" s="92">
        <v>41557.72314814815</v>
      </c>
    </row>
    <row r="194" spans="1:15" x14ac:dyDescent="0.25">
      <c r="A194" s="97">
        <v>41582</v>
      </c>
      <c r="B194" s="98">
        <v>0.85416666666666663</v>
      </c>
      <c r="C194" s="99">
        <v>41582.854166666664</v>
      </c>
      <c r="D194" s="99"/>
      <c r="E194" s="100" t="s">
        <v>114</v>
      </c>
      <c r="F194" s="91" t="s">
        <v>116</v>
      </c>
      <c r="G194" s="91" t="s">
        <v>433</v>
      </c>
      <c r="H194" s="94" t="s">
        <v>104</v>
      </c>
      <c r="I194" s="94" t="s">
        <v>173</v>
      </c>
      <c r="J194" s="91">
        <v>53</v>
      </c>
      <c r="K194" s="91" t="s">
        <v>83</v>
      </c>
      <c r="L194" s="95">
        <v>6</v>
      </c>
      <c r="M194" s="95">
        <v>709</v>
      </c>
      <c r="N194" s="96">
        <f t="shared" si="3"/>
        <v>47.266666666666666</v>
      </c>
      <c r="O194" s="92">
        <v>41577.676006944443</v>
      </c>
    </row>
    <row r="195" spans="1:15" x14ac:dyDescent="0.25">
      <c r="A195" s="97">
        <v>41598</v>
      </c>
      <c r="B195" s="98">
        <v>0.15625</v>
      </c>
      <c r="C195" s="99">
        <v>41598.15625</v>
      </c>
      <c r="D195" s="99"/>
      <c r="E195" s="100" t="s">
        <v>434</v>
      </c>
      <c r="F195" s="91" t="s">
        <v>35</v>
      </c>
      <c r="G195" s="91" t="s">
        <v>435</v>
      </c>
      <c r="H195" s="94" t="s">
        <v>104</v>
      </c>
      <c r="I195" s="94" t="s">
        <v>173</v>
      </c>
      <c r="J195" s="91">
        <v>99</v>
      </c>
      <c r="K195" s="91" t="s">
        <v>83</v>
      </c>
      <c r="L195" s="95">
        <v>6</v>
      </c>
      <c r="M195" s="95">
        <v>703</v>
      </c>
      <c r="N195" s="96">
        <f t="shared" si="3"/>
        <v>46.866666666666667</v>
      </c>
      <c r="O195" s="92">
        <v>41555.809479166666</v>
      </c>
    </row>
    <row r="196" spans="1:15" x14ac:dyDescent="0.25">
      <c r="A196" s="97">
        <v>41607</v>
      </c>
      <c r="B196" s="98">
        <v>0.41666666666666669</v>
      </c>
      <c r="C196" s="99">
        <v>41607.416666666664</v>
      </c>
      <c r="D196" s="99"/>
      <c r="E196" s="100" t="s">
        <v>436</v>
      </c>
      <c r="F196" s="91" t="s">
        <v>207</v>
      </c>
      <c r="G196" s="91" t="s">
        <v>437</v>
      </c>
      <c r="H196" s="94" t="s">
        <v>87</v>
      </c>
      <c r="I196" s="94" t="s">
        <v>85</v>
      </c>
      <c r="J196" s="91">
        <v>300</v>
      </c>
      <c r="K196" s="91" t="s">
        <v>83</v>
      </c>
      <c r="L196" s="95">
        <v>6</v>
      </c>
      <c r="M196" s="95">
        <v>332</v>
      </c>
      <c r="N196" s="96">
        <f t="shared" si="3"/>
        <v>22.133333333333333</v>
      </c>
      <c r="O196" s="92">
        <v>41607.364884259259</v>
      </c>
    </row>
    <row r="197" spans="1:15" x14ac:dyDescent="0.25">
      <c r="A197" s="97">
        <v>41594</v>
      </c>
      <c r="B197" s="98">
        <v>0.27083333333333331</v>
      </c>
      <c r="C197" s="99">
        <v>41594.270833333336</v>
      </c>
      <c r="D197" s="99"/>
      <c r="E197" s="100" t="s">
        <v>438</v>
      </c>
      <c r="F197" s="91" t="s">
        <v>114</v>
      </c>
      <c r="G197" s="91" t="s">
        <v>439</v>
      </c>
      <c r="H197" s="94" t="s">
        <v>104</v>
      </c>
      <c r="I197" s="94" t="s">
        <v>85</v>
      </c>
      <c r="J197" s="91">
        <v>257</v>
      </c>
      <c r="K197" s="91" t="s">
        <v>83</v>
      </c>
      <c r="L197" s="95">
        <v>6</v>
      </c>
      <c r="M197" s="95">
        <v>568</v>
      </c>
      <c r="N197" s="96">
        <f t="shared" si="3"/>
        <v>37.866666666666667</v>
      </c>
      <c r="O197" s="92">
        <v>41593.970023148147</v>
      </c>
    </row>
    <row r="198" spans="1:15" x14ac:dyDescent="0.25">
      <c r="A198" s="97">
        <v>41607</v>
      </c>
      <c r="B198" s="98">
        <v>0.16666666666666666</v>
      </c>
      <c r="C198" s="99">
        <v>41607.166666666664</v>
      </c>
      <c r="D198" s="99"/>
      <c r="E198" s="100" t="s">
        <v>126</v>
      </c>
      <c r="F198" s="91" t="s">
        <v>35</v>
      </c>
      <c r="G198" s="91" t="s">
        <v>440</v>
      </c>
      <c r="H198" s="94" t="s">
        <v>104</v>
      </c>
      <c r="I198" s="94" t="s">
        <v>173</v>
      </c>
      <c r="J198" s="91">
        <v>95</v>
      </c>
      <c r="K198" s="91" t="s">
        <v>83</v>
      </c>
      <c r="L198" s="95">
        <v>6</v>
      </c>
      <c r="M198" s="95">
        <v>359</v>
      </c>
      <c r="N198" s="96">
        <f t="shared" si="3"/>
        <v>23.933333333333334</v>
      </c>
      <c r="O198" s="92">
        <v>41556.895312499997</v>
      </c>
    </row>
    <row r="199" spans="1:15" x14ac:dyDescent="0.25">
      <c r="A199" s="97">
        <v>41581</v>
      </c>
      <c r="B199" s="98">
        <v>0.15625</v>
      </c>
      <c r="C199" s="99">
        <v>41581.15625</v>
      </c>
      <c r="D199" s="99"/>
      <c r="E199" s="100" t="s">
        <v>441</v>
      </c>
      <c r="F199" s="91" t="s">
        <v>35</v>
      </c>
      <c r="G199" s="91" t="s">
        <v>442</v>
      </c>
      <c r="H199" s="94" t="s">
        <v>104</v>
      </c>
      <c r="I199" s="94" t="s">
        <v>173</v>
      </c>
      <c r="J199" s="91">
        <v>91</v>
      </c>
      <c r="K199" s="91" t="s">
        <v>83</v>
      </c>
      <c r="L199" s="95">
        <v>5</v>
      </c>
      <c r="M199" s="95">
        <v>491</v>
      </c>
      <c r="N199" s="96">
        <f t="shared" si="3"/>
        <v>32.733333333333334</v>
      </c>
      <c r="O199" s="92">
        <v>41553.498912037037</v>
      </c>
    </row>
    <row r="200" spans="1:15" x14ac:dyDescent="0.25">
      <c r="A200" s="97">
        <v>41598</v>
      </c>
      <c r="B200" s="98">
        <v>0.73958333333333337</v>
      </c>
      <c r="C200" s="99">
        <v>41598.739583333336</v>
      </c>
      <c r="D200" s="99"/>
      <c r="E200" s="100" t="s">
        <v>35</v>
      </c>
      <c r="F200" s="91" t="s">
        <v>443</v>
      </c>
      <c r="G200" s="91" t="s">
        <v>444</v>
      </c>
      <c r="H200" s="94" t="s">
        <v>104</v>
      </c>
      <c r="I200" s="94" t="s">
        <v>173</v>
      </c>
      <c r="J200" s="91">
        <v>193</v>
      </c>
      <c r="K200" s="91" t="s">
        <v>83</v>
      </c>
      <c r="L200" s="95">
        <v>6</v>
      </c>
      <c r="M200" s="95">
        <v>953</v>
      </c>
      <c r="N200" s="96">
        <f t="shared" si="3"/>
        <v>63.533333333333331</v>
      </c>
      <c r="O200" s="92">
        <v>41555.824884259258</v>
      </c>
    </row>
    <row r="201" spans="1:15" x14ac:dyDescent="0.25">
      <c r="A201" s="97">
        <v>41600</v>
      </c>
      <c r="B201" s="98">
        <v>0.85416666666666663</v>
      </c>
      <c r="C201" s="99">
        <v>41600.854166666664</v>
      </c>
      <c r="D201" s="99"/>
      <c r="E201" s="100" t="s">
        <v>35</v>
      </c>
      <c r="F201" s="91" t="s">
        <v>445</v>
      </c>
      <c r="G201" s="91" t="s">
        <v>446</v>
      </c>
      <c r="H201" s="94" t="s">
        <v>104</v>
      </c>
      <c r="I201" s="94" t="s">
        <v>173</v>
      </c>
      <c r="J201" s="91">
        <v>262</v>
      </c>
      <c r="K201" s="91" t="s">
        <v>83</v>
      </c>
      <c r="L201" s="95">
        <v>6</v>
      </c>
      <c r="M201" s="95">
        <v>412</v>
      </c>
      <c r="N201" s="96">
        <f t="shared" si="3"/>
        <v>27.466666666666665</v>
      </c>
      <c r="O201" s="92">
        <v>41599.989085648151</v>
      </c>
    </row>
    <row r="202" spans="1:15" x14ac:dyDescent="0.25">
      <c r="A202" s="97">
        <v>41592</v>
      </c>
      <c r="B202" s="98">
        <v>0.77083333333333337</v>
      </c>
      <c r="C202" s="99">
        <v>41592.770833333336</v>
      </c>
      <c r="D202" s="99"/>
      <c r="E202" s="100" t="s">
        <v>447</v>
      </c>
      <c r="F202" s="91" t="s">
        <v>186</v>
      </c>
      <c r="G202" s="91" t="s">
        <v>448</v>
      </c>
      <c r="H202" s="94" t="s">
        <v>87</v>
      </c>
      <c r="I202" s="94" t="s">
        <v>85</v>
      </c>
      <c r="J202" s="91">
        <v>246</v>
      </c>
      <c r="K202" s="91" t="s">
        <v>92</v>
      </c>
      <c r="L202" s="95">
        <v>4</v>
      </c>
      <c r="M202" s="95">
        <v>239</v>
      </c>
      <c r="N202" s="96">
        <f t="shared" si="3"/>
        <v>15.933333333333334</v>
      </c>
      <c r="O202" s="92">
        <v>41592.667094907411</v>
      </c>
    </row>
    <row r="203" spans="1:15" x14ac:dyDescent="0.25">
      <c r="A203" s="97">
        <v>41579</v>
      </c>
      <c r="B203" s="98">
        <v>0.42708333333333331</v>
      </c>
      <c r="C203" s="99">
        <v>41579.427083333336</v>
      </c>
      <c r="D203" s="99"/>
      <c r="E203" s="100" t="s">
        <v>35</v>
      </c>
      <c r="F203" s="91" t="s">
        <v>61</v>
      </c>
      <c r="G203" s="91" t="s">
        <v>449</v>
      </c>
      <c r="H203" s="94" t="s">
        <v>104</v>
      </c>
      <c r="I203" s="94" t="s">
        <v>173</v>
      </c>
      <c r="J203" s="91">
        <v>171</v>
      </c>
      <c r="K203" s="91" t="s">
        <v>83</v>
      </c>
      <c r="L203" s="95">
        <v>6</v>
      </c>
      <c r="M203" s="95">
        <v>458</v>
      </c>
      <c r="N203" s="96">
        <f t="shared" si="3"/>
        <v>30.533333333333335</v>
      </c>
      <c r="O203" s="92">
        <v>41566.605046296296</v>
      </c>
    </row>
    <row r="204" spans="1:15" x14ac:dyDescent="0.25">
      <c r="A204" s="97">
        <v>41579</v>
      </c>
      <c r="B204" s="98">
        <v>0.15625</v>
      </c>
      <c r="C204" s="99">
        <v>41579.15625</v>
      </c>
      <c r="D204" s="99"/>
      <c r="E204" s="100" t="s">
        <v>450</v>
      </c>
      <c r="F204" s="91" t="s">
        <v>35</v>
      </c>
      <c r="G204" s="91" t="s">
        <v>451</v>
      </c>
      <c r="H204" s="94" t="s">
        <v>104</v>
      </c>
      <c r="I204" s="94" t="s">
        <v>173</v>
      </c>
      <c r="J204" s="91">
        <v>277</v>
      </c>
      <c r="K204" s="91" t="s">
        <v>83</v>
      </c>
      <c r="L204" s="95">
        <v>6</v>
      </c>
      <c r="M204" s="95">
        <v>900</v>
      </c>
      <c r="N204" s="96">
        <f t="shared" si="3"/>
        <v>60</v>
      </c>
      <c r="O204" s="92">
        <v>41554.681458333333</v>
      </c>
    </row>
    <row r="205" spans="1:15" x14ac:dyDescent="0.25">
      <c r="A205" s="97">
        <v>41599</v>
      </c>
      <c r="B205" s="98">
        <v>0.44791666666666669</v>
      </c>
      <c r="C205" s="99">
        <v>41599.447916666664</v>
      </c>
      <c r="D205" s="99"/>
      <c r="E205" s="100" t="s">
        <v>452</v>
      </c>
      <c r="F205" s="91" t="s">
        <v>35</v>
      </c>
      <c r="G205" s="91" t="s">
        <v>453</v>
      </c>
      <c r="H205" s="94" t="s">
        <v>104</v>
      </c>
      <c r="I205" s="94" t="s">
        <v>173</v>
      </c>
      <c r="J205" s="91">
        <v>191</v>
      </c>
      <c r="K205" s="91" t="s">
        <v>105</v>
      </c>
      <c r="L205" s="95">
        <v>2</v>
      </c>
      <c r="M205" s="95">
        <v>683</v>
      </c>
      <c r="N205" s="96">
        <f t="shared" si="3"/>
        <v>45.533333333333331</v>
      </c>
      <c r="O205" s="92">
        <v>41555.829756944448</v>
      </c>
    </row>
    <row r="206" spans="1:15" x14ac:dyDescent="0.25">
      <c r="A206" s="97">
        <v>41589</v>
      </c>
      <c r="B206" s="98">
        <v>0.21875</v>
      </c>
      <c r="C206" s="99">
        <v>41589.21875</v>
      </c>
      <c r="D206" s="99"/>
      <c r="E206" s="100" t="s">
        <v>454</v>
      </c>
      <c r="F206" s="91" t="s">
        <v>35</v>
      </c>
      <c r="G206" s="91" t="s">
        <v>455</v>
      </c>
      <c r="H206" s="94" t="s">
        <v>104</v>
      </c>
      <c r="I206" s="94" t="s">
        <v>173</v>
      </c>
      <c r="J206" s="91">
        <v>147</v>
      </c>
      <c r="K206" s="91" t="s">
        <v>83</v>
      </c>
      <c r="L206" s="95">
        <v>6</v>
      </c>
      <c r="M206" s="95">
        <v>731</v>
      </c>
      <c r="N206" s="96">
        <f t="shared" si="3"/>
        <v>48.733333333333334</v>
      </c>
      <c r="O206" s="92">
        <v>41555.658310185187</v>
      </c>
    </row>
    <row r="207" spans="1:15" x14ac:dyDescent="0.25">
      <c r="A207" s="97">
        <v>41588</v>
      </c>
      <c r="B207" s="98">
        <v>0.63541666666666663</v>
      </c>
      <c r="C207" s="99">
        <v>41588.635416666664</v>
      </c>
      <c r="D207" s="99"/>
      <c r="E207" s="100" t="s">
        <v>213</v>
      </c>
      <c r="F207" s="91" t="s">
        <v>171</v>
      </c>
      <c r="G207" s="91" t="s">
        <v>456</v>
      </c>
      <c r="H207" s="94" t="s">
        <v>104</v>
      </c>
      <c r="I207" s="94" t="s">
        <v>173</v>
      </c>
      <c r="J207" s="91">
        <v>223</v>
      </c>
      <c r="K207" s="91" t="s">
        <v>215</v>
      </c>
      <c r="L207" s="95">
        <v>1</v>
      </c>
      <c r="M207" s="95">
        <v>416</v>
      </c>
      <c r="N207" s="96">
        <f t="shared" si="3"/>
        <v>27.733333333333334</v>
      </c>
      <c r="O207" s="92">
        <v>41484.464305555557</v>
      </c>
    </row>
    <row r="208" spans="1:15" x14ac:dyDescent="0.25">
      <c r="A208" s="97">
        <v>41596</v>
      </c>
      <c r="B208" s="98">
        <v>0.4375</v>
      </c>
      <c r="C208" s="99">
        <v>41596.4375</v>
      </c>
      <c r="D208" s="99"/>
      <c r="E208" s="100" t="s">
        <v>457</v>
      </c>
      <c r="F208" s="91" t="s">
        <v>35</v>
      </c>
      <c r="G208" s="91" t="s">
        <v>458</v>
      </c>
      <c r="H208" s="94" t="s">
        <v>104</v>
      </c>
      <c r="I208" s="94" t="s">
        <v>173</v>
      </c>
      <c r="J208" s="91">
        <v>102</v>
      </c>
      <c r="K208" s="91" t="s">
        <v>83</v>
      </c>
      <c r="L208" s="95">
        <v>7</v>
      </c>
      <c r="M208" s="95">
        <v>220</v>
      </c>
      <c r="N208" s="96">
        <f t="shared" si="3"/>
        <v>14.666666666666666</v>
      </c>
      <c r="O208" s="92">
        <v>41555.75953703704</v>
      </c>
    </row>
    <row r="209" spans="1:15" x14ac:dyDescent="0.25">
      <c r="A209" s="97">
        <v>41607</v>
      </c>
      <c r="B209" s="98">
        <v>0.60416666666666663</v>
      </c>
      <c r="C209" s="99">
        <v>41607.604166666664</v>
      </c>
      <c r="D209" s="99"/>
      <c r="E209" s="100" t="s">
        <v>459</v>
      </c>
      <c r="F209" s="91" t="s">
        <v>114</v>
      </c>
      <c r="G209" s="91" t="s">
        <v>460</v>
      </c>
      <c r="H209" s="94" t="s">
        <v>104</v>
      </c>
      <c r="I209" s="94" t="s">
        <v>85</v>
      </c>
      <c r="J209" s="91">
        <v>100</v>
      </c>
      <c r="K209" s="91" t="s">
        <v>83</v>
      </c>
      <c r="L209" s="95">
        <v>6</v>
      </c>
      <c r="M209" s="95">
        <v>242</v>
      </c>
      <c r="N209" s="96">
        <f t="shared" si="3"/>
        <v>16.133333333333333</v>
      </c>
      <c r="O209" s="92">
        <v>41606.516828703701</v>
      </c>
    </row>
    <row r="210" spans="1:15" x14ac:dyDescent="0.25">
      <c r="A210" s="97">
        <v>41600</v>
      </c>
      <c r="B210" s="98">
        <v>0.14583333333333334</v>
      </c>
      <c r="C210" s="99">
        <v>41600.145833333336</v>
      </c>
      <c r="D210" s="99"/>
      <c r="E210" s="100" t="s">
        <v>461</v>
      </c>
      <c r="F210" s="91" t="s">
        <v>35</v>
      </c>
      <c r="G210" s="91" t="s">
        <v>462</v>
      </c>
      <c r="H210" s="94" t="s">
        <v>104</v>
      </c>
      <c r="I210" s="94" t="s">
        <v>173</v>
      </c>
      <c r="J210" s="91">
        <v>7</v>
      </c>
      <c r="K210" s="91" t="s">
        <v>92</v>
      </c>
      <c r="L210" s="95">
        <v>2</v>
      </c>
      <c r="M210" s="95">
        <v>770</v>
      </c>
      <c r="N210" s="96">
        <f t="shared" si="3"/>
        <v>51.333333333333336</v>
      </c>
      <c r="O210" s="92">
        <v>41554.559618055559</v>
      </c>
    </row>
    <row r="211" spans="1:15" x14ac:dyDescent="0.25">
      <c r="A211" s="97">
        <v>41588</v>
      </c>
      <c r="B211" s="98">
        <v>0.25</v>
      </c>
      <c r="C211" s="99">
        <v>41588.25</v>
      </c>
      <c r="D211" s="99"/>
      <c r="E211" s="100" t="s">
        <v>375</v>
      </c>
      <c r="F211" s="91" t="s">
        <v>420</v>
      </c>
      <c r="G211" s="91" t="s">
        <v>463</v>
      </c>
      <c r="H211" s="94" t="s">
        <v>88</v>
      </c>
      <c r="I211" s="94" t="s">
        <v>85</v>
      </c>
      <c r="J211" s="91">
        <v>16</v>
      </c>
      <c r="K211" s="91" t="s">
        <v>211</v>
      </c>
      <c r="L211" s="95">
        <v>6</v>
      </c>
      <c r="M211" s="95">
        <v>394</v>
      </c>
      <c r="N211" s="96">
        <f t="shared" si="3"/>
        <v>26.266666666666666</v>
      </c>
      <c r="O211" s="92">
        <v>41587.687048611115</v>
      </c>
    </row>
    <row r="212" spans="1:15" x14ac:dyDescent="0.25">
      <c r="A212" s="97">
        <v>41582</v>
      </c>
      <c r="B212" s="98">
        <v>0.4375</v>
      </c>
      <c r="C212" s="99">
        <v>41582.4375</v>
      </c>
      <c r="D212" s="99"/>
      <c r="E212" s="100" t="s">
        <v>35</v>
      </c>
      <c r="F212" s="91" t="s">
        <v>171</v>
      </c>
      <c r="G212" s="91" t="s">
        <v>464</v>
      </c>
      <c r="H212" s="94" t="s">
        <v>104</v>
      </c>
      <c r="I212" s="94" t="s">
        <v>173</v>
      </c>
      <c r="J212" s="91">
        <v>24</v>
      </c>
      <c r="K212" s="91" t="s">
        <v>215</v>
      </c>
      <c r="L212" s="95">
        <v>1</v>
      </c>
      <c r="M212" s="95">
        <v>323</v>
      </c>
      <c r="N212" s="96">
        <f t="shared" si="3"/>
        <v>21.533333333333335</v>
      </c>
      <c r="O212" s="92">
        <v>41485.825185185182</v>
      </c>
    </row>
    <row r="213" spans="1:15" x14ac:dyDescent="0.25">
      <c r="A213" s="97">
        <v>41580</v>
      </c>
      <c r="B213" s="98">
        <v>0.25</v>
      </c>
      <c r="C213" s="99">
        <v>41580.25</v>
      </c>
      <c r="D213" s="99"/>
      <c r="E213" s="100" t="s">
        <v>465</v>
      </c>
      <c r="F213" s="91" t="s">
        <v>254</v>
      </c>
      <c r="G213" s="91" t="s">
        <v>466</v>
      </c>
      <c r="H213" s="94" t="s">
        <v>87</v>
      </c>
      <c r="I213" s="94" t="s">
        <v>85</v>
      </c>
      <c r="J213" s="91">
        <v>177</v>
      </c>
      <c r="K213" s="91" t="s">
        <v>92</v>
      </c>
      <c r="L213" s="95">
        <v>2</v>
      </c>
      <c r="M213" s="95">
        <v>778</v>
      </c>
      <c r="N213" s="96">
        <f t="shared" si="3"/>
        <v>51.866666666666667</v>
      </c>
      <c r="O213" s="92">
        <v>41579.456493055557</v>
      </c>
    </row>
    <row r="214" spans="1:15" x14ac:dyDescent="0.25">
      <c r="A214" s="97">
        <v>41579</v>
      </c>
      <c r="B214" s="98">
        <v>0.22916666666666666</v>
      </c>
      <c r="C214" s="99">
        <v>41579.229166666664</v>
      </c>
      <c r="D214" s="99"/>
      <c r="E214" s="100" t="s">
        <v>126</v>
      </c>
      <c r="F214" s="91" t="s">
        <v>35</v>
      </c>
      <c r="G214" s="91" t="s">
        <v>467</v>
      </c>
      <c r="H214" s="94" t="s">
        <v>104</v>
      </c>
      <c r="I214" s="94" t="s">
        <v>173</v>
      </c>
      <c r="J214" s="91">
        <v>15</v>
      </c>
      <c r="K214" s="91" t="s">
        <v>92</v>
      </c>
      <c r="L214" s="95">
        <v>2</v>
      </c>
      <c r="M214" s="95">
        <v>270</v>
      </c>
      <c r="N214" s="96">
        <f t="shared" si="3"/>
        <v>18</v>
      </c>
      <c r="O214" s="92">
        <v>41554.606412037036</v>
      </c>
    </row>
    <row r="215" spans="1:15" x14ac:dyDescent="0.25">
      <c r="A215" s="97">
        <v>41588</v>
      </c>
      <c r="B215" s="98">
        <v>0.88541666666666663</v>
      </c>
      <c r="C215" s="99">
        <v>41588.885416666664</v>
      </c>
      <c r="D215" s="99"/>
      <c r="E215" s="100" t="s">
        <v>35</v>
      </c>
      <c r="F215" s="91" t="s">
        <v>171</v>
      </c>
      <c r="G215" s="91" t="s">
        <v>468</v>
      </c>
      <c r="H215" s="94" t="s">
        <v>104</v>
      </c>
      <c r="I215" s="94" t="s">
        <v>173</v>
      </c>
      <c r="J215" s="91">
        <v>132</v>
      </c>
      <c r="K215" s="91" t="s">
        <v>215</v>
      </c>
      <c r="L215" s="95">
        <v>1</v>
      </c>
      <c r="M215" s="95">
        <v>934</v>
      </c>
      <c r="N215" s="96">
        <f t="shared" si="3"/>
        <v>62.266666666666666</v>
      </c>
      <c r="O215" s="92">
        <v>41486.560659722221</v>
      </c>
    </row>
    <row r="216" spans="1:15" x14ac:dyDescent="0.25">
      <c r="A216" s="97">
        <v>41589</v>
      </c>
      <c r="B216" s="98">
        <v>0.1875</v>
      </c>
      <c r="C216" s="99">
        <v>41589.1875</v>
      </c>
      <c r="D216" s="99"/>
      <c r="E216" s="100" t="s">
        <v>96</v>
      </c>
      <c r="F216" s="91" t="s">
        <v>35</v>
      </c>
      <c r="G216" s="91" t="s">
        <v>469</v>
      </c>
      <c r="H216" s="94" t="s">
        <v>104</v>
      </c>
      <c r="I216" s="94" t="s">
        <v>173</v>
      </c>
      <c r="J216" s="91">
        <v>4</v>
      </c>
      <c r="K216" s="91" t="s">
        <v>109</v>
      </c>
      <c r="L216" s="95">
        <v>4</v>
      </c>
      <c r="M216" s="95">
        <v>544</v>
      </c>
      <c r="N216" s="96">
        <f t="shared" si="3"/>
        <v>36.266666666666666</v>
      </c>
      <c r="O216" s="92">
        <v>41555.637824074074</v>
      </c>
    </row>
    <row r="217" spans="1:15" x14ac:dyDescent="0.25">
      <c r="A217" s="97">
        <v>41588</v>
      </c>
      <c r="B217" s="98">
        <v>0.72916666666666663</v>
      </c>
      <c r="C217" s="99">
        <v>41588.729166666664</v>
      </c>
      <c r="D217" s="99"/>
      <c r="E217" s="100" t="s">
        <v>35</v>
      </c>
      <c r="F217" s="91" t="s">
        <v>171</v>
      </c>
      <c r="G217" s="91" t="s">
        <v>470</v>
      </c>
      <c r="H217" s="94" t="s">
        <v>104</v>
      </c>
      <c r="I217" s="94" t="s">
        <v>173</v>
      </c>
      <c r="J217" s="91">
        <v>91</v>
      </c>
      <c r="K217" s="91" t="s">
        <v>215</v>
      </c>
      <c r="L217" s="95">
        <v>1</v>
      </c>
      <c r="M217" s="95">
        <v>797</v>
      </c>
      <c r="N217" s="96">
        <f t="shared" si="3"/>
        <v>53.133333333333333</v>
      </c>
      <c r="O217" s="92">
        <v>41487.46298611111</v>
      </c>
    </row>
    <row r="218" spans="1:15" x14ac:dyDescent="0.25">
      <c r="A218" s="97">
        <v>41580</v>
      </c>
      <c r="B218" s="98">
        <v>0.375</v>
      </c>
      <c r="C218" s="99">
        <v>41580.375</v>
      </c>
      <c r="D218" s="99"/>
      <c r="E218" s="100" t="s">
        <v>61</v>
      </c>
      <c r="F218" s="91" t="s">
        <v>35</v>
      </c>
      <c r="G218" s="91" t="s">
        <v>471</v>
      </c>
      <c r="H218" s="94" t="s">
        <v>104</v>
      </c>
      <c r="I218" s="94" t="s">
        <v>173</v>
      </c>
      <c r="J218" s="91">
        <v>84</v>
      </c>
      <c r="K218" s="91" t="s">
        <v>92</v>
      </c>
      <c r="L218" s="95">
        <v>2</v>
      </c>
      <c r="M218" s="95">
        <v>954</v>
      </c>
      <c r="N218" s="96">
        <f t="shared" si="3"/>
        <v>63.6</v>
      </c>
      <c r="O218" s="92">
        <v>41554.802719907406</v>
      </c>
    </row>
    <row r="219" spans="1:15" x14ac:dyDescent="0.25">
      <c r="A219" s="97">
        <v>41588</v>
      </c>
      <c r="B219" s="98">
        <v>0.88541666666666663</v>
      </c>
      <c r="C219" s="99">
        <v>41588.885416666664</v>
      </c>
      <c r="D219" s="99"/>
      <c r="E219" s="100" t="s">
        <v>35</v>
      </c>
      <c r="F219" s="91" t="s">
        <v>171</v>
      </c>
      <c r="G219" s="91" t="s">
        <v>472</v>
      </c>
      <c r="H219" s="94" t="s">
        <v>104</v>
      </c>
      <c r="I219" s="94" t="s">
        <v>173</v>
      </c>
      <c r="J219" s="91">
        <v>87</v>
      </c>
      <c r="K219" s="91" t="s">
        <v>215</v>
      </c>
      <c r="L219" s="95">
        <v>1</v>
      </c>
      <c r="M219" s="95">
        <v>564</v>
      </c>
      <c r="N219" s="96">
        <f t="shared" si="3"/>
        <v>37.6</v>
      </c>
      <c r="O219" s="92">
        <v>41487.986180555556</v>
      </c>
    </row>
    <row r="220" spans="1:15" x14ac:dyDescent="0.25">
      <c r="A220" s="97">
        <v>41579</v>
      </c>
      <c r="B220" s="98">
        <v>0.22916666666666666</v>
      </c>
      <c r="C220" s="99">
        <v>41579.229166666664</v>
      </c>
      <c r="D220" s="99"/>
      <c r="E220" s="100" t="s">
        <v>73</v>
      </c>
      <c r="F220" s="91" t="s">
        <v>35</v>
      </c>
      <c r="G220" s="91" t="s">
        <v>473</v>
      </c>
      <c r="H220" s="94" t="s">
        <v>104</v>
      </c>
      <c r="I220" s="94" t="s">
        <v>173</v>
      </c>
      <c r="J220" s="91">
        <v>189</v>
      </c>
      <c r="K220" s="91" t="s">
        <v>83</v>
      </c>
      <c r="L220" s="95">
        <v>7</v>
      </c>
      <c r="M220" s="95">
        <v>316</v>
      </c>
      <c r="N220" s="96">
        <f t="shared" si="3"/>
        <v>21.066666666666666</v>
      </c>
      <c r="O220" s="92">
        <v>41553.506655092591</v>
      </c>
    </row>
    <row r="221" spans="1:15" x14ac:dyDescent="0.25">
      <c r="A221" s="97">
        <v>41596</v>
      </c>
      <c r="B221" s="98">
        <v>0</v>
      </c>
      <c r="C221" s="99">
        <v>41596</v>
      </c>
      <c r="D221" s="99"/>
      <c r="E221" s="100" t="s">
        <v>35</v>
      </c>
      <c r="F221" s="91" t="s">
        <v>73</v>
      </c>
      <c r="G221" s="91" t="s">
        <v>474</v>
      </c>
      <c r="H221" s="94" t="s">
        <v>104</v>
      </c>
      <c r="I221" s="94" t="s">
        <v>173</v>
      </c>
      <c r="J221" s="91">
        <v>109</v>
      </c>
      <c r="K221" s="91" t="s">
        <v>83</v>
      </c>
      <c r="L221" s="95">
        <v>6</v>
      </c>
      <c r="M221" s="95">
        <v>666</v>
      </c>
      <c r="N221" s="96">
        <f t="shared" si="3"/>
        <v>44.4</v>
      </c>
      <c r="O221" s="92">
        <v>41553.507037037038</v>
      </c>
    </row>
    <row r="222" spans="1:15" x14ac:dyDescent="0.25">
      <c r="A222" s="97">
        <v>41605</v>
      </c>
      <c r="B222" s="98">
        <v>0.34375</v>
      </c>
      <c r="C222" s="99">
        <v>41605.34375</v>
      </c>
      <c r="D222" s="99"/>
      <c r="E222" s="100" t="s">
        <v>114</v>
      </c>
      <c r="F222" s="91" t="s">
        <v>39</v>
      </c>
      <c r="G222" s="91" t="s">
        <v>475</v>
      </c>
      <c r="H222" s="94" t="s">
        <v>104</v>
      </c>
      <c r="I222" s="94" t="s">
        <v>173</v>
      </c>
      <c r="J222" s="91">
        <v>135</v>
      </c>
      <c r="K222" s="91" t="s">
        <v>83</v>
      </c>
      <c r="L222" s="95">
        <v>7</v>
      </c>
      <c r="M222" s="95">
        <v>742</v>
      </c>
      <c r="N222" s="96">
        <f t="shared" si="3"/>
        <v>49.466666666666669</v>
      </c>
      <c r="O222" s="92">
        <v>41587.874398148146</v>
      </c>
    </row>
    <row r="223" spans="1:15" x14ac:dyDescent="0.25">
      <c r="A223" s="97">
        <v>41597</v>
      </c>
      <c r="B223" s="98">
        <v>0.3125</v>
      </c>
      <c r="C223" s="99">
        <v>41597.3125</v>
      </c>
      <c r="D223" s="99"/>
      <c r="E223" s="100" t="s">
        <v>476</v>
      </c>
      <c r="F223" s="91" t="s">
        <v>114</v>
      </c>
      <c r="G223" s="91" t="s">
        <v>477</v>
      </c>
      <c r="H223" s="94" t="s">
        <v>104</v>
      </c>
      <c r="I223" s="94" t="s">
        <v>173</v>
      </c>
      <c r="J223" s="91">
        <v>187</v>
      </c>
      <c r="K223" s="91" t="s">
        <v>83</v>
      </c>
      <c r="L223" s="95">
        <v>6</v>
      </c>
      <c r="M223" s="95">
        <v>572</v>
      </c>
      <c r="N223" s="96">
        <f t="shared" si="3"/>
        <v>38.133333333333333</v>
      </c>
      <c r="O223" s="92">
        <v>41565.472118055557</v>
      </c>
    </row>
    <row r="224" spans="1:15" x14ac:dyDescent="0.25">
      <c r="A224" s="97">
        <v>41581</v>
      </c>
      <c r="B224" s="98">
        <v>0.16666666666666666</v>
      </c>
      <c r="C224" s="99">
        <v>41581.166666666664</v>
      </c>
      <c r="D224" s="99"/>
      <c r="E224" s="100" t="s">
        <v>95</v>
      </c>
      <c r="F224" s="91" t="s">
        <v>35</v>
      </c>
      <c r="G224" s="91" t="s">
        <v>478</v>
      </c>
      <c r="H224" s="94" t="s">
        <v>104</v>
      </c>
      <c r="I224" s="94" t="s">
        <v>173</v>
      </c>
      <c r="J224" s="91">
        <v>80</v>
      </c>
      <c r="K224" s="91" t="s">
        <v>83</v>
      </c>
      <c r="L224" s="95">
        <v>5</v>
      </c>
      <c r="M224" s="95">
        <v>432</v>
      </c>
      <c r="N224" s="96">
        <f t="shared" si="3"/>
        <v>28.8</v>
      </c>
      <c r="O224" s="92">
        <v>41555.585428240738</v>
      </c>
    </row>
    <row r="225" spans="1:15" x14ac:dyDescent="0.25">
      <c r="A225" s="97">
        <v>41580</v>
      </c>
      <c r="B225" s="98">
        <v>0.16666666666666666</v>
      </c>
      <c r="C225" s="99">
        <v>41580.166666666664</v>
      </c>
      <c r="D225" s="99"/>
      <c r="E225" s="100" t="s">
        <v>292</v>
      </c>
      <c r="F225" s="91" t="s">
        <v>35</v>
      </c>
      <c r="G225" s="91" t="s">
        <v>479</v>
      </c>
      <c r="H225" s="94" t="s">
        <v>104</v>
      </c>
      <c r="I225" s="94" t="s">
        <v>173</v>
      </c>
      <c r="J225" s="91">
        <v>119</v>
      </c>
      <c r="K225" s="91" t="s">
        <v>83</v>
      </c>
      <c r="L225" s="95">
        <v>6</v>
      </c>
      <c r="M225" s="95">
        <v>293</v>
      </c>
      <c r="N225" s="96">
        <f t="shared" si="3"/>
        <v>19.533333333333335</v>
      </c>
      <c r="O225" s="92">
        <v>41554.702326388891</v>
      </c>
    </row>
    <row r="226" spans="1:15" x14ac:dyDescent="0.25">
      <c r="A226" s="97">
        <v>41583</v>
      </c>
      <c r="B226" s="98">
        <v>0.59375</v>
      </c>
      <c r="C226" s="99">
        <v>41583.59375</v>
      </c>
      <c r="D226" s="99"/>
      <c r="E226" s="100" t="s">
        <v>114</v>
      </c>
      <c r="F226" s="91" t="s">
        <v>126</v>
      </c>
      <c r="G226" s="91" t="s">
        <v>480</v>
      </c>
      <c r="H226" s="94" t="s">
        <v>104</v>
      </c>
      <c r="I226" s="94" t="s">
        <v>173</v>
      </c>
      <c r="J226" s="91">
        <v>42</v>
      </c>
      <c r="K226" s="91" t="s">
        <v>92</v>
      </c>
      <c r="L226" s="95">
        <v>5</v>
      </c>
      <c r="M226" s="95">
        <v>218</v>
      </c>
      <c r="N226" s="96">
        <f t="shared" si="3"/>
        <v>14.533333333333333</v>
      </c>
      <c r="O226" s="92">
        <v>41555.574178240742</v>
      </c>
    </row>
    <row r="227" spans="1:15" x14ac:dyDescent="0.25">
      <c r="A227" s="97">
        <v>41579</v>
      </c>
      <c r="B227" s="98">
        <v>0.88541666666666663</v>
      </c>
      <c r="C227" s="99">
        <v>41579.885416666664</v>
      </c>
      <c r="D227" s="99"/>
      <c r="E227" s="100" t="s">
        <v>35</v>
      </c>
      <c r="F227" s="91" t="s">
        <v>362</v>
      </c>
      <c r="G227" s="91" t="s">
        <v>481</v>
      </c>
      <c r="H227" s="94" t="s">
        <v>104</v>
      </c>
      <c r="I227" s="94" t="s">
        <v>173</v>
      </c>
      <c r="J227" s="91">
        <v>251</v>
      </c>
      <c r="K227" s="91" t="s">
        <v>83</v>
      </c>
      <c r="L227" s="95">
        <v>6</v>
      </c>
      <c r="M227" s="95">
        <v>329</v>
      </c>
      <c r="N227" s="96">
        <f t="shared" si="3"/>
        <v>21.933333333333334</v>
      </c>
      <c r="O227" s="92">
        <v>41555.512812499997</v>
      </c>
    </row>
    <row r="228" spans="1:15" x14ac:dyDescent="0.25">
      <c r="A228" s="97">
        <v>41596</v>
      </c>
      <c r="B228" s="98">
        <v>0.17708333333333334</v>
      </c>
      <c r="C228" s="99">
        <v>41596.177083333336</v>
      </c>
      <c r="D228" s="99"/>
      <c r="E228" s="100" t="s">
        <v>43</v>
      </c>
      <c r="F228" s="91" t="s">
        <v>35</v>
      </c>
      <c r="G228" s="91" t="s">
        <v>482</v>
      </c>
      <c r="H228" s="94" t="s">
        <v>104</v>
      </c>
      <c r="I228" s="94" t="s">
        <v>173</v>
      </c>
      <c r="J228" s="91">
        <v>34</v>
      </c>
      <c r="K228" s="91" t="s">
        <v>92</v>
      </c>
      <c r="L228" s="95">
        <v>2</v>
      </c>
      <c r="M228" s="95">
        <v>648</v>
      </c>
      <c r="N228" s="96">
        <f t="shared" si="3"/>
        <v>43.2</v>
      </c>
      <c r="O228" s="92">
        <v>41588.403958333336</v>
      </c>
    </row>
    <row r="229" spans="1:15" x14ac:dyDescent="0.25">
      <c r="A229" s="97">
        <v>41588</v>
      </c>
      <c r="B229" s="98">
        <v>0.91666666666666663</v>
      </c>
      <c r="C229" s="99">
        <v>41588.916666666664</v>
      </c>
      <c r="D229" s="99"/>
      <c r="E229" s="100" t="s">
        <v>35</v>
      </c>
      <c r="F229" s="91" t="s">
        <v>53</v>
      </c>
      <c r="G229" s="91" t="s">
        <v>483</v>
      </c>
      <c r="H229" s="94" t="s">
        <v>104</v>
      </c>
      <c r="I229" s="94" t="s">
        <v>173</v>
      </c>
      <c r="J229" s="91">
        <v>185</v>
      </c>
      <c r="K229" s="91" t="s">
        <v>105</v>
      </c>
      <c r="L229" s="95">
        <v>5</v>
      </c>
      <c r="M229" s="95">
        <v>760</v>
      </c>
      <c r="N229" s="96">
        <f t="shared" si="3"/>
        <v>50.666666666666664</v>
      </c>
      <c r="O229" s="92">
        <v>41555.624884259261</v>
      </c>
    </row>
    <row r="230" spans="1:15" x14ac:dyDescent="0.25">
      <c r="A230" s="97">
        <v>41584</v>
      </c>
      <c r="B230" s="98">
        <v>0.66666666666666663</v>
      </c>
      <c r="C230" s="99">
        <v>41584.666666666664</v>
      </c>
      <c r="D230" s="99"/>
      <c r="E230" s="100" t="s">
        <v>35</v>
      </c>
      <c r="F230" s="91" t="s">
        <v>461</v>
      </c>
      <c r="G230" s="91" t="s">
        <v>484</v>
      </c>
      <c r="H230" s="94" t="s">
        <v>104</v>
      </c>
      <c r="I230" s="94" t="s">
        <v>173</v>
      </c>
      <c r="J230" s="91">
        <v>276</v>
      </c>
      <c r="K230" s="91" t="s">
        <v>83</v>
      </c>
      <c r="L230" s="95">
        <v>6</v>
      </c>
      <c r="M230" s="95">
        <v>876</v>
      </c>
      <c r="N230" s="96">
        <f t="shared" si="3"/>
        <v>58.4</v>
      </c>
      <c r="O230" s="92">
        <v>41555.607546296298</v>
      </c>
    </row>
    <row r="231" spans="1:15" x14ac:dyDescent="0.25">
      <c r="A231" s="97">
        <v>41584</v>
      </c>
      <c r="B231" s="98">
        <v>0.20833333333333334</v>
      </c>
      <c r="C231" s="99">
        <v>41584.208333333336</v>
      </c>
      <c r="D231" s="99"/>
      <c r="E231" s="100" t="s">
        <v>485</v>
      </c>
      <c r="F231" s="91" t="s">
        <v>35</v>
      </c>
      <c r="G231" s="91" t="s">
        <v>486</v>
      </c>
      <c r="H231" s="94" t="s">
        <v>104</v>
      </c>
      <c r="I231" s="94" t="s">
        <v>173</v>
      </c>
      <c r="J231" s="91">
        <v>120</v>
      </c>
      <c r="K231" s="91" t="s">
        <v>92</v>
      </c>
      <c r="L231" s="95">
        <v>4</v>
      </c>
      <c r="M231" s="95">
        <v>508</v>
      </c>
      <c r="N231" s="96">
        <f t="shared" si="3"/>
        <v>33.866666666666667</v>
      </c>
      <c r="O231" s="92">
        <v>41554.812835648147</v>
      </c>
    </row>
    <row r="232" spans="1:15" x14ac:dyDescent="0.25">
      <c r="A232" s="97">
        <v>41589</v>
      </c>
      <c r="B232" s="98">
        <v>5.2083333333333336E-2</v>
      </c>
      <c r="C232" s="99">
        <v>41589.052083333336</v>
      </c>
      <c r="D232" s="99"/>
      <c r="E232" s="100" t="s">
        <v>114</v>
      </c>
      <c r="F232" s="91" t="s">
        <v>207</v>
      </c>
      <c r="G232" s="91" t="s">
        <v>487</v>
      </c>
      <c r="H232" s="94" t="s">
        <v>104</v>
      </c>
      <c r="I232" s="94" t="s">
        <v>173</v>
      </c>
      <c r="J232" s="91">
        <v>24</v>
      </c>
      <c r="K232" s="91" t="s">
        <v>105</v>
      </c>
      <c r="L232" s="95">
        <v>5</v>
      </c>
      <c r="M232" s="95">
        <v>428</v>
      </c>
      <c r="N232" s="96">
        <f t="shared" si="3"/>
        <v>28.533333333333335</v>
      </c>
      <c r="O232" s="92">
        <v>41555.634525462963</v>
      </c>
    </row>
    <row r="233" spans="1:15" x14ac:dyDescent="0.25">
      <c r="A233" s="97">
        <v>41602</v>
      </c>
      <c r="B233" s="98">
        <v>0.71875</v>
      </c>
      <c r="C233" s="99">
        <v>41602.71875</v>
      </c>
      <c r="D233" s="99"/>
      <c r="E233" s="100" t="s">
        <v>114</v>
      </c>
      <c r="F233" s="91" t="s">
        <v>488</v>
      </c>
      <c r="G233" s="91" t="s">
        <v>489</v>
      </c>
      <c r="H233" s="94" t="s">
        <v>104</v>
      </c>
      <c r="I233" s="94" t="s">
        <v>173</v>
      </c>
      <c r="J233" s="91">
        <v>228</v>
      </c>
      <c r="K233" s="91" t="s">
        <v>83</v>
      </c>
      <c r="L233" s="95">
        <v>6</v>
      </c>
      <c r="M233" s="95">
        <v>511</v>
      </c>
      <c r="N233" s="96">
        <f t="shared" si="3"/>
        <v>34.06666666666667</v>
      </c>
      <c r="O233" s="92">
        <v>41556.707604166666</v>
      </c>
    </row>
    <row r="234" spans="1:15" x14ac:dyDescent="0.25">
      <c r="A234" s="97">
        <v>41603</v>
      </c>
      <c r="B234" s="98">
        <v>0.25</v>
      </c>
      <c r="C234" s="99">
        <v>41603.25</v>
      </c>
      <c r="D234" s="99"/>
      <c r="E234" s="100" t="s">
        <v>55</v>
      </c>
      <c r="F234" s="91" t="s">
        <v>35</v>
      </c>
      <c r="G234" s="91" t="s">
        <v>490</v>
      </c>
      <c r="H234" s="94" t="s">
        <v>104</v>
      </c>
      <c r="I234" s="94" t="s">
        <v>173</v>
      </c>
      <c r="J234" s="91">
        <v>61</v>
      </c>
      <c r="K234" s="91" t="s">
        <v>92</v>
      </c>
      <c r="L234" s="95">
        <v>4</v>
      </c>
      <c r="M234" s="95">
        <v>216</v>
      </c>
      <c r="N234" s="96">
        <f t="shared" si="3"/>
        <v>14.4</v>
      </c>
      <c r="O234" s="92">
        <v>41555.858171296299</v>
      </c>
    </row>
    <row r="235" spans="1:15" x14ac:dyDescent="0.25">
      <c r="A235" s="97">
        <v>41588</v>
      </c>
      <c r="B235" s="98">
        <v>0.1875</v>
      </c>
      <c r="C235" s="99">
        <v>41588.1875</v>
      </c>
      <c r="D235" s="99"/>
      <c r="E235" s="100" t="s">
        <v>102</v>
      </c>
      <c r="F235" s="91" t="s">
        <v>35</v>
      </c>
      <c r="G235" s="91" t="s">
        <v>491</v>
      </c>
      <c r="H235" s="94" t="s">
        <v>104</v>
      </c>
      <c r="I235" s="94" t="s">
        <v>173</v>
      </c>
      <c r="J235" s="91">
        <v>117</v>
      </c>
      <c r="K235" s="91" t="s">
        <v>83</v>
      </c>
      <c r="L235" s="95">
        <v>6</v>
      </c>
      <c r="M235" s="95">
        <v>728</v>
      </c>
      <c r="N235" s="96">
        <f t="shared" si="3"/>
        <v>48.533333333333331</v>
      </c>
      <c r="O235" s="92">
        <v>41554.561354166668</v>
      </c>
    </row>
    <row r="236" spans="1:15" x14ac:dyDescent="0.25">
      <c r="A236" s="97">
        <v>41581</v>
      </c>
      <c r="B236" s="98">
        <v>0.875</v>
      </c>
      <c r="C236" s="99">
        <v>41581.875</v>
      </c>
      <c r="D236" s="99"/>
      <c r="E236" s="100" t="s">
        <v>35</v>
      </c>
      <c r="F236" s="91" t="s">
        <v>61</v>
      </c>
      <c r="G236" s="91" t="s">
        <v>492</v>
      </c>
      <c r="H236" s="94" t="s">
        <v>104</v>
      </c>
      <c r="I236" s="94" t="s">
        <v>173</v>
      </c>
      <c r="J236" s="91">
        <v>17</v>
      </c>
      <c r="K236" s="91" t="s">
        <v>83</v>
      </c>
      <c r="L236" s="95">
        <v>6</v>
      </c>
      <c r="M236" s="95">
        <v>386</v>
      </c>
      <c r="N236" s="96">
        <f t="shared" si="3"/>
        <v>25.733333333333334</v>
      </c>
      <c r="O236" s="92">
        <v>41554.537442129629</v>
      </c>
    </row>
    <row r="237" spans="1:15" x14ac:dyDescent="0.25">
      <c r="A237" s="97">
        <v>41601</v>
      </c>
      <c r="B237" s="98">
        <v>0.91666666666666663</v>
      </c>
      <c r="C237" s="99">
        <v>41601.916666666664</v>
      </c>
      <c r="D237" s="99"/>
      <c r="E237" s="100" t="s">
        <v>35</v>
      </c>
      <c r="F237" s="91" t="s">
        <v>264</v>
      </c>
      <c r="G237" s="91" t="s">
        <v>493</v>
      </c>
      <c r="H237" s="94" t="s">
        <v>104</v>
      </c>
      <c r="I237" s="94" t="s">
        <v>173</v>
      </c>
      <c r="J237" s="91">
        <v>63</v>
      </c>
      <c r="K237" s="91" t="s">
        <v>83</v>
      </c>
      <c r="L237" s="95">
        <v>6</v>
      </c>
      <c r="M237" s="95">
        <v>223</v>
      </c>
      <c r="N237" s="96">
        <f t="shared" si="3"/>
        <v>14.866666666666667</v>
      </c>
      <c r="O237" s="92">
        <v>41553.73773148148</v>
      </c>
    </row>
    <row r="238" spans="1:15" x14ac:dyDescent="0.25">
      <c r="A238" s="97">
        <v>41596</v>
      </c>
      <c r="B238" s="98">
        <v>0.4375</v>
      </c>
      <c r="C238" s="99">
        <v>41596.4375</v>
      </c>
      <c r="D238" s="99"/>
      <c r="E238" s="100" t="s">
        <v>264</v>
      </c>
      <c r="F238" s="91" t="s">
        <v>35</v>
      </c>
      <c r="G238" s="91" t="s">
        <v>494</v>
      </c>
      <c r="H238" s="94" t="s">
        <v>104</v>
      </c>
      <c r="I238" s="94" t="s">
        <v>173</v>
      </c>
      <c r="J238" s="91">
        <v>82</v>
      </c>
      <c r="K238" s="91" t="s">
        <v>92</v>
      </c>
      <c r="L238" s="95">
        <v>4</v>
      </c>
      <c r="M238" s="95">
        <v>217</v>
      </c>
      <c r="N238" s="96">
        <f t="shared" si="3"/>
        <v>14.466666666666667</v>
      </c>
      <c r="O238" s="92">
        <v>41553.73710648148</v>
      </c>
    </row>
    <row r="239" spans="1:15" x14ac:dyDescent="0.25">
      <c r="A239" s="97">
        <v>41584</v>
      </c>
      <c r="B239" s="98">
        <v>0.92708333333333337</v>
      </c>
      <c r="C239" s="99">
        <v>41584.927083333336</v>
      </c>
      <c r="D239" s="99"/>
      <c r="E239" s="100" t="s">
        <v>35</v>
      </c>
      <c r="F239" s="91" t="s">
        <v>171</v>
      </c>
      <c r="G239" s="91" t="s">
        <v>495</v>
      </c>
      <c r="H239" s="94" t="s">
        <v>104</v>
      </c>
      <c r="I239" s="94" t="s">
        <v>173</v>
      </c>
      <c r="J239" s="91">
        <v>253</v>
      </c>
      <c r="K239" s="91" t="s">
        <v>215</v>
      </c>
      <c r="L239" s="95">
        <v>1</v>
      </c>
      <c r="M239" s="95">
        <v>322</v>
      </c>
      <c r="N239" s="96">
        <f t="shared" si="3"/>
        <v>21.466666666666665</v>
      </c>
      <c r="O239" s="92">
        <v>41492.501284722224</v>
      </c>
    </row>
    <row r="240" spans="1:15" x14ac:dyDescent="0.25">
      <c r="A240" s="97">
        <v>41579</v>
      </c>
      <c r="B240" s="98">
        <v>0.52083333333333337</v>
      </c>
      <c r="C240" s="99">
        <v>41579.520833333336</v>
      </c>
      <c r="D240" s="99"/>
      <c r="E240" s="100" t="s">
        <v>496</v>
      </c>
      <c r="F240" s="91" t="s">
        <v>35</v>
      </c>
      <c r="G240" s="91" t="s">
        <v>497</v>
      </c>
      <c r="H240" s="94" t="s">
        <v>104</v>
      </c>
      <c r="I240" s="94" t="s">
        <v>173</v>
      </c>
      <c r="J240" s="91">
        <v>26</v>
      </c>
      <c r="K240" s="91" t="s">
        <v>83</v>
      </c>
      <c r="L240" s="95">
        <v>6</v>
      </c>
      <c r="M240" s="95">
        <v>529</v>
      </c>
      <c r="N240" s="96">
        <f t="shared" si="3"/>
        <v>35.266666666666666</v>
      </c>
      <c r="O240" s="92">
        <v>41554.674525462964</v>
      </c>
    </row>
    <row r="241" spans="1:15" x14ac:dyDescent="0.25">
      <c r="A241" s="97">
        <v>41579</v>
      </c>
      <c r="B241" s="98">
        <v>0.95833333333333337</v>
      </c>
      <c r="C241" s="99">
        <v>41579.958333333336</v>
      </c>
      <c r="D241" s="99"/>
      <c r="E241" s="100" t="s">
        <v>35</v>
      </c>
      <c r="F241" s="91" t="s">
        <v>498</v>
      </c>
      <c r="G241" s="91" t="s">
        <v>499</v>
      </c>
      <c r="H241" s="94" t="s">
        <v>104</v>
      </c>
      <c r="I241" s="94" t="s">
        <v>173</v>
      </c>
      <c r="J241" s="91">
        <v>175</v>
      </c>
      <c r="K241" s="91" t="s">
        <v>83</v>
      </c>
      <c r="L241" s="95">
        <v>6</v>
      </c>
      <c r="M241" s="95">
        <v>849</v>
      </c>
      <c r="N241" s="96">
        <f t="shared" si="3"/>
        <v>56.6</v>
      </c>
      <c r="O241" s="92">
        <v>41553.512314814812</v>
      </c>
    </row>
    <row r="242" spans="1:15" x14ac:dyDescent="0.25">
      <c r="A242" s="97">
        <v>41583</v>
      </c>
      <c r="B242" s="98">
        <v>0.1875</v>
      </c>
      <c r="C242" s="99">
        <v>41583.1875</v>
      </c>
      <c r="D242" s="99"/>
      <c r="E242" s="100" t="s">
        <v>500</v>
      </c>
      <c r="F242" s="91" t="s">
        <v>35</v>
      </c>
      <c r="G242" s="91" t="s">
        <v>501</v>
      </c>
      <c r="H242" s="94" t="s">
        <v>104</v>
      </c>
      <c r="I242" s="94" t="s">
        <v>173</v>
      </c>
      <c r="J242" s="91">
        <v>149</v>
      </c>
      <c r="K242" s="91" t="s">
        <v>92</v>
      </c>
      <c r="L242" s="95">
        <v>2</v>
      </c>
      <c r="M242" s="95">
        <v>508</v>
      </c>
      <c r="N242" s="96">
        <f t="shared" si="3"/>
        <v>33.866666666666667</v>
      </c>
      <c r="O242" s="92">
        <v>41553.512870370374</v>
      </c>
    </row>
    <row r="243" spans="1:15" x14ac:dyDescent="0.25">
      <c r="A243" s="97">
        <v>41595</v>
      </c>
      <c r="B243" s="98">
        <v>0.61458333333333337</v>
      </c>
      <c r="C243" s="99">
        <v>41595.614583333336</v>
      </c>
      <c r="D243" s="99"/>
      <c r="E243" s="100" t="s">
        <v>35</v>
      </c>
      <c r="F243" s="91" t="s">
        <v>450</v>
      </c>
      <c r="G243" s="91" t="s">
        <v>502</v>
      </c>
      <c r="H243" s="94" t="s">
        <v>104</v>
      </c>
      <c r="I243" s="94" t="s">
        <v>173</v>
      </c>
      <c r="J243" s="91">
        <v>178</v>
      </c>
      <c r="K243" s="91" t="s">
        <v>105</v>
      </c>
      <c r="L243" s="95">
        <v>5</v>
      </c>
      <c r="M243" s="95">
        <v>374</v>
      </c>
      <c r="N243" s="96">
        <f t="shared" si="3"/>
        <v>24.933333333333334</v>
      </c>
      <c r="O243" s="92">
        <v>41557.69568287037</v>
      </c>
    </row>
    <row r="244" spans="1:15" x14ac:dyDescent="0.25">
      <c r="A244" s="97">
        <v>41587</v>
      </c>
      <c r="B244" s="98">
        <v>0.69791666666666663</v>
      </c>
      <c r="C244" s="99">
        <v>41587.697916666664</v>
      </c>
      <c r="D244" s="99"/>
      <c r="E244" s="100" t="s">
        <v>503</v>
      </c>
      <c r="F244" s="91"/>
      <c r="G244" s="91" t="s">
        <v>504</v>
      </c>
      <c r="H244" s="94" t="s">
        <v>235</v>
      </c>
      <c r="I244" s="94" t="s">
        <v>85</v>
      </c>
      <c r="J244" s="91">
        <v>267</v>
      </c>
      <c r="K244" s="91" t="s">
        <v>215</v>
      </c>
      <c r="L244" s="95">
        <v>1</v>
      </c>
      <c r="M244" s="95">
        <v>663</v>
      </c>
      <c r="N244" s="96">
        <f t="shared" si="3"/>
        <v>44.2</v>
      </c>
      <c r="O244" s="91" t="s">
        <v>81</v>
      </c>
    </row>
    <row r="245" spans="1:15" x14ac:dyDescent="0.25">
      <c r="A245" s="97">
        <v>41604</v>
      </c>
      <c r="B245" s="98">
        <v>0.6875</v>
      </c>
      <c r="C245" s="99">
        <v>41604.6875</v>
      </c>
      <c r="D245" s="99"/>
      <c r="E245" s="100" t="s">
        <v>188</v>
      </c>
      <c r="F245" s="91" t="s">
        <v>114</v>
      </c>
      <c r="G245" s="91" t="s">
        <v>505</v>
      </c>
      <c r="H245" s="94" t="s">
        <v>104</v>
      </c>
      <c r="I245" s="94" t="s">
        <v>85</v>
      </c>
      <c r="J245" s="91">
        <v>25</v>
      </c>
      <c r="K245" s="91" t="s">
        <v>83</v>
      </c>
      <c r="L245" s="95">
        <v>6</v>
      </c>
      <c r="M245" s="95">
        <v>345</v>
      </c>
      <c r="N245" s="96">
        <f t="shared" si="3"/>
        <v>23</v>
      </c>
      <c r="O245" s="92">
        <v>41604.617766203701</v>
      </c>
    </row>
    <row r="246" spans="1:15" x14ac:dyDescent="0.25">
      <c r="A246" s="97">
        <v>41579</v>
      </c>
      <c r="B246" s="98">
        <v>0.27083333333333331</v>
      </c>
      <c r="C246" s="99">
        <v>41579.270833333336</v>
      </c>
      <c r="D246" s="99"/>
      <c r="E246" s="100" t="s">
        <v>506</v>
      </c>
      <c r="F246" s="91" t="s">
        <v>35</v>
      </c>
      <c r="G246" s="91" t="s">
        <v>507</v>
      </c>
      <c r="H246" s="94" t="s">
        <v>104</v>
      </c>
      <c r="I246" s="94" t="s">
        <v>173</v>
      </c>
      <c r="J246" s="91">
        <v>256</v>
      </c>
      <c r="K246" s="91" t="s">
        <v>83</v>
      </c>
      <c r="L246" s="95">
        <v>5</v>
      </c>
      <c r="M246" s="95">
        <v>325</v>
      </c>
      <c r="N246" s="96">
        <f t="shared" si="3"/>
        <v>21.666666666666668</v>
      </c>
      <c r="O246" s="92">
        <v>41578.677337962959</v>
      </c>
    </row>
    <row r="247" spans="1:15" x14ac:dyDescent="0.25">
      <c r="A247" s="97">
        <v>41582</v>
      </c>
      <c r="B247" s="98">
        <v>0.96875</v>
      </c>
      <c r="C247" s="99">
        <v>41582.96875</v>
      </c>
      <c r="D247" s="99"/>
      <c r="E247" s="100" t="s">
        <v>35</v>
      </c>
      <c r="F247" s="91" t="s">
        <v>53</v>
      </c>
      <c r="G247" s="91" t="s">
        <v>508</v>
      </c>
      <c r="H247" s="94" t="s">
        <v>104</v>
      </c>
      <c r="I247" s="94" t="s">
        <v>173</v>
      </c>
      <c r="J247" s="91">
        <v>216</v>
      </c>
      <c r="K247" s="91" t="s">
        <v>92</v>
      </c>
      <c r="L247" s="95">
        <v>5</v>
      </c>
      <c r="M247" s="95">
        <v>866</v>
      </c>
      <c r="N247" s="96">
        <f t="shared" si="3"/>
        <v>57.733333333333334</v>
      </c>
      <c r="O247" s="92">
        <v>41555.673321759263</v>
      </c>
    </row>
    <row r="248" spans="1:15" x14ac:dyDescent="0.25">
      <c r="A248" s="97">
        <v>41589</v>
      </c>
      <c r="B248" s="98">
        <v>0.4375</v>
      </c>
      <c r="C248" s="99">
        <v>41589.4375</v>
      </c>
      <c r="D248" s="99"/>
      <c r="E248" s="100" t="s">
        <v>55</v>
      </c>
      <c r="F248" s="91" t="s">
        <v>114</v>
      </c>
      <c r="G248" s="91" t="s">
        <v>509</v>
      </c>
      <c r="H248" s="94" t="s">
        <v>104</v>
      </c>
      <c r="I248" s="94" t="s">
        <v>510</v>
      </c>
      <c r="J248" s="91">
        <v>7</v>
      </c>
      <c r="K248" s="91" t="s">
        <v>83</v>
      </c>
      <c r="L248" s="95">
        <v>6</v>
      </c>
      <c r="M248" s="95">
        <v>309</v>
      </c>
      <c r="N248" s="96">
        <f t="shared" ref="N248:N311" si="4">M248/15</f>
        <v>20.6</v>
      </c>
      <c r="O248" s="92">
        <v>41588.562430555554</v>
      </c>
    </row>
    <row r="249" spans="1:15" x14ac:dyDescent="0.25">
      <c r="A249" s="97">
        <v>41581</v>
      </c>
      <c r="B249" s="98">
        <v>0.1875</v>
      </c>
      <c r="C249" s="99">
        <v>41581.1875</v>
      </c>
      <c r="D249" s="99"/>
      <c r="E249" s="100" t="s">
        <v>186</v>
      </c>
      <c r="F249" s="91" t="s">
        <v>35</v>
      </c>
      <c r="G249" s="91" t="s">
        <v>511</v>
      </c>
      <c r="H249" s="94" t="s">
        <v>104</v>
      </c>
      <c r="I249" s="94" t="s">
        <v>173</v>
      </c>
      <c r="J249" s="91">
        <v>82</v>
      </c>
      <c r="K249" s="91" t="s">
        <v>92</v>
      </c>
      <c r="L249" s="95">
        <v>2</v>
      </c>
      <c r="M249" s="95">
        <v>913</v>
      </c>
      <c r="N249" s="96">
        <f t="shared" si="4"/>
        <v>60.866666666666667</v>
      </c>
      <c r="O249" s="92">
        <v>41554.809884259259</v>
      </c>
    </row>
    <row r="250" spans="1:15" x14ac:dyDescent="0.25">
      <c r="A250" s="97">
        <v>41595</v>
      </c>
      <c r="B250" s="98">
        <v>0.25</v>
      </c>
      <c r="C250" s="99">
        <v>41595.25</v>
      </c>
      <c r="D250" s="99"/>
      <c r="E250" s="100" t="s">
        <v>41</v>
      </c>
      <c r="F250" s="91" t="s">
        <v>51</v>
      </c>
      <c r="G250" s="91" t="s">
        <v>512</v>
      </c>
      <c r="H250" s="94" t="s">
        <v>88</v>
      </c>
      <c r="I250" s="94" t="s">
        <v>85</v>
      </c>
      <c r="J250" s="91">
        <v>297</v>
      </c>
      <c r="K250" s="91" t="s">
        <v>83</v>
      </c>
      <c r="L250" s="95">
        <v>6</v>
      </c>
      <c r="M250" s="95">
        <v>918</v>
      </c>
      <c r="N250" s="96">
        <f t="shared" si="4"/>
        <v>61.2</v>
      </c>
      <c r="O250" s="92">
        <v>41595.023981481485</v>
      </c>
    </row>
    <row r="251" spans="1:15" x14ac:dyDescent="0.25">
      <c r="A251" s="97">
        <v>41600</v>
      </c>
      <c r="B251" s="98">
        <v>0.39583333333333331</v>
      </c>
      <c r="C251" s="99">
        <v>41600.395833333336</v>
      </c>
      <c r="D251" s="99"/>
      <c r="E251" s="100" t="s">
        <v>35</v>
      </c>
      <c r="F251" s="91" t="s">
        <v>513</v>
      </c>
      <c r="G251" s="91" t="s">
        <v>514</v>
      </c>
      <c r="H251" s="94" t="s">
        <v>104</v>
      </c>
      <c r="I251" s="94" t="s">
        <v>173</v>
      </c>
      <c r="J251" s="91">
        <v>98</v>
      </c>
      <c r="K251" s="91" t="s">
        <v>105</v>
      </c>
      <c r="L251" s="95">
        <v>7</v>
      </c>
      <c r="M251" s="95">
        <v>222</v>
      </c>
      <c r="N251" s="96">
        <f t="shared" si="4"/>
        <v>14.8</v>
      </c>
      <c r="O251" s="92">
        <v>41587.884479166663</v>
      </c>
    </row>
    <row r="252" spans="1:15" x14ac:dyDescent="0.25">
      <c r="A252" s="97">
        <v>41579</v>
      </c>
      <c r="B252" s="98">
        <v>0.40625</v>
      </c>
      <c r="C252" s="99">
        <v>41579.40625</v>
      </c>
      <c r="D252" s="99"/>
      <c r="E252" s="100" t="s">
        <v>35</v>
      </c>
      <c r="F252" s="91" t="s">
        <v>171</v>
      </c>
      <c r="G252" s="91" t="s">
        <v>515</v>
      </c>
      <c r="H252" s="94" t="s">
        <v>104</v>
      </c>
      <c r="I252" s="94" t="s">
        <v>173</v>
      </c>
      <c r="J252" s="91">
        <v>55</v>
      </c>
      <c r="K252" s="91" t="s">
        <v>215</v>
      </c>
      <c r="L252" s="95">
        <v>1</v>
      </c>
      <c r="M252" s="95">
        <v>760</v>
      </c>
      <c r="N252" s="96">
        <f t="shared" si="4"/>
        <v>50.666666666666664</v>
      </c>
      <c r="O252" s="92">
        <v>41493.556006944447</v>
      </c>
    </row>
    <row r="253" spans="1:15" x14ac:dyDescent="0.25">
      <c r="A253" s="97">
        <v>41597</v>
      </c>
      <c r="B253" s="98">
        <v>0.59375</v>
      </c>
      <c r="C253" s="99">
        <v>41597.59375</v>
      </c>
      <c r="D253" s="99"/>
      <c r="E253" s="100" t="s">
        <v>35</v>
      </c>
      <c r="F253" s="91" t="s">
        <v>171</v>
      </c>
      <c r="G253" s="91" t="s">
        <v>516</v>
      </c>
      <c r="H253" s="94" t="s">
        <v>104</v>
      </c>
      <c r="I253" s="94" t="s">
        <v>173</v>
      </c>
      <c r="J253" s="91">
        <v>212</v>
      </c>
      <c r="K253" s="91" t="s">
        <v>215</v>
      </c>
      <c r="L253" s="95">
        <v>1</v>
      </c>
      <c r="M253" s="95">
        <v>885</v>
      </c>
      <c r="N253" s="96">
        <f t="shared" si="4"/>
        <v>59</v>
      </c>
      <c r="O253" s="92">
        <v>41493.683738425927</v>
      </c>
    </row>
    <row r="254" spans="1:15" x14ac:dyDescent="0.25">
      <c r="A254" s="97">
        <v>41582</v>
      </c>
      <c r="B254" s="98">
        <v>0.95833333333333337</v>
      </c>
      <c r="C254" s="99">
        <v>41582.958333333336</v>
      </c>
      <c r="D254" s="99"/>
      <c r="E254" s="100" t="s">
        <v>35</v>
      </c>
      <c r="F254" s="91" t="s">
        <v>323</v>
      </c>
      <c r="G254" s="91" t="s">
        <v>517</v>
      </c>
      <c r="H254" s="94" t="s">
        <v>104</v>
      </c>
      <c r="I254" s="94" t="s">
        <v>173</v>
      </c>
      <c r="J254" s="91">
        <v>297</v>
      </c>
      <c r="K254" s="91" t="s">
        <v>92</v>
      </c>
      <c r="L254" s="95">
        <v>2</v>
      </c>
      <c r="M254" s="95">
        <v>508</v>
      </c>
      <c r="N254" s="96">
        <f t="shared" si="4"/>
        <v>33.866666666666667</v>
      </c>
      <c r="O254" s="92">
        <v>41553.646261574075</v>
      </c>
    </row>
    <row r="255" spans="1:15" x14ac:dyDescent="0.25">
      <c r="A255" s="97">
        <v>41591</v>
      </c>
      <c r="B255" s="98">
        <v>0.51041666666666663</v>
      </c>
      <c r="C255" s="99">
        <v>41591.510416666664</v>
      </c>
      <c r="D255" s="99"/>
      <c r="E255" s="100" t="s">
        <v>111</v>
      </c>
      <c r="F255" s="91" t="s">
        <v>35</v>
      </c>
      <c r="G255" s="91" t="s">
        <v>518</v>
      </c>
      <c r="H255" s="94" t="s">
        <v>104</v>
      </c>
      <c r="I255" s="94" t="s">
        <v>173</v>
      </c>
      <c r="J255" s="91">
        <v>236</v>
      </c>
      <c r="K255" s="91" t="s">
        <v>92</v>
      </c>
      <c r="L255" s="95">
        <v>3</v>
      </c>
      <c r="M255" s="95">
        <v>546</v>
      </c>
      <c r="N255" s="96">
        <f t="shared" si="4"/>
        <v>36.4</v>
      </c>
      <c r="O255" s="92">
        <v>41566.637291666666</v>
      </c>
    </row>
    <row r="256" spans="1:15" x14ac:dyDescent="0.25">
      <c r="A256" s="97">
        <v>41584</v>
      </c>
      <c r="B256" s="98">
        <v>0.17708333333333334</v>
      </c>
      <c r="C256" s="99">
        <v>41584.177083333336</v>
      </c>
      <c r="D256" s="99"/>
      <c r="E256" s="100" t="s">
        <v>266</v>
      </c>
      <c r="F256" s="91" t="s">
        <v>114</v>
      </c>
      <c r="G256" s="91" t="s">
        <v>519</v>
      </c>
      <c r="H256" s="94" t="s">
        <v>104</v>
      </c>
      <c r="I256" s="94" t="s">
        <v>173</v>
      </c>
      <c r="J256" s="91">
        <v>215</v>
      </c>
      <c r="K256" s="91" t="s">
        <v>92</v>
      </c>
      <c r="L256" s="95">
        <v>5</v>
      </c>
      <c r="M256" s="95">
        <v>278</v>
      </c>
      <c r="N256" s="96">
        <f t="shared" si="4"/>
        <v>18.533333333333335</v>
      </c>
      <c r="O256" s="92">
        <v>41494.466261574074</v>
      </c>
    </row>
    <row r="257" spans="1:15" x14ac:dyDescent="0.25">
      <c r="A257" s="97">
        <v>41584</v>
      </c>
      <c r="B257" s="98">
        <v>0.3125</v>
      </c>
      <c r="C257" s="99">
        <v>41584.3125</v>
      </c>
      <c r="D257" s="99"/>
      <c r="E257" s="100" t="s">
        <v>278</v>
      </c>
      <c r="F257" s="91" t="s">
        <v>35</v>
      </c>
      <c r="G257" s="91" t="s">
        <v>520</v>
      </c>
      <c r="H257" s="94" t="s">
        <v>104</v>
      </c>
      <c r="I257" s="94" t="s">
        <v>173</v>
      </c>
      <c r="J257" s="91">
        <v>127</v>
      </c>
      <c r="K257" s="91" t="s">
        <v>92</v>
      </c>
      <c r="L257" s="95">
        <v>2</v>
      </c>
      <c r="M257" s="95">
        <v>714</v>
      </c>
      <c r="N257" s="96">
        <f t="shared" si="4"/>
        <v>47.6</v>
      </c>
      <c r="O257" s="92">
        <v>41553.651539351849</v>
      </c>
    </row>
    <row r="258" spans="1:15" x14ac:dyDescent="0.25">
      <c r="A258" s="97">
        <v>41588</v>
      </c>
      <c r="B258" s="98">
        <v>0.92708333333333337</v>
      </c>
      <c r="C258" s="99">
        <v>41588.927083333336</v>
      </c>
      <c r="D258" s="99"/>
      <c r="E258" s="100" t="s">
        <v>35</v>
      </c>
      <c r="F258" s="91" t="s">
        <v>171</v>
      </c>
      <c r="G258" s="91" t="s">
        <v>521</v>
      </c>
      <c r="H258" s="94" t="s">
        <v>104</v>
      </c>
      <c r="I258" s="94" t="s">
        <v>173</v>
      </c>
      <c r="J258" s="91">
        <v>150</v>
      </c>
      <c r="K258" s="91" t="s">
        <v>215</v>
      </c>
      <c r="L258" s="95">
        <v>1</v>
      </c>
      <c r="M258" s="95">
        <v>548</v>
      </c>
      <c r="N258" s="96">
        <f t="shared" si="4"/>
        <v>36.533333333333331</v>
      </c>
      <c r="O258" s="92">
        <v>41494.626736111109</v>
      </c>
    </row>
    <row r="259" spans="1:15" x14ac:dyDescent="0.25">
      <c r="A259" s="97">
        <v>41586</v>
      </c>
      <c r="B259" s="98">
        <v>0.20833333333333334</v>
      </c>
      <c r="C259" s="99">
        <v>41586.208333333336</v>
      </c>
      <c r="D259" s="99"/>
      <c r="E259" s="100" t="s">
        <v>522</v>
      </c>
      <c r="F259" s="91" t="s">
        <v>171</v>
      </c>
      <c r="G259" s="91" t="s">
        <v>523</v>
      </c>
      <c r="H259" s="94" t="s">
        <v>104</v>
      </c>
      <c r="I259" s="94" t="s">
        <v>173</v>
      </c>
      <c r="J259" s="91">
        <v>62</v>
      </c>
      <c r="K259" s="91" t="s">
        <v>215</v>
      </c>
      <c r="L259" s="95">
        <v>1</v>
      </c>
      <c r="M259" s="95">
        <v>696</v>
      </c>
      <c r="N259" s="96">
        <f t="shared" si="4"/>
        <v>46.4</v>
      </c>
      <c r="O259" s="92">
        <v>41494.626759259256</v>
      </c>
    </row>
    <row r="260" spans="1:15" x14ac:dyDescent="0.25">
      <c r="A260" s="97">
        <v>41579</v>
      </c>
      <c r="B260" s="98">
        <v>5.2083333333333336E-2</v>
      </c>
      <c r="C260" s="99">
        <v>41579.052083333336</v>
      </c>
      <c r="D260" s="99"/>
      <c r="E260" s="100" t="s">
        <v>114</v>
      </c>
      <c r="F260" s="91" t="s">
        <v>61</v>
      </c>
      <c r="G260" s="91" t="s">
        <v>524</v>
      </c>
      <c r="H260" s="94" t="s">
        <v>104</v>
      </c>
      <c r="I260" s="94" t="s">
        <v>173</v>
      </c>
      <c r="J260" s="91">
        <v>50</v>
      </c>
      <c r="K260" s="91" t="s">
        <v>83</v>
      </c>
      <c r="L260" s="95">
        <v>5</v>
      </c>
      <c r="M260" s="95">
        <v>332</v>
      </c>
      <c r="N260" s="96">
        <f t="shared" si="4"/>
        <v>22.133333333333333</v>
      </c>
      <c r="O260" s="92">
        <v>41559.740289351852</v>
      </c>
    </row>
    <row r="261" spans="1:15" x14ac:dyDescent="0.25">
      <c r="A261" s="97">
        <v>41589</v>
      </c>
      <c r="B261" s="98">
        <v>0.19791666666666666</v>
      </c>
      <c r="C261" s="99">
        <v>41589.197916666664</v>
      </c>
      <c r="D261" s="99"/>
      <c r="E261" s="100" t="s">
        <v>206</v>
      </c>
      <c r="F261" s="91" t="s">
        <v>35</v>
      </c>
      <c r="G261" s="91" t="s">
        <v>525</v>
      </c>
      <c r="H261" s="94" t="s">
        <v>104</v>
      </c>
      <c r="I261" s="94" t="s">
        <v>173</v>
      </c>
      <c r="J261" s="91">
        <v>265</v>
      </c>
      <c r="K261" s="91" t="s">
        <v>83</v>
      </c>
      <c r="L261" s="95">
        <v>6</v>
      </c>
      <c r="M261" s="95">
        <v>455</v>
      </c>
      <c r="N261" s="96">
        <f t="shared" si="4"/>
        <v>30.333333333333332</v>
      </c>
      <c r="O261" s="92">
        <v>41548.3675</v>
      </c>
    </row>
    <row r="262" spans="1:15" x14ac:dyDescent="0.25">
      <c r="A262" s="97">
        <v>41601</v>
      </c>
      <c r="B262" s="98">
        <v>0.625</v>
      </c>
      <c r="C262" s="99">
        <v>41601.625</v>
      </c>
      <c r="D262" s="99"/>
      <c r="E262" s="100" t="s">
        <v>35</v>
      </c>
      <c r="F262" s="91" t="s">
        <v>206</v>
      </c>
      <c r="G262" s="91" t="s">
        <v>526</v>
      </c>
      <c r="H262" s="94" t="s">
        <v>104</v>
      </c>
      <c r="I262" s="94" t="s">
        <v>173</v>
      </c>
      <c r="J262" s="91">
        <v>41</v>
      </c>
      <c r="K262" s="91" t="s">
        <v>83</v>
      </c>
      <c r="L262" s="95">
        <v>6</v>
      </c>
      <c r="M262" s="95">
        <v>289</v>
      </c>
      <c r="N262" s="96">
        <f t="shared" si="4"/>
        <v>19.266666666666666</v>
      </c>
      <c r="O262" s="92">
        <v>41548.367939814816</v>
      </c>
    </row>
    <row r="263" spans="1:15" x14ac:dyDescent="0.25">
      <c r="A263" s="97">
        <v>41579</v>
      </c>
      <c r="B263" s="98">
        <v>0.83333333333333337</v>
      </c>
      <c r="C263" s="99">
        <v>41579.833333333336</v>
      </c>
      <c r="D263" s="99"/>
      <c r="E263" s="100" t="s">
        <v>35</v>
      </c>
      <c r="F263" s="91" t="s">
        <v>171</v>
      </c>
      <c r="G263" s="91" t="s">
        <v>527</v>
      </c>
      <c r="H263" s="94" t="s">
        <v>104</v>
      </c>
      <c r="I263" s="94" t="s">
        <v>173</v>
      </c>
      <c r="J263" s="91">
        <v>96</v>
      </c>
      <c r="K263" s="91" t="s">
        <v>215</v>
      </c>
      <c r="L263" s="95">
        <v>1</v>
      </c>
      <c r="M263" s="95">
        <v>806</v>
      </c>
      <c r="N263" s="96">
        <f t="shared" si="4"/>
        <v>53.733333333333334</v>
      </c>
      <c r="O263" s="92">
        <v>41494.865567129629</v>
      </c>
    </row>
    <row r="264" spans="1:15" x14ac:dyDescent="0.25">
      <c r="A264" s="97">
        <v>41579</v>
      </c>
      <c r="B264" s="98">
        <v>0.97916666666666663</v>
      </c>
      <c r="C264" s="99">
        <v>41579.979166666664</v>
      </c>
      <c r="D264" s="99"/>
      <c r="E264" s="100" t="s">
        <v>35</v>
      </c>
      <c r="F264" s="91" t="s">
        <v>122</v>
      </c>
      <c r="G264" s="91" t="s">
        <v>528</v>
      </c>
      <c r="H264" s="94" t="s">
        <v>104</v>
      </c>
      <c r="I264" s="94" t="s">
        <v>173</v>
      </c>
      <c r="J264" s="91">
        <v>144</v>
      </c>
      <c r="K264" s="91" t="s">
        <v>83</v>
      </c>
      <c r="L264" s="95">
        <v>6</v>
      </c>
      <c r="M264" s="95">
        <v>740</v>
      </c>
      <c r="N264" s="96">
        <f t="shared" si="4"/>
        <v>49.333333333333336</v>
      </c>
      <c r="O264" s="92">
        <v>41554.698599537034</v>
      </c>
    </row>
    <row r="265" spans="1:15" x14ac:dyDescent="0.25">
      <c r="A265" s="97">
        <v>41579</v>
      </c>
      <c r="B265" s="98">
        <v>0.54166666666666663</v>
      </c>
      <c r="C265" s="99">
        <v>41579.541666666664</v>
      </c>
      <c r="D265" s="99"/>
      <c r="E265" s="100" t="s">
        <v>529</v>
      </c>
      <c r="F265" s="91" t="s">
        <v>35</v>
      </c>
      <c r="G265" s="91" t="s">
        <v>530</v>
      </c>
      <c r="H265" s="94" t="s">
        <v>104</v>
      </c>
      <c r="I265" s="94" t="s">
        <v>85</v>
      </c>
      <c r="J265" s="91">
        <v>168</v>
      </c>
      <c r="K265" s="91" t="s">
        <v>83</v>
      </c>
      <c r="L265" s="95">
        <v>6</v>
      </c>
      <c r="M265" s="95">
        <v>759</v>
      </c>
      <c r="N265" s="96">
        <f t="shared" si="4"/>
        <v>50.6</v>
      </c>
      <c r="O265" s="92">
        <v>41579.404050925928</v>
      </c>
    </row>
    <row r="266" spans="1:15" x14ac:dyDescent="0.25">
      <c r="A266" s="97">
        <v>41589</v>
      </c>
      <c r="B266" s="98">
        <v>0.375</v>
      </c>
      <c r="C266" s="99">
        <v>41589.375</v>
      </c>
      <c r="D266" s="99"/>
      <c r="E266" s="100" t="s">
        <v>213</v>
      </c>
      <c r="F266" s="91" t="s">
        <v>171</v>
      </c>
      <c r="G266" s="91" t="s">
        <v>531</v>
      </c>
      <c r="H266" s="94" t="s">
        <v>104</v>
      </c>
      <c r="I266" s="94" t="s">
        <v>173</v>
      </c>
      <c r="J266" s="91">
        <v>79</v>
      </c>
      <c r="K266" s="91" t="s">
        <v>215</v>
      </c>
      <c r="L266" s="95">
        <v>1</v>
      </c>
      <c r="M266" s="95">
        <v>304</v>
      </c>
      <c r="N266" s="96">
        <f t="shared" si="4"/>
        <v>20.266666666666666</v>
      </c>
      <c r="O266" s="92">
        <v>41495.162442129629</v>
      </c>
    </row>
    <row r="267" spans="1:15" x14ac:dyDescent="0.25">
      <c r="A267" s="97">
        <v>41603</v>
      </c>
      <c r="B267" s="98">
        <v>0.21875</v>
      </c>
      <c r="C267" s="99">
        <v>41603.21875</v>
      </c>
      <c r="D267" s="99"/>
      <c r="E267" s="100" t="s">
        <v>39</v>
      </c>
      <c r="F267" s="91" t="s">
        <v>35</v>
      </c>
      <c r="G267" s="91" t="s">
        <v>532</v>
      </c>
      <c r="H267" s="94" t="s">
        <v>104</v>
      </c>
      <c r="I267" s="94" t="s">
        <v>173</v>
      </c>
      <c r="J267" s="91">
        <v>296</v>
      </c>
      <c r="K267" s="91" t="s">
        <v>105</v>
      </c>
      <c r="L267" s="95">
        <v>5</v>
      </c>
      <c r="M267" s="95">
        <v>666</v>
      </c>
      <c r="N267" s="96">
        <f t="shared" si="4"/>
        <v>44.4</v>
      </c>
      <c r="O267" s="92">
        <v>41555.856041666666</v>
      </c>
    </row>
    <row r="268" spans="1:15" x14ac:dyDescent="0.25">
      <c r="A268" s="97">
        <v>41585</v>
      </c>
      <c r="B268" s="98">
        <v>0.4375</v>
      </c>
      <c r="C268" s="99">
        <v>41585.4375</v>
      </c>
      <c r="D268" s="99"/>
      <c r="E268" s="100" t="s">
        <v>61</v>
      </c>
      <c r="F268" s="91" t="s">
        <v>114</v>
      </c>
      <c r="G268" s="91" t="s">
        <v>533</v>
      </c>
      <c r="H268" s="94" t="s">
        <v>104</v>
      </c>
      <c r="I268" s="94" t="s">
        <v>173</v>
      </c>
      <c r="J268" s="91">
        <v>35</v>
      </c>
      <c r="K268" s="91" t="s">
        <v>83</v>
      </c>
      <c r="L268" s="95">
        <v>6</v>
      </c>
      <c r="M268" s="95">
        <v>285</v>
      </c>
      <c r="N268" s="96">
        <f t="shared" si="4"/>
        <v>19</v>
      </c>
      <c r="O268" s="92">
        <v>41554.537962962961</v>
      </c>
    </row>
    <row r="269" spans="1:15" x14ac:dyDescent="0.25">
      <c r="A269" s="97">
        <v>41596</v>
      </c>
      <c r="B269" s="98">
        <v>0.29166666666666669</v>
      </c>
      <c r="C269" s="99">
        <v>41596.291666666664</v>
      </c>
      <c r="D269" s="99"/>
      <c r="E269" s="100" t="s">
        <v>534</v>
      </c>
      <c r="F269" s="91" t="s">
        <v>35</v>
      </c>
      <c r="G269" s="91" t="s">
        <v>535</v>
      </c>
      <c r="H269" s="94" t="s">
        <v>104</v>
      </c>
      <c r="I269" s="94" t="s">
        <v>173</v>
      </c>
      <c r="J269" s="91">
        <v>196</v>
      </c>
      <c r="K269" s="91" t="s">
        <v>83</v>
      </c>
      <c r="L269" s="95">
        <v>6</v>
      </c>
      <c r="M269" s="95">
        <v>915</v>
      </c>
      <c r="N269" s="96">
        <f t="shared" si="4"/>
        <v>61</v>
      </c>
      <c r="O269" s="92">
        <v>41554.673761574071</v>
      </c>
    </row>
    <row r="270" spans="1:15" x14ac:dyDescent="0.25">
      <c r="A270" s="97">
        <v>41580</v>
      </c>
      <c r="B270" s="98">
        <v>0.48958333333333331</v>
      </c>
      <c r="C270" s="99">
        <v>41580.489583333336</v>
      </c>
      <c r="D270" s="99"/>
      <c r="E270" s="100" t="s">
        <v>35</v>
      </c>
      <c r="F270" s="91" t="s">
        <v>171</v>
      </c>
      <c r="G270" s="91" t="s">
        <v>536</v>
      </c>
      <c r="H270" s="94" t="s">
        <v>104</v>
      </c>
      <c r="I270" s="94" t="s">
        <v>173</v>
      </c>
      <c r="J270" s="91">
        <v>38</v>
      </c>
      <c r="K270" s="91" t="s">
        <v>215</v>
      </c>
      <c r="L270" s="95">
        <v>1</v>
      </c>
      <c r="M270" s="95">
        <v>758</v>
      </c>
      <c r="N270" s="96">
        <f t="shared" si="4"/>
        <v>50.533333333333331</v>
      </c>
      <c r="O270" s="92">
        <v>41496.456516203703</v>
      </c>
    </row>
    <row r="271" spans="1:15" x14ac:dyDescent="0.25">
      <c r="A271" s="97">
        <v>41590</v>
      </c>
      <c r="B271" s="98">
        <v>0.77083333333333337</v>
      </c>
      <c r="C271" s="99">
        <v>41590.770833333336</v>
      </c>
      <c r="D271" s="99"/>
      <c r="E271" s="100" t="s">
        <v>537</v>
      </c>
      <c r="F271" s="91" t="s">
        <v>538</v>
      </c>
      <c r="G271" s="91" t="s">
        <v>539</v>
      </c>
      <c r="H271" s="94" t="s">
        <v>88</v>
      </c>
      <c r="I271" s="94" t="s">
        <v>85</v>
      </c>
      <c r="J271" s="91">
        <v>187</v>
      </c>
      <c r="K271" s="91" t="s">
        <v>83</v>
      </c>
      <c r="L271" s="95">
        <v>6</v>
      </c>
      <c r="M271" s="95">
        <v>271</v>
      </c>
      <c r="N271" s="96">
        <f t="shared" si="4"/>
        <v>18.066666666666666</v>
      </c>
      <c r="O271" s="92">
        <v>41590.621840277781</v>
      </c>
    </row>
    <row r="272" spans="1:15" x14ac:dyDescent="0.25">
      <c r="A272" s="97">
        <v>41580</v>
      </c>
      <c r="B272" s="98">
        <v>0.83333333333333337</v>
      </c>
      <c r="C272" s="99">
        <v>41580.833333333336</v>
      </c>
      <c r="D272" s="99"/>
      <c r="E272" s="100" t="s">
        <v>35</v>
      </c>
      <c r="F272" s="91" t="s">
        <v>171</v>
      </c>
      <c r="G272" s="91" t="s">
        <v>540</v>
      </c>
      <c r="H272" s="94" t="s">
        <v>104</v>
      </c>
      <c r="I272" s="94" t="s">
        <v>173</v>
      </c>
      <c r="J272" s="91">
        <v>293</v>
      </c>
      <c r="K272" s="91" t="s">
        <v>215</v>
      </c>
      <c r="L272" s="95">
        <v>1</v>
      </c>
      <c r="M272" s="95">
        <v>559</v>
      </c>
      <c r="N272" s="96">
        <f t="shared" si="4"/>
        <v>37.266666666666666</v>
      </c>
      <c r="O272" s="92">
        <v>41496.895173611112</v>
      </c>
    </row>
    <row r="273" spans="1:15" x14ac:dyDescent="0.25">
      <c r="A273" s="97">
        <v>41582</v>
      </c>
      <c r="B273" s="98">
        <v>0.83333333333333337</v>
      </c>
      <c r="C273" s="99">
        <v>41582.833333333336</v>
      </c>
      <c r="D273" s="99"/>
      <c r="E273" s="100" t="s">
        <v>35</v>
      </c>
      <c r="F273" s="91" t="s">
        <v>541</v>
      </c>
      <c r="G273" s="91" t="s">
        <v>542</v>
      </c>
      <c r="H273" s="94" t="s">
        <v>104</v>
      </c>
      <c r="I273" s="94" t="s">
        <v>173</v>
      </c>
      <c r="J273" s="91">
        <v>234</v>
      </c>
      <c r="K273" s="91" t="s">
        <v>83</v>
      </c>
      <c r="L273" s="95">
        <v>6</v>
      </c>
      <c r="M273" s="95">
        <v>798</v>
      </c>
      <c r="N273" s="96">
        <f t="shared" si="4"/>
        <v>53.2</v>
      </c>
      <c r="O273" s="92">
        <v>41552.799872685187</v>
      </c>
    </row>
    <row r="274" spans="1:15" x14ac:dyDescent="0.25">
      <c r="A274" s="97">
        <v>41601</v>
      </c>
      <c r="B274" s="98">
        <v>0.16666666666666666</v>
      </c>
      <c r="C274" s="99">
        <v>41601.166666666664</v>
      </c>
      <c r="D274" s="99"/>
      <c r="E274" s="100" t="s">
        <v>411</v>
      </c>
      <c r="F274" s="91" t="s">
        <v>61</v>
      </c>
      <c r="G274" s="91" t="s">
        <v>543</v>
      </c>
      <c r="H274" s="94" t="s">
        <v>88</v>
      </c>
      <c r="I274" s="94" t="s">
        <v>85</v>
      </c>
      <c r="J274" s="91">
        <v>52</v>
      </c>
      <c r="K274" s="91" t="s">
        <v>83</v>
      </c>
      <c r="L274" s="95">
        <v>6</v>
      </c>
      <c r="M274" s="95">
        <v>299</v>
      </c>
      <c r="N274" s="96">
        <f t="shared" si="4"/>
        <v>19.933333333333334</v>
      </c>
      <c r="O274" s="92">
        <v>41600.977789351855</v>
      </c>
    </row>
    <row r="275" spans="1:15" x14ac:dyDescent="0.25">
      <c r="A275" s="97">
        <v>41579</v>
      </c>
      <c r="B275" s="98">
        <v>0.29166666666666669</v>
      </c>
      <c r="C275" s="99">
        <v>41579.291666666664</v>
      </c>
      <c r="D275" s="99"/>
      <c r="E275" s="100" t="s">
        <v>544</v>
      </c>
      <c r="F275" s="91"/>
      <c r="G275" s="91" t="s">
        <v>545</v>
      </c>
      <c r="H275" s="94" t="s">
        <v>235</v>
      </c>
      <c r="I275" s="94" t="s">
        <v>85</v>
      </c>
      <c r="J275" s="91">
        <v>285</v>
      </c>
      <c r="K275" s="91" t="s">
        <v>92</v>
      </c>
      <c r="L275" s="95">
        <v>3</v>
      </c>
      <c r="M275" s="95">
        <v>603</v>
      </c>
      <c r="N275" s="96">
        <f t="shared" si="4"/>
        <v>40.200000000000003</v>
      </c>
      <c r="O275" s="92">
        <v>41577.883043981485</v>
      </c>
    </row>
    <row r="276" spans="1:15" x14ac:dyDescent="0.25">
      <c r="A276" s="97">
        <v>41587</v>
      </c>
      <c r="B276" s="98">
        <v>0.1875</v>
      </c>
      <c r="C276" s="99">
        <v>41587.1875</v>
      </c>
      <c r="D276" s="99"/>
      <c r="E276" s="100" t="s">
        <v>213</v>
      </c>
      <c r="F276" s="91" t="s">
        <v>171</v>
      </c>
      <c r="G276" s="91" t="s">
        <v>546</v>
      </c>
      <c r="H276" s="94" t="s">
        <v>104</v>
      </c>
      <c r="I276" s="94" t="s">
        <v>173</v>
      </c>
      <c r="J276" s="91">
        <v>119</v>
      </c>
      <c r="K276" s="91" t="s">
        <v>215</v>
      </c>
      <c r="L276" s="95">
        <v>1</v>
      </c>
      <c r="M276" s="95">
        <v>526</v>
      </c>
      <c r="N276" s="96">
        <f t="shared" si="4"/>
        <v>35.06666666666667</v>
      </c>
      <c r="O276" s="92">
        <v>41497.968460648146</v>
      </c>
    </row>
    <row r="277" spans="1:15" x14ac:dyDescent="0.25">
      <c r="A277" s="97">
        <v>41590</v>
      </c>
      <c r="B277" s="98">
        <v>0.39583333333333331</v>
      </c>
      <c r="C277" s="99">
        <v>41590.395833333336</v>
      </c>
      <c r="D277" s="99"/>
      <c r="E277" s="100" t="s">
        <v>547</v>
      </c>
      <c r="F277" s="91" t="s">
        <v>35</v>
      </c>
      <c r="G277" s="91" t="s">
        <v>548</v>
      </c>
      <c r="H277" s="94" t="s">
        <v>104</v>
      </c>
      <c r="I277" s="94" t="s">
        <v>85</v>
      </c>
      <c r="J277" s="91">
        <v>189</v>
      </c>
      <c r="K277" s="91" t="s">
        <v>83</v>
      </c>
      <c r="L277" s="95">
        <v>6</v>
      </c>
      <c r="M277" s="95">
        <v>322</v>
      </c>
      <c r="N277" s="96">
        <f t="shared" si="4"/>
        <v>21.466666666666665</v>
      </c>
      <c r="O277" s="92">
        <v>41589.848263888889</v>
      </c>
    </row>
    <row r="278" spans="1:15" x14ac:dyDescent="0.25">
      <c r="A278" s="97">
        <v>41600</v>
      </c>
      <c r="B278" s="98">
        <v>0.88541666666666663</v>
      </c>
      <c r="C278" s="99">
        <v>41600.885416666664</v>
      </c>
      <c r="D278" s="99"/>
      <c r="E278" s="100" t="s">
        <v>35</v>
      </c>
      <c r="F278" s="91" t="s">
        <v>171</v>
      </c>
      <c r="G278" s="91" t="s">
        <v>549</v>
      </c>
      <c r="H278" s="94" t="s">
        <v>104</v>
      </c>
      <c r="I278" s="94" t="s">
        <v>173</v>
      </c>
      <c r="J278" s="91">
        <v>267</v>
      </c>
      <c r="K278" s="91" t="s">
        <v>215</v>
      </c>
      <c r="L278" s="95">
        <v>1</v>
      </c>
      <c r="M278" s="95">
        <v>768</v>
      </c>
      <c r="N278" s="96">
        <f t="shared" si="4"/>
        <v>51.2</v>
      </c>
      <c r="O278" s="92">
        <v>41498.721446759257</v>
      </c>
    </row>
    <row r="279" spans="1:15" x14ac:dyDescent="0.25">
      <c r="A279" s="97">
        <v>41581</v>
      </c>
      <c r="B279" s="98">
        <v>5.2083333333333336E-2</v>
      </c>
      <c r="C279" s="99">
        <v>41581.052083333336</v>
      </c>
      <c r="D279" s="99"/>
      <c r="E279" s="100" t="s">
        <v>114</v>
      </c>
      <c r="F279" s="91" t="s">
        <v>171</v>
      </c>
      <c r="G279" s="91" t="s">
        <v>550</v>
      </c>
      <c r="H279" s="94" t="s">
        <v>104</v>
      </c>
      <c r="I279" s="94" t="s">
        <v>173</v>
      </c>
      <c r="J279" s="91">
        <v>56</v>
      </c>
      <c r="K279" s="91" t="s">
        <v>215</v>
      </c>
      <c r="L279" s="95">
        <v>1</v>
      </c>
      <c r="M279" s="95">
        <v>423</v>
      </c>
      <c r="N279" s="96">
        <f t="shared" si="4"/>
        <v>28.2</v>
      </c>
      <c r="O279" s="92">
        <v>41498.759467592594</v>
      </c>
    </row>
    <row r="280" spans="1:15" x14ac:dyDescent="0.25">
      <c r="A280" s="97">
        <v>41585</v>
      </c>
      <c r="B280" s="98">
        <v>0.42708333333333331</v>
      </c>
      <c r="C280" s="99">
        <v>41585.427083333336</v>
      </c>
      <c r="D280" s="99"/>
      <c r="E280" s="100" t="s">
        <v>35</v>
      </c>
      <c r="F280" s="91" t="s">
        <v>171</v>
      </c>
      <c r="G280" s="91" t="s">
        <v>551</v>
      </c>
      <c r="H280" s="94" t="s">
        <v>104</v>
      </c>
      <c r="I280" s="94" t="s">
        <v>173</v>
      </c>
      <c r="J280" s="91">
        <v>50</v>
      </c>
      <c r="K280" s="91" t="s">
        <v>215</v>
      </c>
      <c r="L280" s="95">
        <v>1</v>
      </c>
      <c r="M280" s="95">
        <v>827</v>
      </c>
      <c r="N280" s="96">
        <f t="shared" si="4"/>
        <v>55.133333333333333</v>
      </c>
      <c r="O280" s="92">
        <v>41498.811331018522</v>
      </c>
    </row>
    <row r="281" spans="1:15" x14ac:dyDescent="0.25">
      <c r="A281" s="97">
        <v>41581</v>
      </c>
      <c r="B281" s="98">
        <v>0.39583333333333331</v>
      </c>
      <c r="C281" s="99">
        <v>41581.395833333336</v>
      </c>
      <c r="D281" s="99"/>
      <c r="E281" s="100" t="s">
        <v>35</v>
      </c>
      <c r="F281" s="91" t="s">
        <v>171</v>
      </c>
      <c r="G281" s="91" t="s">
        <v>552</v>
      </c>
      <c r="H281" s="94" t="s">
        <v>104</v>
      </c>
      <c r="I281" s="94" t="s">
        <v>173</v>
      </c>
      <c r="J281" s="91">
        <v>268</v>
      </c>
      <c r="K281" s="91" t="s">
        <v>215</v>
      </c>
      <c r="L281" s="95">
        <v>1</v>
      </c>
      <c r="M281" s="95">
        <v>732</v>
      </c>
      <c r="N281" s="96">
        <f t="shared" si="4"/>
        <v>48.8</v>
      </c>
      <c r="O281" s="92">
        <v>41498.868773148148</v>
      </c>
    </row>
    <row r="282" spans="1:15" x14ac:dyDescent="0.25">
      <c r="A282" s="97">
        <v>41591</v>
      </c>
      <c r="B282" s="98">
        <v>0.14583333333333334</v>
      </c>
      <c r="C282" s="99">
        <v>41591.145833333336</v>
      </c>
      <c r="D282" s="99"/>
      <c r="E282" s="100" t="s">
        <v>53</v>
      </c>
      <c r="F282" s="91" t="s">
        <v>35</v>
      </c>
      <c r="G282" s="91" t="s">
        <v>553</v>
      </c>
      <c r="H282" s="94" t="s">
        <v>104</v>
      </c>
      <c r="I282" s="94" t="s">
        <v>173</v>
      </c>
      <c r="J282" s="91">
        <v>279</v>
      </c>
      <c r="K282" s="91" t="s">
        <v>83</v>
      </c>
      <c r="L282" s="95">
        <v>6</v>
      </c>
      <c r="M282" s="95">
        <v>853</v>
      </c>
      <c r="N282" s="96">
        <f t="shared" si="4"/>
        <v>56.866666666666667</v>
      </c>
      <c r="O282" s="92">
        <v>41555.681817129633</v>
      </c>
    </row>
    <row r="283" spans="1:15" x14ac:dyDescent="0.25">
      <c r="A283" s="97">
        <v>41595</v>
      </c>
      <c r="B283" s="98">
        <v>0.85416666666666663</v>
      </c>
      <c r="C283" s="99">
        <v>41595.854166666664</v>
      </c>
      <c r="D283" s="99"/>
      <c r="E283" s="100" t="s">
        <v>35</v>
      </c>
      <c r="F283" s="91" t="s">
        <v>53</v>
      </c>
      <c r="G283" s="91" t="s">
        <v>554</v>
      </c>
      <c r="H283" s="94" t="s">
        <v>104</v>
      </c>
      <c r="I283" s="94" t="s">
        <v>173</v>
      </c>
      <c r="J283" s="91">
        <v>76</v>
      </c>
      <c r="K283" s="91" t="s">
        <v>83</v>
      </c>
      <c r="L283" s="95">
        <v>7</v>
      </c>
      <c r="M283" s="95">
        <v>968</v>
      </c>
      <c r="N283" s="96">
        <f t="shared" si="4"/>
        <v>64.533333333333331</v>
      </c>
      <c r="O283" s="92">
        <v>41555.682233796295</v>
      </c>
    </row>
    <row r="284" spans="1:15" x14ac:dyDescent="0.25">
      <c r="A284" s="97">
        <v>41585</v>
      </c>
      <c r="B284" s="98">
        <v>0.66666666666666663</v>
      </c>
      <c r="C284" s="99">
        <v>41585.666666666664</v>
      </c>
      <c r="D284" s="99"/>
      <c r="E284" s="100" t="s">
        <v>555</v>
      </c>
      <c r="F284" s="91" t="s">
        <v>35</v>
      </c>
      <c r="G284" s="91" t="s">
        <v>556</v>
      </c>
      <c r="H284" s="94" t="s">
        <v>104</v>
      </c>
      <c r="I284" s="94" t="s">
        <v>173</v>
      </c>
      <c r="J284" s="91">
        <v>32</v>
      </c>
      <c r="K284" s="91" t="s">
        <v>83</v>
      </c>
      <c r="L284" s="95">
        <v>6</v>
      </c>
      <c r="M284" s="95">
        <v>481</v>
      </c>
      <c r="N284" s="96">
        <f t="shared" si="4"/>
        <v>32.06666666666667</v>
      </c>
      <c r="O284" s="92">
        <v>41550.683611111112</v>
      </c>
    </row>
    <row r="285" spans="1:15" x14ac:dyDescent="0.25">
      <c r="A285" s="97">
        <v>41590</v>
      </c>
      <c r="B285" s="98">
        <v>0.47916666666666669</v>
      </c>
      <c r="C285" s="99">
        <v>41590.479166666664</v>
      </c>
      <c r="D285" s="99"/>
      <c r="E285" s="100" t="s">
        <v>557</v>
      </c>
      <c r="F285" s="91" t="s">
        <v>35</v>
      </c>
      <c r="G285" s="91" t="s">
        <v>558</v>
      </c>
      <c r="H285" s="94" t="s">
        <v>104</v>
      </c>
      <c r="I285" s="94" t="s">
        <v>173</v>
      </c>
      <c r="J285" s="91">
        <v>45</v>
      </c>
      <c r="K285" s="91" t="s">
        <v>83</v>
      </c>
      <c r="L285" s="95">
        <v>6</v>
      </c>
      <c r="M285" s="95">
        <v>933</v>
      </c>
      <c r="N285" s="96">
        <f t="shared" si="4"/>
        <v>62.2</v>
      </c>
      <c r="O285" s="92">
        <v>41555.671597222223</v>
      </c>
    </row>
    <row r="286" spans="1:15" x14ac:dyDescent="0.25">
      <c r="A286" s="97">
        <v>41580</v>
      </c>
      <c r="B286" s="98">
        <v>0.47916666666666669</v>
      </c>
      <c r="C286" s="99">
        <v>41580.479166666664</v>
      </c>
      <c r="D286" s="99"/>
      <c r="E286" s="100" t="s">
        <v>47</v>
      </c>
      <c r="F286" s="91" t="s">
        <v>35</v>
      </c>
      <c r="G286" s="91" t="s">
        <v>559</v>
      </c>
      <c r="H286" s="94" t="s">
        <v>104</v>
      </c>
      <c r="I286" s="94" t="s">
        <v>173</v>
      </c>
      <c r="J286" s="91">
        <v>234</v>
      </c>
      <c r="K286" s="91" t="s">
        <v>83</v>
      </c>
      <c r="L286" s="95">
        <v>6</v>
      </c>
      <c r="M286" s="95">
        <v>859</v>
      </c>
      <c r="N286" s="96">
        <f t="shared" si="4"/>
        <v>57.266666666666666</v>
      </c>
      <c r="O286" s="92">
        <v>41555.570462962962</v>
      </c>
    </row>
    <row r="287" spans="1:15" x14ac:dyDescent="0.25">
      <c r="A287" s="97">
        <v>41584</v>
      </c>
      <c r="B287" s="98">
        <v>0.78125</v>
      </c>
      <c r="C287" s="99">
        <v>41584.78125</v>
      </c>
      <c r="D287" s="99"/>
      <c r="E287" s="100" t="s">
        <v>114</v>
      </c>
      <c r="F287" s="91" t="s">
        <v>35</v>
      </c>
      <c r="G287" s="91" t="s">
        <v>560</v>
      </c>
      <c r="H287" s="94" t="s">
        <v>104</v>
      </c>
      <c r="I287" s="94" t="s">
        <v>173</v>
      </c>
      <c r="J287" s="91">
        <v>263</v>
      </c>
      <c r="K287" s="91" t="s">
        <v>83</v>
      </c>
      <c r="L287" s="95">
        <v>7</v>
      </c>
      <c r="M287" s="95">
        <v>242</v>
      </c>
      <c r="N287" s="96">
        <f t="shared" si="4"/>
        <v>16.133333333333333</v>
      </c>
      <c r="O287" s="92">
        <v>41555.570844907408</v>
      </c>
    </row>
    <row r="288" spans="1:15" x14ac:dyDescent="0.25">
      <c r="A288" s="97">
        <v>41588</v>
      </c>
      <c r="B288" s="98">
        <v>0.80208333333333337</v>
      </c>
      <c r="C288" s="99">
        <v>41588.802083333336</v>
      </c>
      <c r="D288" s="99"/>
      <c r="E288" s="100" t="s">
        <v>35</v>
      </c>
      <c r="F288" s="91" t="s">
        <v>226</v>
      </c>
      <c r="G288" s="91" t="s">
        <v>561</v>
      </c>
      <c r="H288" s="94" t="s">
        <v>104</v>
      </c>
      <c r="I288" s="94" t="s">
        <v>173</v>
      </c>
      <c r="J288" s="91">
        <v>22</v>
      </c>
      <c r="K288" s="91" t="s">
        <v>83</v>
      </c>
      <c r="L288" s="95">
        <v>6</v>
      </c>
      <c r="M288" s="95">
        <v>600</v>
      </c>
      <c r="N288" s="96">
        <f t="shared" si="4"/>
        <v>40</v>
      </c>
      <c r="O288" s="92">
        <v>41555.627418981479</v>
      </c>
    </row>
    <row r="289" spans="1:15" x14ac:dyDescent="0.25">
      <c r="A289" s="97">
        <v>41580</v>
      </c>
      <c r="B289" s="98">
        <v>0.58333333333333337</v>
      </c>
      <c r="C289" s="99">
        <v>41580.583333333336</v>
      </c>
      <c r="D289" s="99"/>
      <c r="E289" s="100" t="s">
        <v>562</v>
      </c>
      <c r="F289" s="91" t="s">
        <v>563</v>
      </c>
      <c r="G289" s="91" t="s">
        <v>564</v>
      </c>
      <c r="H289" s="94" t="s">
        <v>87</v>
      </c>
      <c r="I289" s="94" t="s">
        <v>85</v>
      </c>
      <c r="J289" s="91">
        <v>27</v>
      </c>
      <c r="K289" s="91" t="s">
        <v>83</v>
      </c>
      <c r="L289" s="95">
        <v>6</v>
      </c>
      <c r="M289" s="95">
        <v>745</v>
      </c>
      <c r="N289" s="96">
        <f t="shared" si="4"/>
        <v>49.666666666666664</v>
      </c>
      <c r="O289" s="92">
        <v>41580.512245370373</v>
      </c>
    </row>
    <row r="290" spans="1:15" x14ac:dyDescent="0.25">
      <c r="A290" s="97">
        <v>41587</v>
      </c>
      <c r="B290" s="98">
        <v>0.79166666666666663</v>
      </c>
      <c r="C290" s="99">
        <v>41587.791666666664</v>
      </c>
      <c r="D290" s="99"/>
      <c r="E290" s="100" t="s">
        <v>35</v>
      </c>
      <c r="F290" s="91" t="s">
        <v>266</v>
      </c>
      <c r="G290" s="91" t="s">
        <v>565</v>
      </c>
      <c r="H290" s="94" t="s">
        <v>104</v>
      </c>
      <c r="I290" s="94" t="s">
        <v>173</v>
      </c>
      <c r="J290" s="91">
        <v>221</v>
      </c>
      <c r="K290" s="91" t="s">
        <v>92</v>
      </c>
      <c r="L290" s="95">
        <v>5</v>
      </c>
      <c r="M290" s="95">
        <v>620</v>
      </c>
      <c r="N290" s="96">
        <f t="shared" si="4"/>
        <v>41.333333333333336</v>
      </c>
      <c r="O290" s="92">
        <v>41558.550717592596</v>
      </c>
    </row>
    <row r="291" spans="1:15" x14ac:dyDescent="0.25">
      <c r="A291" s="97">
        <v>41596</v>
      </c>
      <c r="B291" s="98">
        <v>0.83333333333333337</v>
      </c>
      <c r="C291" s="99">
        <v>41596.833333333336</v>
      </c>
      <c r="D291" s="99"/>
      <c r="E291" s="100" t="s">
        <v>566</v>
      </c>
      <c r="F291" s="91" t="s">
        <v>323</v>
      </c>
      <c r="G291" s="91" t="s">
        <v>567</v>
      </c>
      <c r="H291" s="94" t="s">
        <v>87</v>
      </c>
      <c r="I291" s="94" t="s">
        <v>85</v>
      </c>
      <c r="J291" s="91">
        <v>157</v>
      </c>
      <c r="K291" s="91" t="s">
        <v>83</v>
      </c>
      <c r="L291" s="95">
        <v>5</v>
      </c>
      <c r="M291" s="95">
        <v>690</v>
      </c>
      <c r="N291" s="96">
        <f t="shared" si="4"/>
        <v>46</v>
      </c>
      <c r="O291" s="92">
        <v>41596.752384259256</v>
      </c>
    </row>
    <row r="292" spans="1:15" x14ac:dyDescent="0.25">
      <c r="A292" s="97">
        <v>41595</v>
      </c>
      <c r="B292" s="98">
        <v>0.47916666666666669</v>
      </c>
      <c r="C292" s="99">
        <v>41595.479166666664</v>
      </c>
      <c r="D292" s="99"/>
      <c r="E292" s="100" t="s">
        <v>213</v>
      </c>
      <c r="F292" s="91" t="s">
        <v>171</v>
      </c>
      <c r="G292" s="91" t="s">
        <v>568</v>
      </c>
      <c r="H292" s="94" t="s">
        <v>104</v>
      </c>
      <c r="I292" s="94" t="s">
        <v>173</v>
      </c>
      <c r="J292" s="91">
        <v>114</v>
      </c>
      <c r="K292" s="91" t="s">
        <v>215</v>
      </c>
      <c r="L292" s="95">
        <v>1</v>
      </c>
      <c r="M292" s="95">
        <v>518</v>
      </c>
      <c r="N292" s="96">
        <f t="shared" si="4"/>
        <v>34.533333333333331</v>
      </c>
      <c r="O292" s="92">
        <v>41500.914583333331</v>
      </c>
    </row>
    <row r="293" spans="1:15" x14ac:dyDescent="0.25">
      <c r="A293" s="97">
        <v>41589</v>
      </c>
      <c r="B293" s="98">
        <v>0.91666666666666663</v>
      </c>
      <c r="C293" s="99">
        <v>41589.916666666664</v>
      </c>
      <c r="D293" s="99"/>
      <c r="E293" s="100" t="s">
        <v>35</v>
      </c>
      <c r="F293" s="91" t="s">
        <v>569</v>
      </c>
      <c r="G293" s="91" t="s">
        <v>570</v>
      </c>
      <c r="H293" s="94" t="s">
        <v>104</v>
      </c>
      <c r="I293" s="94" t="s">
        <v>173</v>
      </c>
      <c r="J293" s="91">
        <v>127</v>
      </c>
      <c r="K293" s="91" t="s">
        <v>105</v>
      </c>
      <c r="L293" s="95">
        <v>4</v>
      </c>
      <c r="M293" s="95">
        <v>490</v>
      </c>
      <c r="N293" s="96">
        <f t="shared" si="4"/>
        <v>32.666666666666664</v>
      </c>
      <c r="O293" s="92">
        <v>41553.707754629628</v>
      </c>
    </row>
    <row r="294" spans="1:15" x14ac:dyDescent="0.25">
      <c r="A294" s="97">
        <v>41585</v>
      </c>
      <c r="B294" s="98">
        <v>0.41666666666666669</v>
      </c>
      <c r="C294" s="99">
        <v>41585.416666666664</v>
      </c>
      <c r="D294" s="99"/>
      <c r="E294" s="100" t="s">
        <v>571</v>
      </c>
      <c r="F294" s="91" t="s">
        <v>35</v>
      </c>
      <c r="G294" s="91" t="s">
        <v>572</v>
      </c>
      <c r="H294" s="94" t="s">
        <v>104</v>
      </c>
      <c r="I294" s="94" t="s">
        <v>173</v>
      </c>
      <c r="J294" s="91">
        <v>222</v>
      </c>
      <c r="K294" s="91" t="s">
        <v>92</v>
      </c>
      <c r="L294" s="95">
        <v>4</v>
      </c>
      <c r="M294" s="95">
        <v>905</v>
      </c>
      <c r="N294" s="96">
        <f t="shared" si="4"/>
        <v>60.333333333333336</v>
      </c>
      <c r="O294" s="92">
        <v>41553.707800925928</v>
      </c>
    </row>
    <row r="295" spans="1:15" x14ac:dyDescent="0.25">
      <c r="A295" s="97">
        <v>41588</v>
      </c>
      <c r="B295" s="98">
        <v>0.75</v>
      </c>
      <c r="C295" s="99">
        <v>41588.75</v>
      </c>
      <c r="D295" s="99"/>
      <c r="E295" s="100" t="s">
        <v>573</v>
      </c>
      <c r="F295" s="91" t="s">
        <v>35</v>
      </c>
      <c r="G295" s="91" t="s">
        <v>574</v>
      </c>
      <c r="H295" s="94" t="s">
        <v>104</v>
      </c>
      <c r="I295" s="94" t="s">
        <v>173</v>
      </c>
      <c r="J295" s="91">
        <v>18</v>
      </c>
      <c r="K295" s="91" t="s">
        <v>92</v>
      </c>
      <c r="L295" s="95">
        <v>2</v>
      </c>
      <c r="M295" s="95">
        <v>718</v>
      </c>
      <c r="N295" s="96">
        <f t="shared" si="4"/>
        <v>47.866666666666667</v>
      </c>
      <c r="O295" s="92">
        <v>41553.5393287037</v>
      </c>
    </row>
    <row r="296" spans="1:15" x14ac:dyDescent="0.25">
      <c r="A296" s="97">
        <v>41579</v>
      </c>
      <c r="B296" s="98">
        <v>1.0416666666666666E-2</v>
      </c>
      <c r="C296" s="99">
        <v>41579.010416666664</v>
      </c>
      <c r="D296" s="99"/>
      <c r="E296" s="100" t="s">
        <v>35</v>
      </c>
      <c r="F296" s="91" t="s">
        <v>573</v>
      </c>
      <c r="G296" s="91" t="s">
        <v>575</v>
      </c>
      <c r="H296" s="94" t="s">
        <v>104</v>
      </c>
      <c r="I296" s="94" t="s">
        <v>173</v>
      </c>
      <c r="J296" s="91">
        <v>217</v>
      </c>
      <c r="K296" s="91" t="s">
        <v>83</v>
      </c>
      <c r="L296" s="95">
        <v>6</v>
      </c>
      <c r="M296" s="95">
        <v>876</v>
      </c>
      <c r="N296" s="96">
        <f t="shared" si="4"/>
        <v>58.4</v>
      </c>
      <c r="O296" s="92">
        <v>41553.538738425923</v>
      </c>
    </row>
    <row r="297" spans="1:15" x14ac:dyDescent="0.25">
      <c r="A297" s="97">
        <v>41579</v>
      </c>
      <c r="B297" s="98">
        <v>0.36458333333333331</v>
      </c>
      <c r="C297" s="99">
        <v>41579.364583333336</v>
      </c>
      <c r="D297" s="99"/>
      <c r="E297" s="100" t="s">
        <v>35</v>
      </c>
      <c r="F297" s="91" t="s">
        <v>171</v>
      </c>
      <c r="G297" s="91" t="s">
        <v>576</v>
      </c>
      <c r="H297" s="94" t="s">
        <v>104</v>
      </c>
      <c r="I297" s="94" t="s">
        <v>173</v>
      </c>
      <c r="J297" s="91">
        <v>147</v>
      </c>
      <c r="K297" s="91" t="s">
        <v>215</v>
      </c>
      <c r="L297" s="95">
        <v>1</v>
      </c>
      <c r="M297" s="95">
        <v>773</v>
      </c>
      <c r="N297" s="96">
        <f t="shared" si="4"/>
        <v>51.533333333333331</v>
      </c>
      <c r="O297" s="92">
        <v>41500.961423611108</v>
      </c>
    </row>
    <row r="298" spans="1:15" x14ac:dyDescent="0.25">
      <c r="A298" s="97">
        <v>41580</v>
      </c>
      <c r="B298" s="98">
        <v>0.20833333333333334</v>
      </c>
      <c r="C298" s="99">
        <v>41580.208333333336</v>
      </c>
      <c r="D298" s="99"/>
      <c r="E298" s="100" t="s">
        <v>577</v>
      </c>
      <c r="F298" s="91" t="s">
        <v>35</v>
      </c>
      <c r="G298" s="91" t="s">
        <v>578</v>
      </c>
      <c r="H298" s="94" t="s">
        <v>104</v>
      </c>
      <c r="I298" s="94" t="s">
        <v>173</v>
      </c>
      <c r="J298" s="91">
        <v>174</v>
      </c>
      <c r="K298" s="91" t="s">
        <v>92</v>
      </c>
      <c r="L298" s="95">
        <v>7</v>
      </c>
      <c r="M298" s="95">
        <v>523</v>
      </c>
      <c r="N298" s="96">
        <f t="shared" si="4"/>
        <v>34.866666666666667</v>
      </c>
      <c r="O298" s="92">
        <v>41554.723668981482</v>
      </c>
    </row>
    <row r="299" spans="1:15" x14ac:dyDescent="0.25">
      <c r="A299" s="97">
        <v>41599</v>
      </c>
      <c r="B299" s="98">
        <v>8.3333333333333329E-2</v>
      </c>
      <c r="C299" s="99">
        <v>41599.083333333336</v>
      </c>
      <c r="D299" s="99"/>
      <c r="E299" s="100" t="s">
        <v>579</v>
      </c>
      <c r="F299" s="91" t="s">
        <v>171</v>
      </c>
      <c r="G299" s="91" t="s">
        <v>580</v>
      </c>
      <c r="H299" s="94" t="s">
        <v>104</v>
      </c>
      <c r="I299" s="94" t="s">
        <v>173</v>
      </c>
      <c r="J299" s="91">
        <v>236</v>
      </c>
      <c r="K299" s="91" t="s">
        <v>215</v>
      </c>
      <c r="L299" s="95">
        <v>1</v>
      </c>
      <c r="M299" s="95">
        <v>777</v>
      </c>
      <c r="N299" s="96">
        <f t="shared" si="4"/>
        <v>51.8</v>
      </c>
      <c r="O299" s="92">
        <v>41500.982407407406</v>
      </c>
    </row>
    <row r="300" spans="1:15" x14ac:dyDescent="0.25">
      <c r="A300" s="97">
        <v>41605</v>
      </c>
      <c r="B300" s="98">
        <v>0.61458333333333337</v>
      </c>
      <c r="C300" s="99">
        <v>41605.614583333336</v>
      </c>
      <c r="D300" s="99"/>
      <c r="E300" s="100" t="s">
        <v>35</v>
      </c>
      <c r="F300" s="91" t="s">
        <v>581</v>
      </c>
      <c r="G300" s="91" t="s">
        <v>582</v>
      </c>
      <c r="H300" s="94" t="s">
        <v>104</v>
      </c>
      <c r="I300" s="94" t="s">
        <v>173</v>
      </c>
      <c r="J300" s="91">
        <v>120</v>
      </c>
      <c r="K300" s="91" t="s">
        <v>92</v>
      </c>
      <c r="L300" s="95">
        <v>7</v>
      </c>
      <c r="M300" s="95">
        <v>591</v>
      </c>
      <c r="N300" s="96">
        <f t="shared" si="4"/>
        <v>39.4</v>
      </c>
      <c r="O300" s="92">
        <v>41553.472326388888</v>
      </c>
    </row>
    <row r="301" spans="1:15" x14ac:dyDescent="0.25">
      <c r="A301" s="97">
        <v>41579</v>
      </c>
      <c r="B301" s="98">
        <v>0.90625</v>
      </c>
      <c r="C301" s="99">
        <v>41579.90625</v>
      </c>
      <c r="D301" s="99"/>
      <c r="E301" s="100" t="s">
        <v>35</v>
      </c>
      <c r="F301" s="91" t="s">
        <v>53</v>
      </c>
      <c r="G301" s="91" t="s">
        <v>583</v>
      </c>
      <c r="H301" s="94" t="s">
        <v>104</v>
      </c>
      <c r="I301" s="94" t="s">
        <v>173</v>
      </c>
      <c r="J301" s="91">
        <v>115</v>
      </c>
      <c r="K301" s="91" t="s">
        <v>92</v>
      </c>
      <c r="L301" s="95">
        <v>5</v>
      </c>
      <c r="M301" s="95">
        <v>915</v>
      </c>
      <c r="N301" s="96">
        <f t="shared" si="4"/>
        <v>61</v>
      </c>
      <c r="O301" s="92">
        <v>41553.707951388889</v>
      </c>
    </row>
    <row r="302" spans="1:15" x14ac:dyDescent="0.25">
      <c r="A302" s="97">
        <v>41580</v>
      </c>
      <c r="B302" s="98">
        <v>1.0416666666666666E-2</v>
      </c>
      <c r="C302" s="99">
        <v>41580.010416666664</v>
      </c>
      <c r="D302" s="99"/>
      <c r="E302" s="100" t="s">
        <v>35</v>
      </c>
      <c r="F302" s="91" t="s">
        <v>171</v>
      </c>
      <c r="G302" s="91" t="s">
        <v>584</v>
      </c>
      <c r="H302" s="94" t="s">
        <v>104</v>
      </c>
      <c r="I302" s="94" t="s">
        <v>173</v>
      </c>
      <c r="J302" s="91">
        <v>249</v>
      </c>
      <c r="K302" s="91" t="s">
        <v>215</v>
      </c>
      <c r="L302" s="95">
        <v>1</v>
      </c>
      <c r="M302" s="95">
        <v>505</v>
      </c>
      <c r="N302" s="96">
        <f t="shared" si="4"/>
        <v>33.666666666666664</v>
      </c>
      <c r="O302" s="92">
        <v>41501.758912037039</v>
      </c>
    </row>
    <row r="303" spans="1:15" x14ac:dyDescent="0.25">
      <c r="A303" s="97">
        <v>41589</v>
      </c>
      <c r="B303" s="98">
        <v>0.51041666666666663</v>
      </c>
      <c r="C303" s="99">
        <v>41589.510416666664</v>
      </c>
      <c r="D303" s="99"/>
      <c r="E303" s="100" t="s">
        <v>35</v>
      </c>
      <c r="F303" s="91" t="s">
        <v>171</v>
      </c>
      <c r="G303" s="91" t="s">
        <v>585</v>
      </c>
      <c r="H303" s="94" t="s">
        <v>104</v>
      </c>
      <c r="I303" s="94" t="s">
        <v>173</v>
      </c>
      <c r="J303" s="91">
        <v>239</v>
      </c>
      <c r="K303" s="91" t="s">
        <v>215</v>
      </c>
      <c r="L303" s="95">
        <v>1</v>
      </c>
      <c r="M303" s="95">
        <v>536</v>
      </c>
      <c r="N303" s="96">
        <f t="shared" si="4"/>
        <v>35.733333333333334</v>
      </c>
      <c r="O303" s="92">
        <v>41501.857557870368</v>
      </c>
    </row>
    <row r="304" spans="1:15" x14ac:dyDescent="0.25">
      <c r="A304" s="97">
        <v>41589</v>
      </c>
      <c r="B304" s="98">
        <v>0.51041666666666663</v>
      </c>
      <c r="C304" s="99">
        <v>41589.510416666664</v>
      </c>
      <c r="D304" s="99"/>
      <c r="E304" s="100" t="s">
        <v>35</v>
      </c>
      <c r="F304" s="91" t="s">
        <v>586</v>
      </c>
      <c r="G304" s="91" t="s">
        <v>587</v>
      </c>
      <c r="H304" s="94" t="s">
        <v>104</v>
      </c>
      <c r="I304" s="94" t="s">
        <v>173</v>
      </c>
      <c r="J304" s="91">
        <v>268</v>
      </c>
      <c r="K304" s="91" t="s">
        <v>83</v>
      </c>
      <c r="L304" s="95">
        <v>6</v>
      </c>
      <c r="M304" s="95">
        <v>633</v>
      </c>
      <c r="N304" s="96">
        <f t="shared" si="4"/>
        <v>42.2</v>
      </c>
      <c r="O304" s="92">
        <v>41557.421527777777</v>
      </c>
    </row>
    <row r="305" spans="1:15" x14ac:dyDescent="0.25">
      <c r="A305" s="97">
        <v>41579</v>
      </c>
      <c r="B305" s="98">
        <v>0.76041666666666663</v>
      </c>
      <c r="C305" s="99">
        <v>41579.760416666664</v>
      </c>
      <c r="D305" s="99"/>
      <c r="E305" s="100" t="s">
        <v>35</v>
      </c>
      <c r="F305" s="91" t="s">
        <v>375</v>
      </c>
      <c r="G305" s="91" t="s">
        <v>588</v>
      </c>
      <c r="H305" s="94" t="s">
        <v>104</v>
      </c>
      <c r="I305" s="94" t="s">
        <v>173</v>
      </c>
      <c r="J305" s="91">
        <v>73</v>
      </c>
      <c r="K305" s="91" t="s">
        <v>83</v>
      </c>
      <c r="L305" s="95">
        <v>6</v>
      </c>
      <c r="M305" s="95">
        <v>936</v>
      </c>
      <c r="N305" s="96">
        <f t="shared" si="4"/>
        <v>62.4</v>
      </c>
      <c r="O305" s="92">
        <v>41555.560196759259</v>
      </c>
    </row>
    <row r="306" spans="1:15" x14ac:dyDescent="0.25">
      <c r="A306" s="97">
        <v>41583</v>
      </c>
      <c r="B306" s="98">
        <v>0.1875</v>
      </c>
      <c r="C306" s="99">
        <v>41583.1875</v>
      </c>
      <c r="D306" s="99"/>
      <c r="E306" s="100" t="s">
        <v>107</v>
      </c>
      <c r="F306" s="91" t="s">
        <v>35</v>
      </c>
      <c r="G306" s="91" t="s">
        <v>589</v>
      </c>
      <c r="H306" s="94" t="s">
        <v>104</v>
      </c>
      <c r="I306" s="94" t="s">
        <v>173</v>
      </c>
      <c r="J306" s="91">
        <v>69</v>
      </c>
      <c r="K306" s="91" t="s">
        <v>83</v>
      </c>
      <c r="L306" s="95">
        <v>6</v>
      </c>
      <c r="M306" s="95">
        <v>263</v>
      </c>
      <c r="N306" s="96">
        <f t="shared" si="4"/>
        <v>17.533333333333335</v>
      </c>
      <c r="O306" s="92">
        <v>41553.639224537037</v>
      </c>
    </row>
    <row r="307" spans="1:15" x14ac:dyDescent="0.25">
      <c r="A307" s="97">
        <v>41596</v>
      </c>
      <c r="B307" s="98">
        <v>0.44791666666666669</v>
      </c>
      <c r="C307" s="99">
        <v>41596.447916666664</v>
      </c>
      <c r="D307" s="99"/>
      <c r="E307" s="100" t="s">
        <v>183</v>
      </c>
      <c r="F307" s="91" t="s">
        <v>590</v>
      </c>
      <c r="G307" s="91" t="s">
        <v>591</v>
      </c>
      <c r="H307" s="94" t="s">
        <v>87</v>
      </c>
      <c r="I307" s="94" t="s">
        <v>85</v>
      </c>
      <c r="J307" s="91">
        <v>208</v>
      </c>
      <c r="K307" s="91" t="s">
        <v>83</v>
      </c>
      <c r="L307" s="95">
        <v>6</v>
      </c>
      <c r="M307" s="95">
        <v>672</v>
      </c>
      <c r="N307" s="96">
        <f t="shared" si="4"/>
        <v>44.8</v>
      </c>
      <c r="O307" s="92">
        <v>41596.393287037034</v>
      </c>
    </row>
    <row r="308" spans="1:15" x14ac:dyDescent="0.25">
      <c r="A308" s="97">
        <v>41606</v>
      </c>
      <c r="B308" s="98">
        <v>0.3125</v>
      </c>
      <c r="C308" s="99">
        <v>41606.3125</v>
      </c>
      <c r="D308" s="99"/>
      <c r="E308" s="100" t="s">
        <v>132</v>
      </c>
      <c r="F308" s="91" t="s">
        <v>35</v>
      </c>
      <c r="G308" s="91" t="s">
        <v>592</v>
      </c>
      <c r="H308" s="94" t="s">
        <v>104</v>
      </c>
      <c r="I308" s="94" t="s">
        <v>85</v>
      </c>
      <c r="J308" s="91">
        <v>60</v>
      </c>
      <c r="K308" s="91" t="s">
        <v>83</v>
      </c>
      <c r="L308" s="95">
        <v>6</v>
      </c>
      <c r="M308" s="95">
        <v>534</v>
      </c>
      <c r="N308" s="96">
        <f t="shared" si="4"/>
        <v>35.6</v>
      </c>
      <c r="O308" s="92">
        <v>41605.630983796298</v>
      </c>
    </row>
    <row r="309" spans="1:15" x14ac:dyDescent="0.25">
      <c r="A309" s="97">
        <v>41598</v>
      </c>
      <c r="B309" s="98">
        <v>0.60416666666666663</v>
      </c>
      <c r="C309" s="99">
        <v>41598.604166666664</v>
      </c>
      <c r="D309" s="99"/>
      <c r="E309" s="100" t="s">
        <v>593</v>
      </c>
      <c r="F309" s="91" t="s">
        <v>146</v>
      </c>
      <c r="G309" s="91" t="s">
        <v>594</v>
      </c>
      <c r="H309" s="94" t="s">
        <v>87</v>
      </c>
      <c r="I309" s="94" t="s">
        <v>85</v>
      </c>
      <c r="J309" s="91">
        <v>52</v>
      </c>
      <c r="K309" s="91" t="s">
        <v>211</v>
      </c>
      <c r="L309" s="95">
        <v>6</v>
      </c>
      <c r="M309" s="95">
        <v>885</v>
      </c>
      <c r="N309" s="96">
        <f t="shared" si="4"/>
        <v>59</v>
      </c>
      <c r="O309" s="92">
        <v>41598.535798611112</v>
      </c>
    </row>
    <row r="310" spans="1:15" x14ac:dyDescent="0.25">
      <c r="A310" s="97">
        <v>41598</v>
      </c>
      <c r="B310" s="98">
        <v>0.97916666666666663</v>
      </c>
      <c r="C310" s="99">
        <v>41598.979166666664</v>
      </c>
      <c r="D310" s="99"/>
      <c r="E310" s="100" t="s">
        <v>35</v>
      </c>
      <c r="F310" s="91" t="s">
        <v>595</v>
      </c>
      <c r="G310" s="91" t="s">
        <v>596</v>
      </c>
      <c r="H310" s="94" t="s">
        <v>104</v>
      </c>
      <c r="I310" s="94" t="s">
        <v>173</v>
      </c>
      <c r="J310" s="91">
        <v>288</v>
      </c>
      <c r="K310" s="91" t="s">
        <v>92</v>
      </c>
      <c r="L310" s="95">
        <v>4</v>
      </c>
      <c r="M310" s="95">
        <v>538</v>
      </c>
      <c r="N310" s="96">
        <f t="shared" si="4"/>
        <v>35.866666666666667</v>
      </c>
      <c r="O310" s="92">
        <v>41555.827847222223</v>
      </c>
    </row>
    <row r="311" spans="1:15" x14ac:dyDescent="0.25">
      <c r="A311" s="97">
        <v>41589</v>
      </c>
      <c r="B311" s="98">
        <v>0.71875</v>
      </c>
      <c r="C311" s="99">
        <v>41589.71875</v>
      </c>
      <c r="D311" s="99"/>
      <c r="E311" s="100" t="s">
        <v>597</v>
      </c>
      <c r="F311" s="91" t="s">
        <v>51</v>
      </c>
      <c r="G311" s="91" t="s">
        <v>598</v>
      </c>
      <c r="H311" s="94" t="s">
        <v>104</v>
      </c>
      <c r="I311" s="94" t="s">
        <v>85</v>
      </c>
      <c r="J311" s="91">
        <v>177</v>
      </c>
      <c r="K311" s="91" t="s">
        <v>83</v>
      </c>
      <c r="L311" s="95">
        <v>6</v>
      </c>
      <c r="M311" s="95">
        <v>575</v>
      </c>
      <c r="N311" s="96">
        <f t="shared" si="4"/>
        <v>38.333333333333336</v>
      </c>
      <c r="O311" s="92">
        <v>41589.649861111109</v>
      </c>
    </row>
    <row r="312" spans="1:15" x14ac:dyDescent="0.25">
      <c r="A312" s="97">
        <v>41581</v>
      </c>
      <c r="B312" s="98">
        <v>0.69791666666666663</v>
      </c>
      <c r="C312" s="99">
        <v>41581.697916666664</v>
      </c>
      <c r="D312" s="99"/>
      <c r="E312" s="100" t="s">
        <v>35</v>
      </c>
      <c r="F312" s="91" t="s">
        <v>178</v>
      </c>
      <c r="G312" s="91" t="s">
        <v>599</v>
      </c>
      <c r="H312" s="94" t="s">
        <v>104</v>
      </c>
      <c r="I312" s="94" t="s">
        <v>173</v>
      </c>
      <c r="J312" s="91">
        <v>81</v>
      </c>
      <c r="K312" s="91" t="s">
        <v>105</v>
      </c>
      <c r="L312" s="95">
        <v>5</v>
      </c>
      <c r="M312" s="95">
        <v>545</v>
      </c>
      <c r="N312" s="96">
        <f t="shared" ref="N312:N375" si="5">M312/15</f>
        <v>36.333333333333336</v>
      </c>
      <c r="O312" s="92">
        <v>41555.593634259261</v>
      </c>
    </row>
    <row r="313" spans="1:15" x14ac:dyDescent="0.25">
      <c r="A313" s="97">
        <v>41580</v>
      </c>
      <c r="B313" s="98">
        <v>0.20833333333333334</v>
      </c>
      <c r="C313" s="99">
        <v>41580.208333333336</v>
      </c>
      <c r="D313" s="99"/>
      <c r="E313" s="100" t="s">
        <v>600</v>
      </c>
      <c r="F313" s="91" t="s">
        <v>35</v>
      </c>
      <c r="G313" s="91" t="s">
        <v>601</v>
      </c>
      <c r="H313" s="94" t="s">
        <v>104</v>
      </c>
      <c r="I313" s="94" t="s">
        <v>173</v>
      </c>
      <c r="J313" s="91">
        <v>89</v>
      </c>
      <c r="K313" s="91" t="s">
        <v>83</v>
      </c>
      <c r="L313" s="95">
        <v>6</v>
      </c>
      <c r="M313" s="95">
        <v>637</v>
      </c>
      <c r="N313" s="96">
        <f t="shared" si="5"/>
        <v>42.466666666666669</v>
      </c>
      <c r="O313" s="92">
        <v>41553.710104166668</v>
      </c>
    </row>
    <row r="314" spans="1:15" x14ac:dyDescent="0.25">
      <c r="A314" s="97">
        <v>41588</v>
      </c>
      <c r="B314" s="98">
        <v>0.90625</v>
      </c>
      <c r="C314" s="99">
        <v>41588.90625</v>
      </c>
      <c r="D314" s="99"/>
      <c r="E314" s="100" t="s">
        <v>35</v>
      </c>
      <c r="F314" s="91" t="s">
        <v>600</v>
      </c>
      <c r="G314" s="91" t="s">
        <v>602</v>
      </c>
      <c r="H314" s="94" t="s">
        <v>104</v>
      </c>
      <c r="I314" s="94" t="s">
        <v>173</v>
      </c>
      <c r="J314" s="91">
        <v>170</v>
      </c>
      <c r="K314" s="91" t="s">
        <v>83</v>
      </c>
      <c r="L314" s="95">
        <v>6</v>
      </c>
      <c r="M314" s="95">
        <v>246</v>
      </c>
      <c r="N314" s="96">
        <f t="shared" si="5"/>
        <v>16.399999999999999</v>
      </c>
      <c r="O314" s="92">
        <v>41553.710543981484</v>
      </c>
    </row>
    <row r="315" spans="1:15" x14ac:dyDescent="0.25">
      <c r="A315" s="97">
        <v>41580</v>
      </c>
      <c r="B315" s="98">
        <v>0.84375</v>
      </c>
      <c r="C315" s="99">
        <v>41580.84375</v>
      </c>
      <c r="D315" s="99"/>
      <c r="E315" s="100" t="s">
        <v>35</v>
      </c>
      <c r="F315" s="91" t="s">
        <v>171</v>
      </c>
      <c r="G315" s="91" t="s">
        <v>603</v>
      </c>
      <c r="H315" s="94" t="s">
        <v>104</v>
      </c>
      <c r="I315" s="94" t="s">
        <v>173</v>
      </c>
      <c r="J315" s="91">
        <v>61</v>
      </c>
      <c r="K315" s="91" t="s">
        <v>215</v>
      </c>
      <c r="L315" s="95">
        <v>1</v>
      </c>
      <c r="M315" s="95">
        <v>677</v>
      </c>
      <c r="N315" s="96">
        <f t="shared" si="5"/>
        <v>45.133333333333333</v>
      </c>
      <c r="O315" s="92">
        <v>41503.828113425923</v>
      </c>
    </row>
    <row r="316" spans="1:15" x14ac:dyDescent="0.25">
      <c r="A316" s="97">
        <v>41597</v>
      </c>
      <c r="B316" s="98">
        <v>0.21875</v>
      </c>
      <c r="C316" s="99">
        <v>41597.21875</v>
      </c>
      <c r="D316" s="99"/>
      <c r="E316" s="100" t="s">
        <v>604</v>
      </c>
      <c r="F316" s="91" t="s">
        <v>114</v>
      </c>
      <c r="G316" s="91" t="s">
        <v>605</v>
      </c>
      <c r="H316" s="94" t="s">
        <v>104</v>
      </c>
      <c r="I316" s="94" t="s">
        <v>173</v>
      </c>
      <c r="J316" s="91">
        <v>61</v>
      </c>
      <c r="K316" s="91" t="s">
        <v>83</v>
      </c>
      <c r="L316" s="95">
        <v>6</v>
      </c>
      <c r="M316" s="95">
        <v>637</v>
      </c>
      <c r="N316" s="96">
        <f t="shared" si="5"/>
        <v>42.466666666666669</v>
      </c>
      <c r="O316" s="92">
        <v>41555.79965277778</v>
      </c>
    </row>
    <row r="317" spans="1:15" x14ac:dyDescent="0.25">
      <c r="A317" s="97">
        <v>41580</v>
      </c>
      <c r="B317" s="98">
        <v>4.1666666666666664E-2</v>
      </c>
      <c r="C317" s="99">
        <v>41580.041666666664</v>
      </c>
      <c r="D317" s="99"/>
      <c r="E317" s="100" t="s">
        <v>35</v>
      </c>
      <c r="F317" s="91" t="s">
        <v>61</v>
      </c>
      <c r="G317" s="91" t="s">
        <v>606</v>
      </c>
      <c r="H317" s="94" t="s">
        <v>104</v>
      </c>
      <c r="I317" s="94" t="s">
        <v>173</v>
      </c>
      <c r="J317" s="91">
        <v>157</v>
      </c>
      <c r="K317" s="91" t="s">
        <v>92</v>
      </c>
      <c r="L317" s="95">
        <v>4</v>
      </c>
      <c r="M317" s="95">
        <v>974</v>
      </c>
      <c r="N317" s="96">
        <f t="shared" si="5"/>
        <v>64.933333333333337</v>
      </c>
      <c r="O317" s="92">
        <v>41561.752256944441</v>
      </c>
    </row>
    <row r="318" spans="1:15" x14ac:dyDescent="0.25">
      <c r="A318" s="97">
        <v>41580</v>
      </c>
      <c r="B318" s="98">
        <v>0.78125</v>
      </c>
      <c r="C318" s="99">
        <v>41580.78125</v>
      </c>
      <c r="D318" s="99"/>
      <c r="E318" s="100" t="s">
        <v>35</v>
      </c>
      <c r="F318" s="91" t="s">
        <v>171</v>
      </c>
      <c r="G318" s="91" t="s">
        <v>607</v>
      </c>
      <c r="H318" s="94" t="s">
        <v>104</v>
      </c>
      <c r="I318" s="94" t="s">
        <v>173</v>
      </c>
      <c r="J318" s="91">
        <v>47</v>
      </c>
      <c r="K318" s="91" t="s">
        <v>215</v>
      </c>
      <c r="L318" s="95">
        <v>1</v>
      </c>
      <c r="M318" s="95">
        <v>710</v>
      </c>
      <c r="N318" s="96">
        <f t="shared" si="5"/>
        <v>47.333333333333336</v>
      </c>
      <c r="O318" s="92">
        <v>41504.313275462962</v>
      </c>
    </row>
    <row r="319" spans="1:15" x14ac:dyDescent="0.25">
      <c r="A319" s="97">
        <v>41588</v>
      </c>
      <c r="B319" s="98">
        <v>0.22916666666666666</v>
      </c>
      <c r="C319" s="99">
        <v>41588.229166666664</v>
      </c>
      <c r="D319" s="99"/>
      <c r="E319" s="100" t="s">
        <v>608</v>
      </c>
      <c r="F319" s="91" t="s">
        <v>35</v>
      </c>
      <c r="G319" s="91" t="s">
        <v>609</v>
      </c>
      <c r="H319" s="94" t="s">
        <v>104</v>
      </c>
      <c r="I319" s="94" t="s">
        <v>173</v>
      </c>
      <c r="J319" s="91">
        <v>168</v>
      </c>
      <c r="K319" s="91" t="s">
        <v>83</v>
      </c>
      <c r="L319" s="95">
        <v>6</v>
      </c>
      <c r="M319" s="95">
        <v>209</v>
      </c>
      <c r="N319" s="96">
        <f t="shared" si="5"/>
        <v>13.933333333333334</v>
      </c>
      <c r="O319" s="92">
        <v>41587.827638888892</v>
      </c>
    </row>
    <row r="320" spans="1:15" x14ac:dyDescent="0.25">
      <c r="A320" s="97">
        <v>41608</v>
      </c>
      <c r="B320" s="98">
        <v>8.3333333333333329E-2</v>
      </c>
      <c r="C320" s="99">
        <v>41608.083333333336</v>
      </c>
      <c r="D320" s="99"/>
      <c r="E320" s="100" t="s">
        <v>610</v>
      </c>
      <c r="F320" s="91" t="s">
        <v>35</v>
      </c>
      <c r="G320" s="91" t="s">
        <v>611</v>
      </c>
      <c r="H320" s="94" t="s">
        <v>104</v>
      </c>
      <c r="I320" s="94" t="s">
        <v>85</v>
      </c>
      <c r="J320" s="91">
        <v>270</v>
      </c>
      <c r="K320" s="91" t="s">
        <v>92</v>
      </c>
      <c r="L320" s="95">
        <v>4</v>
      </c>
      <c r="M320" s="95">
        <v>469</v>
      </c>
      <c r="N320" s="96">
        <f t="shared" si="5"/>
        <v>31.266666666666666</v>
      </c>
      <c r="O320" s="92">
        <v>41608.010601851849</v>
      </c>
    </row>
    <row r="321" spans="1:15" x14ac:dyDescent="0.25">
      <c r="A321" s="97">
        <v>41579</v>
      </c>
      <c r="B321" s="98">
        <v>0.16666666666666666</v>
      </c>
      <c r="C321" s="99">
        <v>41579.166666666664</v>
      </c>
      <c r="D321" s="99"/>
      <c r="E321" s="100" t="s">
        <v>132</v>
      </c>
      <c r="F321" s="91" t="s">
        <v>35</v>
      </c>
      <c r="G321" s="91" t="s">
        <v>612</v>
      </c>
      <c r="H321" s="94" t="s">
        <v>104</v>
      </c>
      <c r="I321" s="94" t="s">
        <v>85</v>
      </c>
      <c r="J321" s="91">
        <v>97</v>
      </c>
      <c r="K321" s="91" t="s">
        <v>83</v>
      </c>
      <c r="L321" s="95">
        <v>6</v>
      </c>
      <c r="M321" s="95">
        <v>692</v>
      </c>
      <c r="N321" s="96">
        <f t="shared" si="5"/>
        <v>46.133333333333333</v>
      </c>
      <c r="O321" s="92">
        <v>41578.767106481479</v>
      </c>
    </row>
    <row r="322" spans="1:15" x14ac:dyDescent="0.25">
      <c r="A322" s="97">
        <v>41587</v>
      </c>
      <c r="B322" s="98">
        <v>0.88541666666666663</v>
      </c>
      <c r="C322" s="99">
        <v>41587.885416666664</v>
      </c>
      <c r="D322" s="99"/>
      <c r="E322" s="100" t="s">
        <v>35</v>
      </c>
      <c r="F322" s="91" t="s">
        <v>613</v>
      </c>
      <c r="G322" s="91" t="s">
        <v>614</v>
      </c>
      <c r="H322" s="94" t="s">
        <v>104</v>
      </c>
      <c r="I322" s="94" t="s">
        <v>173</v>
      </c>
      <c r="J322" s="91">
        <v>12</v>
      </c>
      <c r="K322" s="91" t="s">
        <v>83</v>
      </c>
      <c r="L322" s="95">
        <v>6</v>
      </c>
      <c r="M322" s="95">
        <v>309</v>
      </c>
      <c r="N322" s="96">
        <f t="shared" si="5"/>
        <v>20.6</v>
      </c>
      <c r="O322" s="92">
        <v>41587.517199074071</v>
      </c>
    </row>
    <row r="323" spans="1:15" x14ac:dyDescent="0.25">
      <c r="A323" s="97">
        <v>41579</v>
      </c>
      <c r="B323" s="98">
        <v>0.60416666666666663</v>
      </c>
      <c r="C323" s="99">
        <v>41579.604166666664</v>
      </c>
      <c r="D323" s="99"/>
      <c r="E323" s="100" t="s">
        <v>213</v>
      </c>
      <c r="F323" s="91" t="s">
        <v>171</v>
      </c>
      <c r="G323" s="91" t="s">
        <v>615</v>
      </c>
      <c r="H323" s="94" t="s">
        <v>104</v>
      </c>
      <c r="I323" s="94" t="s">
        <v>173</v>
      </c>
      <c r="J323" s="91">
        <v>285</v>
      </c>
      <c r="K323" s="91" t="s">
        <v>215</v>
      </c>
      <c r="L323" s="95">
        <v>1</v>
      </c>
      <c r="M323" s="95">
        <v>786</v>
      </c>
      <c r="N323" s="96">
        <f t="shared" si="5"/>
        <v>52.4</v>
      </c>
      <c r="O323" s="92">
        <v>41504.936296296299</v>
      </c>
    </row>
    <row r="324" spans="1:15" x14ac:dyDescent="0.25">
      <c r="A324" s="97">
        <v>41590</v>
      </c>
      <c r="B324" s="98">
        <v>0.52083333333333337</v>
      </c>
      <c r="C324" s="99">
        <v>41590.520833333336</v>
      </c>
      <c r="D324" s="99"/>
      <c r="E324" s="100" t="s">
        <v>375</v>
      </c>
      <c r="F324" s="91" t="s">
        <v>35</v>
      </c>
      <c r="G324" s="91" t="s">
        <v>616</v>
      </c>
      <c r="H324" s="94" t="s">
        <v>104</v>
      </c>
      <c r="I324" s="94" t="s">
        <v>173</v>
      </c>
      <c r="J324" s="91">
        <v>55</v>
      </c>
      <c r="K324" s="91" t="s">
        <v>92</v>
      </c>
      <c r="L324" s="95">
        <v>4</v>
      </c>
      <c r="M324" s="95">
        <v>878</v>
      </c>
      <c r="N324" s="96">
        <f t="shared" si="5"/>
        <v>58.533333333333331</v>
      </c>
      <c r="O324" s="92">
        <v>41555.673784722225</v>
      </c>
    </row>
    <row r="325" spans="1:15" x14ac:dyDescent="0.25">
      <c r="A325" s="97">
        <v>41608</v>
      </c>
      <c r="B325" s="98">
        <v>0.96875</v>
      </c>
      <c r="C325" s="99">
        <v>41608.96875</v>
      </c>
      <c r="D325" s="99"/>
      <c r="E325" s="100" t="s">
        <v>35</v>
      </c>
      <c r="F325" s="91" t="s">
        <v>237</v>
      </c>
      <c r="G325" s="91" t="s">
        <v>617</v>
      </c>
      <c r="H325" s="94" t="s">
        <v>104</v>
      </c>
      <c r="I325" s="94" t="s">
        <v>173</v>
      </c>
      <c r="J325" s="91">
        <v>46</v>
      </c>
      <c r="K325" s="91" t="s">
        <v>310</v>
      </c>
      <c r="L325" s="95">
        <v>2</v>
      </c>
      <c r="M325" s="95">
        <v>823</v>
      </c>
      <c r="N325" s="96">
        <f t="shared" si="5"/>
        <v>54.866666666666667</v>
      </c>
      <c r="O325" s="92">
        <v>41521.675324074073</v>
      </c>
    </row>
    <row r="326" spans="1:15" x14ac:dyDescent="0.25">
      <c r="A326" s="97">
        <v>41584</v>
      </c>
      <c r="B326" s="98">
        <v>0.625</v>
      </c>
      <c r="C326" s="99">
        <v>41584.625</v>
      </c>
      <c r="D326" s="99"/>
      <c r="E326" s="100" t="s">
        <v>618</v>
      </c>
      <c r="F326" s="91" t="s">
        <v>35</v>
      </c>
      <c r="G326" s="91" t="s">
        <v>619</v>
      </c>
      <c r="H326" s="94" t="s">
        <v>104</v>
      </c>
      <c r="I326" s="94" t="s">
        <v>173</v>
      </c>
      <c r="J326" s="91">
        <v>286</v>
      </c>
      <c r="K326" s="91" t="s">
        <v>83</v>
      </c>
      <c r="L326" s="95">
        <v>6</v>
      </c>
      <c r="M326" s="95">
        <v>978</v>
      </c>
      <c r="N326" s="96">
        <f t="shared" si="5"/>
        <v>65.2</v>
      </c>
      <c r="O326" s="92">
        <v>41584.475960648146</v>
      </c>
    </row>
    <row r="327" spans="1:15" x14ac:dyDescent="0.25">
      <c r="A327" s="97">
        <v>41606</v>
      </c>
      <c r="B327" s="98">
        <v>0.33333333333333331</v>
      </c>
      <c r="C327" s="99">
        <v>41606.333333333336</v>
      </c>
      <c r="D327" s="99"/>
      <c r="E327" s="100" t="s">
        <v>620</v>
      </c>
      <c r="F327" s="91" t="s">
        <v>259</v>
      </c>
      <c r="G327" s="91" t="s">
        <v>621</v>
      </c>
      <c r="H327" s="94" t="s">
        <v>87</v>
      </c>
      <c r="I327" s="94" t="s">
        <v>85</v>
      </c>
      <c r="J327" s="91">
        <v>14</v>
      </c>
      <c r="K327" s="91" t="s">
        <v>83</v>
      </c>
      <c r="L327" s="95">
        <v>6</v>
      </c>
      <c r="M327" s="95">
        <v>495</v>
      </c>
      <c r="N327" s="96">
        <f t="shared" si="5"/>
        <v>33</v>
      </c>
      <c r="O327" s="92">
        <v>41606.292013888888</v>
      </c>
    </row>
    <row r="328" spans="1:15" x14ac:dyDescent="0.25">
      <c r="A328" s="97">
        <v>41584</v>
      </c>
      <c r="B328" s="98">
        <v>0.89583333333333337</v>
      </c>
      <c r="C328" s="99">
        <v>41584.895833333336</v>
      </c>
      <c r="D328" s="99"/>
      <c r="E328" s="100" t="s">
        <v>35</v>
      </c>
      <c r="F328" s="91" t="s">
        <v>622</v>
      </c>
      <c r="G328" s="91" t="s">
        <v>623</v>
      </c>
      <c r="H328" s="94" t="s">
        <v>104</v>
      </c>
      <c r="I328" s="94" t="s">
        <v>173</v>
      </c>
      <c r="J328" s="91">
        <v>23</v>
      </c>
      <c r="K328" s="91" t="s">
        <v>92</v>
      </c>
      <c r="L328" s="95">
        <v>5</v>
      </c>
      <c r="M328" s="95">
        <v>810</v>
      </c>
      <c r="N328" s="96">
        <f t="shared" si="5"/>
        <v>54</v>
      </c>
      <c r="O328" s="92">
        <v>41555.635960648149</v>
      </c>
    </row>
    <row r="329" spans="1:15" x14ac:dyDescent="0.25">
      <c r="A329" s="97">
        <v>41590</v>
      </c>
      <c r="B329" s="98">
        <v>0.88541666666666663</v>
      </c>
      <c r="C329" s="99">
        <v>41590.885416666664</v>
      </c>
      <c r="D329" s="99"/>
      <c r="E329" s="100" t="s">
        <v>35</v>
      </c>
      <c r="F329" s="91" t="s">
        <v>624</v>
      </c>
      <c r="G329" s="91" t="s">
        <v>625</v>
      </c>
      <c r="H329" s="94" t="s">
        <v>104</v>
      </c>
      <c r="I329" s="94" t="s">
        <v>173</v>
      </c>
      <c r="J329" s="91">
        <v>241</v>
      </c>
      <c r="K329" s="91" t="s">
        <v>83</v>
      </c>
      <c r="L329" s="95">
        <v>6</v>
      </c>
      <c r="M329" s="95">
        <v>261</v>
      </c>
      <c r="N329" s="96">
        <f t="shared" si="5"/>
        <v>17.399999999999999</v>
      </c>
      <c r="O329" s="92">
        <v>41587.858148148145</v>
      </c>
    </row>
    <row r="330" spans="1:15" x14ac:dyDescent="0.25">
      <c r="A330" s="97">
        <v>41586</v>
      </c>
      <c r="B330" s="98">
        <v>0.28125</v>
      </c>
      <c r="C330" s="99">
        <v>41586.28125</v>
      </c>
      <c r="D330" s="99"/>
      <c r="E330" s="100" t="s">
        <v>325</v>
      </c>
      <c r="F330" s="91" t="s">
        <v>114</v>
      </c>
      <c r="G330" s="91" t="s">
        <v>626</v>
      </c>
      <c r="H330" s="94" t="s">
        <v>104</v>
      </c>
      <c r="I330" s="94" t="s">
        <v>85</v>
      </c>
      <c r="J330" s="91">
        <v>156</v>
      </c>
      <c r="K330" s="91" t="s">
        <v>83</v>
      </c>
      <c r="L330" s="95">
        <v>6</v>
      </c>
      <c r="M330" s="95">
        <v>642</v>
      </c>
      <c r="N330" s="96">
        <f t="shared" si="5"/>
        <v>42.8</v>
      </c>
      <c r="O330" s="92">
        <v>41585.477210648147</v>
      </c>
    </row>
    <row r="331" spans="1:15" x14ac:dyDescent="0.25">
      <c r="A331" s="97">
        <v>41590</v>
      </c>
      <c r="B331" s="98">
        <v>0.92708333333333337</v>
      </c>
      <c r="C331" s="99">
        <v>41590.927083333336</v>
      </c>
      <c r="D331" s="99"/>
      <c r="E331" s="100" t="s">
        <v>114</v>
      </c>
      <c r="F331" s="91" t="s">
        <v>461</v>
      </c>
      <c r="G331" s="91" t="s">
        <v>627</v>
      </c>
      <c r="H331" s="94" t="s">
        <v>104</v>
      </c>
      <c r="I331" s="94" t="s">
        <v>85</v>
      </c>
      <c r="J331" s="91">
        <v>57</v>
      </c>
      <c r="K331" s="91" t="s">
        <v>83</v>
      </c>
      <c r="L331" s="95">
        <v>6</v>
      </c>
      <c r="M331" s="95">
        <v>706</v>
      </c>
      <c r="N331" s="96">
        <f t="shared" si="5"/>
        <v>47.06666666666667</v>
      </c>
      <c r="O331" s="92">
        <v>41590.810729166667</v>
      </c>
    </row>
    <row r="332" spans="1:15" x14ac:dyDescent="0.25">
      <c r="A332" s="97">
        <v>41579</v>
      </c>
      <c r="B332" s="98">
        <v>0.4375</v>
      </c>
      <c r="C332" s="99">
        <v>41579.4375</v>
      </c>
      <c r="D332" s="99"/>
      <c r="E332" s="100" t="s">
        <v>35</v>
      </c>
      <c r="F332" s="91" t="s">
        <v>171</v>
      </c>
      <c r="G332" s="91" t="s">
        <v>628</v>
      </c>
      <c r="H332" s="94" t="s">
        <v>104</v>
      </c>
      <c r="I332" s="94" t="s">
        <v>173</v>
      </c>
      <c r="J332" s="91">
        <v>168</v>
      </c>
      <c r="K332" s="91" t="s">
        <v>215</v>
      </c>
      <c r="L332" s="95">
        <v>1</v>
      </c>
      <c r="M332" s="95">
        <v>630</v>
      </c>
      <c r="N332" s="96">
        <f t="shared" si="5"/>
        <v>42</v>
      </c>
      <c r="O332" s="92">
        <v>41506.574178240742</v>
      </c>
    </row>
    <row r="333" spans="1:15" x14ac:dyDescent="0.25">
      <c r="A333" s="97">
        <v>41579</v>
      </c>
      <c r="B333" s="98">
        <v>0.78125</v>
      </c>
      <c r="C333" s="99">
        <v>41579.78125</v>
      </c>
      <c r="D333" s="99"/>
      <c r="E333" s="100" t="s">
        <v>35</v>
      </c>
      <c r="F333" s="91" t="s">
        <v>496</v>
      </c>
      <c r="G333" s="91" t="s">
        <v>629</v>
      </c>
      <c r="H333" s="94" t="s">
        <v>104</v>
      </c>
      <c r="I333" s="94" t="s">
        <v>173</v>
      </c>
      <c r="J333" s="91">
        <v>51</v>
      </c>
      <c r="K333" s="91" t="s">
        <v>105</v>
      </c>
      <c r="L333" s="95">
        <v>5</v>
      </c>
      <c r="M333" s="95">
        <v>877</v>
      </c>
      <c r="N333" s="96">
        <f t="shared" si="5"/>
        <v>58.466666666666669</v>
      </c>
      <c r="O333" s="92">
        <v>41555.434351851851</v>
      </c>
    </row>
    <row r="334" spans="1:15" x14ac:dyDescent="0.25">
      <c r="A334" s="97">
        <v>41586</v>
      </c>
      <c r="B334" s="98">
        <v>0.32291666666666669</v>
      </c>
      <c r="C334" s="99">
        <v>41586.322916666664</v>
      </c>
      <c r="D334" s="99"/>
      <c r="E334" s="100" t="s">
        <v>630</v>
      </c>
      <c r="F334" s="91" t="s">
        <v>114</v>
      </c>
      <c r="G334" s="91" t="s">
        <v>631</v>
      </c>
      <c r="H334" s="94" t="s">
        <v>104</v>
      </c>
      <c r="I334" s="94" t="s">
        <v>173</v>
      </c>
      <c r="J334" s="91">
        <v>47</v>
      </c>
      <c r="K334" s="91" t="s">
        <v>83</v>
      </c>
      <c r="L334" s="95">
        <v>6</v>
      </c>
      <c r="M334" s="95">
        <v>425</v>
      </c>
      <c r="N334" s="96">
        <f t="shared" si="5"/>
        <v>28.333333333333332</v>
      </c>
      <c r="O334" s="92">
        <v>41554.563726851855</v>
      </c>
    </row>
    <row r="335" spans="1:15" x14ac:dyDescent="0.25">
      <c r="A335" s="97">
        <v>41582</v>
      </c>
      <c r="B335" s="98">
        <v>0.44791666666666669</v>
      </c>
      <c r="C335" s="99">
        <v>41582.447916666664</v>
      </c>
      <c r="D335" s="99"/>
      <c r="E335" s="100" t="s">
        <v>51</v>
      </c>
      <c r="F335" s="91" t="s">
        <v>35</v>
      </c>
      <c r="G335" s="91" t="s">
        <v>632</v>
      </c>
      <c r="H335" s="94" t="s">
        <v>104</v>
      </c>
      <c r="I335" s="94" t="s">
        <v>173</v>
      </c>
      <c r="J335" s="91">
        <v>51</v>
      </c>
      <c r="K335" s="91" t="s">
        <v>83</v>
      </c>
      <c r="L335" s="95">
        <v>6</v>
      </c>
      <c r="M335" s="95">
        <v>994</v>
      </c>
      <c r="N335" s="96">
        <f t="shared" si="5"/>
        <v>66.266666666666666</v>
      </c>
      <c r="O335" s="92">
        <v>41553.624583333331</v>
      </c>
    </row>
    <row r="336" spans="1:15" x14ac:dyDescent="0.25">
      <c r="A336" s="97">
        <v>41583</v>
      </c>
      <c r="B336" s="98">
        <v>0.4375</v>
      </c>
      <c r="C336" s="99">
        <v>41583.4375</v>
      </c>
      <c r="D336" s="99"/>
      <c r="E336" s="100" t="s">
        <v>633</v>
      </c>
      <c r="F336" s="91" t="s">
        <v>634</v>
      </c>
      <c r="G336" s="91" t="s">
        <v>635</v>
      </c>
      <c r="H336" s="94" t="s">
        <v>87</v>
      </c>
      <c r="I336" s="94" t="s">
        <v>85</v>
      </c>
      <c r="J336" s="91">
        <v>46</v>
      </c>
      <c r="K336" s="91" t="s">
        <v>83</v>
      </c>
      <c r="L336" s="95">
        <v>6</v>
      </c>
      <c r="M336" s="95">
        <v>816</v>
      </c>
      <c r="N336" s="96">
        <f t="shared" si="5"/>
        <v>54.4</v>
      </c>
      <c r="O336" s="92">
        <v>41582.601203703707</v>
      </c>
    </row>
    <row r="337" spans="1:15" x14ac:dyDescent="0.25">
      <c r="A337" s="97">
        <v>41589</v>
      </c>
      <c r="B337" s="98">
        <v>0.86458333333333337</v>
      </c>
      <c r="C337" s="99">
        <v>41589.864583333336</v>
      </c>
      <c r="D337" s="99"/>
      <c r="E337" s="100" t="s">
        <v>636</v>
      </c>
      <c r="F337" s="91" t="s">
        <v>637</v>
      </c>
      <c r="G337" s="91" t="s">
        <v>638</v>
      </c>
      <c r="H337" s="94" t="s">
        <v>87</v>
      </c>
      <c r="I337" s="94" t="s">
        <v>85</v>
      </c>
      <c r="J337" s="91">
        <v>222</v>
      </c>
      <c r="K337" s="91" t="s">
        <v>83</v>
      </c>
      <c r="L337" s="95">
        <v>5</v>
      </c>
      <c r="M337" s="95">
        <v>452</v>
      </c>
      <c r="N337" s="96">
        <f t="shared" si="5"/>
        <v>30.133333333333333</v>
      </c>
      <c r="O337" s="92">
        <v>41589.673425925925</v>
      </c>
    </row>
    <row r="338" spans="1:15" x14ac:dyDescent="0.25">
      <c r="A338" s="97">
        <v>41595</v>
      </c>
      <c r="B338" s="98">
        <v>0.4375</v>
      </c>
      <c r="C338" s="99">
        <v>41595.4375</v>
      </c>
      <c r="D338" s="99"/>
      <c r="E338" s="100" t="s">
        <v>35</v>
      </c>
      <c r="F338" s="91" t="s">
        <v>171</v>
      </c>
      <c r="G338" s="91" t="s">
        <v>639</v>
      </c>
      <c r="H338" s="94" t="s">
        <v>104</v>
      </c>
      <c r="I338" s="94" t="s">
        <v>173</v>
      </c>
      <c r="J338" s="91">
        <v>14</v>
      </c>
      <c r="K338" s="91" t="s">
        <v>215</v>
      </c>
      <c r="L338" s="95">
        <v>1</v>
      </c>
      <c r="M338" s="95">
        <v>794</v>
      </c>
      <c r="N338" s="96">
        <f t="shared" si="5"/>
        <v>52.93333333333333</v>
      </c>
      <c r="O338" s="92">
        <v>41506.869502314818</v>
      </c>
    </row>
    <row r="339" spans="1:15" x14ac:dyDescent="0.25">
      <c r="A339" s="97">
        <v>41581</v>
      </c>
      <c r="B339" s="98">
        <v>0</v>
      </c>
      <c r="C339" s="99">
        <v>41581</v>
      </c>
      <c r="D339" s="99"/>
      <c r="E339" s="100" t="s">
        <v>35</v>
      </c>
      <c r="F339" s="91" t="s">
        <v>640</v>
      </c>
      <c r="G339" s="91" t="s">
        <v>641</v>
      </c>
      <c r="H339" s="94" t="s">
        <v>104</v>
      </c>
      <c r="I339" s="94" t="s">
        <v>85</v>
      </c>
      <c r="J339" s="91">
        <v>116</v>
      </c>
      <c r="K339" s="91" t="s">
        <v>83</v>
      </c>
      <c r="L339" s="95">
        <v>7</v>
      </c>
      <c r="M339" s="95">
        <v>593</v>
      </c>
      <c r="N339" s="96">
        <f t="shared" si="5"/>
        <v>39.533333333333331</v>
      </c>
      <c r="O339" s="92">
        <v>41580.800219907411</v>
      </c>
    </row>
    <row r="340" spans="1:15" x14ac:dyDescent="0.25">
      <c r="A340" s="97">
        <v>41590</v>
      </c>
      <c r="B340" s="98">
        <v>0.20833333333333334</v>
      </c>
      <c r="C340" s="99">
        <v>41590.208333333336</v>
      </c>
      <c r="D340" s="99"/>
      <c r="E340" s="100" t="s">
        <v>266</v>
      </c>
      <c r="F340" s="91" t="s">
        <v>139</v>
      </c>
      <c r="G340" s="91" t="s">
        <v>642</v>
      </c>
      <c r="H340" s="94" t="s">
        <v>88</v>
      </c>
      <c r="I340" s="94" t="s">
        <v>85</v>
      </c>
      <c r="J340" s="91">
        <v>73</v>
      </c>
      <c r="K340" s="91" t="s">
        <v>83</v>
      </c>
      <c r="L340" s="95">
        <v>6</v>
      </c>
      <c r="M340" s="95">
        <v>710</v>
      </c>
      <c r="N340" s="96">
        <f t="shared" si="5"/>
        <v>47.333333333333336</v>
      </c>
      <c r="O340" s="92">
        <v>41589.7419212963</v>
      </c>
    </row>
    <row r="341" spans="1:15" x14ac:dyDescent="0.25">
      <c r="A341" s="97">
        <v>41597</v>
      </c>
      <c r="B341" s="98">
        <v>0.83333333333333337</v>
      </c>
      <c r="C341" s="99">
        <v>41597.833333333336</v>
      </c>
      <c r="D341" s="99"/>
      <c r="E341" s="100" t="s">
        <v>643</v>
      </c>
      <c r="F341" s="91"/>
      <c r="G341" s="91" t="s">
        <v>644</v>
      </c>
      <c r="H341" s="94" t="s">
        <v>235</v>
      </c>
      <c r="I341" s="94" t="s">
        <v>85</v>
      </c>
      <c r="J341" s="91">
        <v>211</v>
      </c>
      <c r="K341" s="91" t="s">
        <v>83</v>
      </c>
      <c r="L341" s="95">
        <v>6</v>
      </c>
      <c r="M341" s="95">
        <v>429</v>
      </c>
      <c r="N341" s="96">
        <f t="shared" si="5"/>
        <v>28.6</v>
      </c>
      <c r="O341" s="92">
        <v>41597.695706018516</v>
      </c>
    </row>
    <row r="342" spans="1:15" x14ac:dyDescent="0.25">
      <c r="A342" s="97">
        <v>41584</v>
      </c>
      <c r="B342" s="98">
        <v>0.10416666666666667</v>
      </c>
      <c r="C342" s="99">
        <v>41584.104166666664</v>
      </c>
      <c r="D342" s="99"/>
      <c r="E342" s="100" t="s">
        <v>645</v>
      </c>
      <c r="F342" s="91" t="s">
        <v>646</v>
      </c>
      <c r="G342" s="91" t="s">
        <v>647</v>
      </c>
      <c r="H342" s="94" t="s">
        <v>87</v>
      </c>
      <c r="I342" s="94" t="s">
        <v>85</v>
      </c>
      <c r="J342" s="91">
        <v>158</v>
      </c>
      <c r="K342" s="91" t="s">
        <v>83</v>
      </c>
      <c r="L342" s="95">
        <v>6</v>
      </c>
      <c r="M342" s="95">
        <v>715</v>
      </c>
      <c r="N342" s="96">
        <f t="shared" si="5"/>
        <v>47.666666666666664</v>
      </c>
      <c r="O342" s="92">
        <v>41584.000104166669</v>
      </c>
    </row>
    <row r="343" spans="1:15" x14ac:dyDescent="0.25">
      <c r="A343" s="97">
        <v>41588</v>
      </c>
      <c r="B343" s="98">
        <v>0.29166666666666669</v>
      </c>
      <c r="C343" s="99">
        <v>41588.291666666664</v>
      </c>
      <c r="D343" s="99"/>
      <c r="E343" s="100" t="s">
        <v>73</v>
      </c>
      <c r="F343" s="91" t="s">
        <v>114</v>
      </c>
      <c r="G343" s="91" t="s">
        <v>648</v>
      </c>
      <c r="H343" s="94" t="s">
        <v>104</v>
      </c>
      <c r="I343" s="94" t="s">
        <v>173</v>
      </c>
      <c r="J343" s="91">
        <v>257</v>
      </c>
      <c r="K343" s="91" t="s">
        <v>92</v>
      </c>
      <c r="L343" s="95">
        <v>2</v>
      </c>
      <c r="M343" s="95">
        <v>544</v>
      </c>
      <c r="N343" s="96">
        <f t="shared" si="5"/>
        <v>36.266666666666666</v>
      </c>
      <c r="O343" s="92">
        <v>41553.48673611111</v>
      </c>
    </row>
    <row r="344" spans="1:15" x14ac:dyDescent="0.25">
      <c r="A344" s="97">
        <v>41595</v>
      </c>
      <c r="B344" s="98">
        <v>0.19791666666666666</v>
      </c>
      <c r="C344" s="99">
        <v>41595.197916666664</v>
      </c>
      <c r="D344" s="99"/>
      <c r="E344" s="100" t="s">
        <v>649</v>
      </c>
      <c r="F344" s="91" t="s">
        <v>35</v>
      </c>
      <c r="G344" s="91" t="s">
        <v>650</v>
      </c>
      <c r="H344" s="94" t="s">
        <v>104</v>
      </c>
      <c r="I344" s="94" t="s">
        <v>173</v>
      </c>
      <c r="J344" s="91">
        <v>130</v>
      </c>
      <c r="K344" s="91" t="s">
        <v>83</v>
      </c>
      <c r="L344" s="95">
        <v>6</v>
      </c>
      <c r="M344" s="95">
        <v>228</v>
      </c>
      <c r="N344" s="96">
        <f t="shared" si="5"/>
        <v>15.2</v>
      </c>
      <c r="O344" s="92">
        <v>41555.717627314814</v>
      </c>
    </row>
    <row r="345" spans="1:15" x14ac:dyDescent="0.25">
      <c r="A345" s="97">
        <v>41602</v>
      </c>
      <c r="B345" s="98">
        <v>0.4375</v>
      </c>
      <c r="C345" s="99">
        <v>41602.4375</v>
      </c>
      <c r="D345" s="99"/>
      <c r="E345" s="100" t="s">
        <v>35</v>
      </c>
      <c r="F345" s="91" t="s">
        <v>651</v>
      </c>
      <c r="G345" s="91" t="s">
        <v>652</v>
      </c>
      <c r="H345" s="94" t="s">
        <v>104</v>
      </c>
      <c r="I345" s="94" t="s">
        <v>173</v>
      </c>
      <c r="J345" s="91">
        <v>231</v>
      </c>
      <c r="K345" s="91" t="s">
        <v>83</v>
      </c>
      <c r="L345" s="95">
        <v>7</v>
      </c>
      <c r="M345" s="95">
        <v>561</v>
      </c>
      <c r="N345" s="96">
        <f t="shared" si="5"/>
        <v>37.4</v>
      </c>
      <c r="O345" s="92">
        <v>41558.664861111109</v>
      </c>
    </row>
    <row r="346" spans="1:15" x14ac:dyDescent="0.25">
      <c r="A346" s="97">
        <v>41588</v>
      </c>
      <c r="B346" s="98">
        <v>0.125</v>
      </c>
      <c r="C346" s="99">
        <v>41588.125</v>
      </c>
      <c r="D346" s="99"/>
      <c r="E346" s="100" t="s">
        <v>653</v>
      </c>
      <c r="F346" s="91" t="s">
        <v>35</v>
      </c>
      <c r="G346" s="91" t="s">
        <v>654</v>
      </c>
      <c r="H346" s="94" t="s">
        <v>104</v>
      </c>
      <c r="I346" s="94" t="s">
        <v>173</v>
      </c>
      <c r="J346" s="91">
        <v>234</v>
      </c>
      <c r="K346" s="91" t="s">
        <v>92</v>
      </c>
      <c r="L346" s="95">
        <v>2</v>
      </c>
      <c r="M346" s="95">
        <v>455</v>
      </c>
      <c r="N346" s="96">
        <f t="shared" si="5"/>
        <v>30.333333333333332</v>
      </c>
      <c r="O346" s="92">
        <v>41585.455266203702</v>
      </c>
    </row>
    <row r="347" spans="1:15" x14ac:dyDescent="0.25">
      <c r="A347" s="97">
        <v>41579</v>
      </c>
      <c r="B347" s="98">
        <v>0.9375</v>
      </c>
      <c r="C347" s="99">
        <v>41579.9375</v>
      </c>
      <c r="D347" s="99"/>
      <c r="E347" s="100" t="s">
        <v>35</v>
      </c>
      <c r="F347" s="91" t="s">
        <v>655</v>
      </c>
      <c r="G347" s="91" t="s">
        <v>656</v>
      </c>
      <c r="H347" s="94" t="s">
        <v>104</v>
      </c>
      <c r="I347" s="94" t="s">
        <v>173</v>
      </c>
      <c r="J347" s="91">
        <v>116</v>
      </c>
      <c r="K347" s="91" t="s">
        <v>83</v>
      </c>
      <c r="L347" s="95">
        <v>6</v>
      </c>
      <c r="M347" s="95">
        <v>486</v>
      </c>
      <c r="N347" s="96">
        <f t="shared" si="5"/>
        <v>32.4</v>
      </c>
      <c r="O347" s="92">
        <v>41576.689375000002</v>
      </c>
    </row>
    <row r="348" spans="1:15" x14ac:dyDescent="0.25">
      <c r="A348" s="97">
        <v>41589</v>
      </c>
      <c r="B348" s="98">
        <v>0.22916666666666666</v>
      </c>
      <c r="C348" s="99">
        <v>41589.229166666664</v>
      </c>
      <c r="D348" s="99"/>
      <c r="E348" s="100" t="s">
        <v>375</v>
      </c>
      <c r="F348" s="91" t="s">
        <v>35</v>
      </c>
      <c r="G348" s="91" t="s">
        <v>657</v>
      </c>
      <c r="H348" s="94" t="s">
        <v>104</v>
      </c>
      <c r="I348" s="94" t="s">
        <v>173</v>
      </c>
      <c r="J348" s="91">
        <v>103</v>
      </c>
      <c r="K348" s="91" t="s">
        <v>92</v>
      </c>
      <c r="L348" s="95">
        <v>2</v>
      </c>
      <c r="M348" s="95">
        <v>945</v>
      </c>
      <c r="N348" s="96">
        <f t="shared" si="5"/>
        <v>63</v>
      </c>
      <c r="O348" s="92">
        <v>41587.49046296296</v>
      </c>
    </row>
    <row r="349" spans="1:15" x14ac:dyDescent="0.25">
      <c r="A349" s="97">
        <v>41579</v>
      </c>
      <c r="B349" s="98">
        <v>9.375E-2</v>
      </c>
      <c r="C349" s="99">
        <v>41579.09375</v>
      </c>
      <c r="D349" s="99"/>
      <c r="E349" s="100" t="s">
        <v>53</v>
      </c>
      <c r="F349" s="91" t="s">
        <v>35</v>
      </c>
      <c r="G349" s="91" t="s">
        <v>658</v>
      </c>
      <c r="H349" s="94" t="s">
        <v>104</v>
      </c>
      <c r="I349" s="94" t="s">
        <v>173</v>
      </c>
      <c r="J349" s="91">
        <v>65</v>
      </c>
      <c r="K349" s="91" t="s">
        <v>92</v>
      </c>
      <c r="L349" s="95">
        <v>2</v>
      </c>
      <c r="M349" s="95">
        <v>641</v>
      </c>
      <c r="N349" s="96">
        <f t="shared" si="5"/>
        <v>42.733333333333334</v>
      </c>
      <c r="O349" s="92">
        <v>41553.740520833337</v>
      </c>
    </row>
    <row r="350" spans="1:15" x14ac:dyDescent="0.25">
      <c r="A350" s="97">
        <v>41589</v>
      </c>
      <c r="B350" s="98">
        <v>0.1875</v>
      </c>
      <c r="C350" s="99">
        <v>41589.1875</v>
      </c>
      <c r="D350" s="99"/>
      <c r="E350" s="100" t="s">
        <v>659</v>
      </c>
      <c r="F350" s="91" t="s">
        <v>35</v>
      </c>
      <c r="G350" s="91" t="s">
        <v>660</v>
      </c>
      <c r="H350" s="94" t="s">
        <v>104</v>
      </c>
      <c r="I350" s="94" t="s">
        <v>173</v>
      </c>
      <c r="J350" s="91">
        <v>286</v>
      </c>
      <c r="K350" s="91" t="s">
        <v>92</v>
      </c>
      <c r="L350" s="95">
        <v>2</v>
      </c>
      <c r="M350" s="95">
        <v>757</v>
      </c>
      <c r="N350" s="96">
        <f t="shared" si="5"/>
        <v>50.466666666666669</v>
      </c>
      <c r="O350" s="92">
        <v>41555.635798611111</v>
      </c>
    </row>
    <row r="351" spans="1:15" x14ac:dyDescent="0.25">
      <c r="A351" s="97">
        <v>41586</v>
      </c>
      <c r="B351" s="98">
        <v>1.0416666666666666E-2</v>
      </c>
      <c r="C351" s="99">
        <v>41586.010416666664</v>
      </c>
      <c r="D351" s="99"/>
      <c r="E351" s="100" t="s">
        <v>35</v>
      </c>
      <c r="F351" s="91" t="s">
        <v>659</v>
      </c>
      <c r="G351" s="91" t="s">
        <v>661</v>
      </c>
      <c r="H351" s="94" t="s">
        <v>104</v>
      </c>
      <c r="I351" s="94" t="s">
        <v>173</v>
      </c>
      <c r="J351" s="91">
        <v>184</v>
      </c>
      <c r="K351" s="91" t="s">
        <v>83</v>
      </c>
      <c r="L351" s="95">
        <v>6</v>
      </c>
      <c r="M351" s="95">
        <v>847</v>
      </c>
      <c r="N351" s="96">
        <f t="shared" si="5"/>
        <v>56.466666666666669</v>
      </c>
      <c r="O351" s="92">
        <v>41555.635324074072</v>
      </c>
    </row>
    <row r="352" spans="1:15" x14ac:dyDescent="0.25">
      <c r="A352" s="97">
        <v>41589</v>
      </c>
      <c r="B352" s="98">
        <v>0.8125</v>
      </c>
      <c r="C352" s="99">
        <v>41589.8125</v>
      </c>
      <c r="D352" s="99"/>
      <c r="E352" s="100" t="s">
        <v>454</v>
      </c>
      <c r="F352" s="91" t="s">
        <v>102</v>
      </c>
      <c r="G352" s="91" t="s">
        <v>662</v>
      </c>
      <c r="H352" s="94" t="s">
        <v>88</v>
      </c>
      <c r="I352" s="94" t="s">
        <v>85</v>
      </c>
      <c r="J352" s="91">
        <v>213</v>
      </c>
      <c r="K352" s="91" t="s">
        <v>83</v>
      </c>
      <c r="L352" s="95">
        <v>6</v>
      </c>
      <c r="M352" s="95">
        <v>634</v>
      </c>
      <c r="N352" s="96">
        <f t="shared" si="5"/>
        <v>42.266666666666666</v>
      </c>
      <c r="O352" s="92">
        <v>41589.749409722222</v>
      </c>
    </row>
    <row r="353" spans="1:15" x14ac:dyDescent="0.25">
      <c r="A353" s="97">
        <v>41581</v>
      </c>
      <c r="B353" s="98">
        <v>1.0416666666666666E-2</v>
      </c>
      <c r="C353" s="99">
        <v>41581.010416666664</v>
      </c>
      <c r="D353" s="99"/>
      <c r="E353" s="100" t="s">
        <v>35</v>
      </c>
      <c r="F353" s="91" t="s">
        <v>106</v>
      </c>
      <c r="G353" s="91" t="s">
        <v>663</v>
      </c>
      <c r="H353" s="94" t="s">
        <v>104</v>
      </c>
      <c r="I353" s="94" t="s">
        <v>173</v>
      </c>
      <c r="J353" s="91">
        <v>204</v>
      </c>
      <c r="K353" s="91" t="s">
        <v>83</v>
      </c>
      <c r="L353" s="95">
        <v>6</v>
      </c>
      <c r="M353" s="95">
        <v>715</v>
      </c>
      <c r="N353" s="96">
        <f t="shared" si="5"/>
        <v>47.666666666666664</v>
      </c>
      <c r="O353" s="92">
        <v>41555.577743055554</v>
      </c>
    </row>
    <row r="354" spans="1:15" x14ac:dyDescent="0.25">
      <c r="A354" s="97">
        <v>41603</v>
      </c>
      <c r="B354" s="98">
        <v>0.375</v>
      </c>
      <c r="C354" s="99">
        <v>41603.375</v>
      </c>
      <c r="D354" s="99"/>
      <c r="E354" s="100" t="s">
        <v>71</v>
      </c>
      <c r="F354" s="91" t="s">
        <v>114</v>
      </c>
      <c r="G354" s="91" t="s">
        <v>664</v>
      </c>
      <c r="H354" s="94" t="s">
        <v>104</v>
      </c>
      <c r="I354" s="94" t="s">
        <v>85</v>
      </c>
      <c r="J354" s="91">
        <v>22</v>
      </c>
      <c r="K354" s="91" t="s">
        <v>83</v>
      </c>
      <c r="L354" s="95">
        <v>6</v>
      </c>
      <c r="M354" s="95">
        <v>617</v>
      </c>
      <c r="N354" s="96">
        <f t="shared" si="5"/>
        <v>41.133333333333333</v>
      </c>
      <c r="O354" s="92">
        <v>41602.741273148145</v>
      </c>
    </row>
    <row r="355" spans="1:15" x14ac:dyDescent="0.25">
      <c r="A355" s="97">
        <v>41597</v>
      </c>
      <c r="B355" s="98">
        <v>0.85416666666666663</v>
      </c>
      <c r="C355" s="99">
        <v>41597.854166666664</v>
      </c>
      <c r="D355" s="99"/>
      <c r="E355" s="100" t="s">
        <v>114</v>
      </c>
      <c r="F355" s="91" t="s">
        <v>107</v>
      </c>
      <c r="G355" s="91" t="s">
        <v>665</v>
      </c>
      <c r="H355" s="94" t="s">
        <v>104</v>
      </c>
      <c r="I355" s="94" t="s">
        <v>173</v>
      </c>
      <c r="J355" s="91">
        <v>11</v>
      </c>
      <c r="K355" s="91" t="s">
        <v>105</v>
      </c>
      <c r="L355" s="95">
        <v>5</v>
      </c>
      <c r="M355" s="95">
        <v>226</v>
      </c>
      <c r="N355" s="96">
        <f t="shared" si="5"/>
        <v>15.066666666666666</v>
      </c>
      <c r="O355" s="92">
        <v>41555.804884259262</v>
      </c>
    </row>
    <row r="356" spans="1:15" x14ac:dyDescent="0.25">
      <c r="A356" s="97">
        <v>41592</v>
      </c>
      <c r="B356" s="98">
        <v>0.86458333333333337</v>
      </c>
      <c r="C356" s="99">
        <v>41592.864583333336</v>
      </c>
      <c r="D356" s="99"/>
      <c r="E356" s="100" t="s">
        <v>209</v>
      </c>
      <c r="F356" s="91" t="s">
        <v>219</v>
      </c>
      <c r="G356" s="91" t="s">
        <v>666</v>
      </c>
      <c r="H356" s="94" t="s">
        <v>87</v>
      </c>
      <c r="I356" s="94" t="s">
        <v>85</v>
      </c>
      <c r="J356" s="91">
        <v>195</v>
      </c>
      <c r="K356" s="91" t="s">
        <v>83</v>
      </c>
      <c r="L356" s="95">
        <v>6</v>
      </c>
      <c r="M356" s="95">
        <v>882</v>
      </c>
      <c r="N356" s="96">
        <f t="shared" si="5"/>
        <v>58.8</v>
      </c>
      <c r="O356" s="92">
        <v>41592.75277777778</v>
      </c>
    </row>
    <row r="357" spans="1:15" x14ac:dyDescent="0.25">
      <c r="A357" s="97">
        <v>41587</v>
      </c>
      <c r="B357" s="98">
        <v>0.96875</v>
      </c>
      <c r="C357" s="99">
        <v>41587.96875</v>
      </c>
      <c r="D357" s="99"/>
      <c r="E357" s="100" t="s">
        <v>35</v>
      </c>
      <c r="F357" s="91" t="s">
        <v>171</v>
      </c>
      <c r="G357" s="91" t="s">
        <v>667</v>
      </c>
      <c r="H357" s="94" t="s">
        <v>104</v>
      </c>
      <c r="I357" s="94" t="s">
        <v>173</v>
      </c>
      <c r="J357" s="91">
        <v>157</v>
      </c>
      <c r="K357" s="91" t="s">
        <v>83</v>
      </c>
      <c r="L357" s="95">
        <v>6</v>
      </c>
      <c r="M357" s="95">
        <v>489</v>
      </c>
      <c r="N357" s="96">
        <f t="shared" si="5"/>
        <v>32.6</v>
      </c>
      <c r="O357" s="92">
        <v>41556.699988425928</v>
      </c>
    </row>
    <row r="358" spans="1:15" x14ac:dyDescent="0.25">
      <c r="A358" s="97">
        <v>41587</v>
      </c>
      <c r="B358" s="98">
        <v>0.30208333333333331</v>
      </c>
      <c r="C358" s="99">
        <v>41587.302083333336</v>
      </c>
      <c r="D358" s="99"/>
      <c r="E358" s="100" t="s">
        <v>668</v>
      </c>
      <c r="F358" s="91" t="s">
        <v>669</v>
      </c>
      <c r="G358" s="91" t="s">
        <v>670</v>
      </c>
      <c r="H358" s="94" t="s">
        <v>87</v>
      </c>
      <c r="I358" s="94" t="s">
        <v>85</v>
      </c>
      <c r="J358" s="91">
        <v>9</v>
      </c>
      <c r="K358" s="91" t="s">
        <v>83</v>
      </c>
      <c r="L358" s="95">
        <v>6</v>
      </c>
      <c r="M358" s="95">
        <v>966</v>
      </c>
      <c r="N358" s="96">
        <f t="shared" si="5"/>
        <v>64.400000000000006</v>
      </c>
      <c r="O358" s="92">
        <v>41586.526828703703</v>
      </c>
    </row>
    <row r="359" spans="1:15" x14ac:dyDescent="0.25">
      <c r="A359" s="97">
        <v>41601</v>
      </c>
      <c r="B359" s="98">
        <v>0.625</v>
      </c>
      <c r="C359" s="99">
        <v>41601.625</v>
      </c>
      <c r="D359" s="99"/>
      <c r="E359" s="100" t="s">
        <v>43</v>
      </c>
      <c r="F359" s="91" t="s">
        <v>114</v>
      </c>
      <c r="G359" s="91" t="s">
        <v>671</v>
      </c>
      <c r="H359" s="94" t="s">
        <v>104</v>
      </c>
      <c r="I359" s="94" t="s">
        <v>85</v>
      </c>
      <c r="J359" s="91">
        <v>239</v>
      </c>
      <c r="K359" s="91" t="s">
        <v>83</v>
      </c>
      <c r="L359" s="95">
        <v>6</v>
      </c>
      <c r="M359" s="95">
        <v>541</v>
      </c>
      <c r="N359" s="96">
        <f t="shared" si="5"/>
        <v>36.06666666666667</v>
      </c>
      <c r="O359" s="92">
        <v>41601.419259259259</v>
      </c>
    </row>
    <row r="360" spans="1:15" x14ac:dyDescent="0.25">
      <c r="A360" s="97">
        <v>41606</v>
      </c>
      <c r="B360" s="98">
        <v>0.63541666666666663</v>
      </c>
      <c r="C360" s="99">
        <v>41606.635416666664</v>
      </c>
      <c r="D360" s="99"/>
      <c r="E360" s="100" t="s">
        <v>672</v>
      </c>
      <c r="F360" s="91"/>
      <c r="G360" s="91" t="s">
        <v>673</v>
      </c>
      <c r="H360" s="94" t="s">
        <v>87</v>
      </c>
      <c r="I360" s="94" t="s">
        <v>85</v>
      </c>
      <c r="J360" s="91">
        <v>21</v>
      </c>
      <c r="K360" s="91" t="s">
        <v>215</v>
      </c>
      <c r="L360" s="95">
        <v>1</v>
      </c>
      <c r="M360" s="95">
        <v>426</v>
      </c>
      <c r="N360" s="96">
        <f t="shared" si="5"/>
        <v>28.4</v>
      </c>
      <c r="O360" s="91" t="s">
        <v>81</v>
      </c>
    </row>
    <row r="361" spans="1:15" x14ac:dyDescent="0.25">
      <c r="A361" s="97">
        <v>41607</v>
      </c>
      <c r="B361" s="98">
        <v>0.72916666666666663</v>
      </c>
      <c r="C361" s="99">
        <v>41607.729166666664</v>
      </c>
      <c r="D361" s="99"/>
      <c r="E361" s="100" t="s">
        <v>674</v>
      </c>
      <c r="F361" s="91" t="s">
        <v>35</v>
      </c>
      <c r="G361" s="91" t="s">
        <v>675</v>
      </c>
      <c r="H361" s="94" t="s">
        <v>104</v>
      </c>
      <c r="I361" s="94" t="s">
        <v>85</v>
      </c>
      <c r="J361" s="91">
        <v>280</v>
      </c>
      <c r="K361" s="91" t="s">
        <v>83</v>
      </c>
      <c r="L361" s="95">
        <v>5</v>
      </c>
      <c r="M361" s="95">
        <v>506</v>
      </c>
      <c r="N361" s="96">
        <f t="shared" si="5"/>
        <v>33.733333333333334</v>
      </c>
      <c r="O361" s="92">
        <v>41607.672511574077</v>
      </c>
    </row>
    <row r="362" spans="1:15" x14ac:dyDescent="0.25">
      <c r="A362" s="97">
        <v>41587</v>
      </c>
      <c r="B362" s="98">
        <v>0.76041666666666663</v>
      </c>
      <c r="C362" s="99">
        <v>41587.760416666664</v>
      </c>
      <c r="D362" s="99"/>
      <c r="E362" s="100" t="s">
        <v>676</v>
      </c>
      <c r="F362" s="91" t="s">
        <v>166</v>
      </c>
      <c r="G362" s="91" t="s">
        <v>677</v>
      </c>
      <c r="H362" s="94" t="s">
        <v>87</v>
      </c>
      <c r="I362" s="94" t="s">
        <v>85</v>
      </c>
      <c r="J362" s="91">
        <v>225</v>
      </c>
      <c r="K362" s="91" t="s">
        <v>83</v>
      </c>
      <c r="L362" s="95">
        <v>6</v>
      </c>
      <c r="M362" s="95">
        <v>508</v>
      </c>
      <c r="N362" s="96">
        <f t="shared" si="5"/>
        <v>33.866666666666667</v>
      </c>
      <c r="O362" s="92">
        <v>41587.678993055553</v>
      </c>
    </row>
    <row r="363" spans="1:15" x14ac:dyDescent="0.25">
      <c r="A363" s="97">
        <v>41601</v>
      </c>
      <c r="B363" s="98">
        <v>0.29166666666666669</v>
      </c>
      <c r="C363" s="99">
        <v>41601.291666666664</v>
      </c>
      <c r="D363" s="99"/>
      <c r="E363" s="100" t="s">
        <v>268</v>
      </c>
      <c r="F363" s="91" t="s">
        <v>678</v>
      </c>
      <c r="G363" s="91" t="s">
        <v>679</v>
      </c>
      <c r="H363" s="94" t="s">
        <v>87</v>
      </c>
      <c r="I363" s="94" t="s">
        <v>85</v>
      </c>
      <c r="J363" s="91">
        <v>247</v>
      </c>
      <c r="K363" s="91" t="s">
        <v>83</v>
      </c>
      <c r="L363" s="95">
        <v>6</v>
      </c>
      <c r="M363" s="95">
        <v>922</v>
      </c>
      <c r="N363" s="96">
        <f t="shared" si="5"/>
        <v>61.466666666666669</v>
      </c>
      <c r="O363" s="92">
        <v>41600.99659722222</v>
      </c>
    </row>
    <row r="364" spans="1:15" x14ac:dyDescent="0.25">
      <c r="A364" s="97">
        <v>41600</v>
      </c>
      <c r="B364" s="98">
        <v>0.3125</v>
      </c>
      <c r="C364" s="99">
        <v>41600.3125</v>
      </c>
      <c r="D364" s="99"/>
      <c r="E364" s="100" t="s">
        <v>680</v>
      </c>
      <c r="F364" s="91" t="s">
        <v>35</v>
      </c>
      <c r="G364" s="91" t="s">
        <v>681</v>
      </c>
      <c r="H364" s="94" t="s">
        <v>104</v>
      </c>
      <c r="I364" s="94" t="s">
        <v>85</v>
      </c>
      <c r="J364" s="91">
        <v>52</v>
      </c>
      <c r="K364" s="91" t="s">
        <v>92</v>
      </c>
      <c r="L364" s="95">
        <v>5</v>
      </c>
      <c r="M364" s="95">
        <v>430</v>
      </c>
      <c r="N364" s="96">
        <f t="shared" si="5"/>
        <v>28.666666666666668</v>
      </c>
      <c r="O364" s="92">
        <v>41511.712337962963</v>
      </c>
    </row>
    <row r="365" spans="1:15" x14ac:dyDescent="0.25">
      <c r="A365" s="97">
        <v>41605</v>
      </c>
      <c r="B365" s="98">
        <v>0.79166666666666663</v>
      </c>
      <c r="C365" s="99">
        <v>41605.791666666664</v>
      </c>
      <c r="D365" s="99"/>
      <c r="E365" s="100" t="s">
        <v>35</v>
      </c>
      <c r="F365" s="91" t="s">
        <v>680</v>
      </c>
      <c r="G365" s="91" t="s">
        <v>682</v>
      </c>
      <c r="H365" s="94" t="s">
        <v>104</v>
      </c>
      <c r="I365" s="94" t="s">
        <v>85</v>
      </c>
      <c r="J365" s="91">
        <v>228</v>
      </c>
      <c r="K365" s="91" t="s">
        <v>92</v>
      </c>
      <c r="L365" s="95">
        <v>3</v>
      </c>
      <c r="M365" s="95">
        <v>221</v>
      </c>
      <c r="N365" s="96">
        <f t="shared" si="5"/>
        <v>14.733333333333333</v>
      </c>
      <c r="O365" s="92">
        <v>41511.71361111111</v>
      </c>
    </row>
    <row r="366" spans="1:15" x14ac:dyDescent="0.25">
      <c r="A366" s="97">
        <v>41601</v>
      </c>
      <c r="B366" s="98">
        <v>0.19791666666666666</v>
      </c>
      <c r="C366" s="99">
        <v>41601.197916666664</v>
      </c>
      <c r="D366" s="99"/>
      <c r="E366" s="100" t="s">
        <v>57</v>
      </c>
      <c r="F366" s="91" t="s">
        <v>114</v>
      </c>
      <c r="G366" s="91" t="s">
        <v>683</v>
      </c>
      <c r="H366" s="94" t="s">
        <v>104</v>
      </c>
      <c r="I366" s="94" t="s">
        <v>85</v>
      </c>
      <c r="J366" s="91">
        <v>123</v>
      </c>
      <c r="K366" s="91" t="s">
        <v>92</v>
      </c>
      <c r="L366" s="95">
        <v>4</v>
      </c>
      <c r="M366" s="95">
        <v>622</v>
      </c>
      <c r="N366" s="96">
        <f t="shared" si="5"/>
        <v>41.466666666666669</v>
      </c>
      <c r="O366" s="92">
        <v>41601.009826388887</v>
      </c>
    </row>
    <row r="367" spans="1:15" x14ac:dyDescent="0.25">
      <c r="A367" s="97">
        <v>41581</v>
      </c>
      <c r="B367" s="98">
        <v>0.41666666666666669</v>
      </c>
      <c r="C367" s="99">
        <v>41581.416666666664</v>
      </c>
      <c r="D367" s="99"/>
      <c r="E367" s="100" t="s">
        <v>114</v>
      </c>
      <c r="F367" s="91" t="s">
        <v>383</v>
      </c>
      <c r="G367" s="91" t="s">
        <v>684</v>
      </c>
      <c r="H367" s="94" t="s">
        <v>104</v>
      </c>
      <c r="I367" s="94" t="s">
        <v>85</v>
      </c>
      <c r="J367" s="91">
        <v>144</v>
      </c>
      <c r="K367" s="91" t="s">
        <v>83</v>
      </c>
      <c r="L367" s="95">
        <v>7</v>
      </c>
      <c r="M367" s="95">
        <v>870</v>
      </c>
      <c r="N367" s="96">
        <f t="shared" si="5"/>
        <v>58</v>
      </c>
      <c r="O367" s="92">
        <v>41514.567291666666</v>
      </c>
    </row>
    <row r="368" spans="1:15" x14ac:dyDescent="0.25">
      <c r="A368" s="97">
        <v>41603</v>
      </c>
      <c r="B368" s="98">
        <v>0.45833333333333331</v>
      </c>
      <c r="C368" s="99">
        <v>41603.458333333336</v>
      </c>
      <c r="D368" s="99"/>
      <c r="E368" s="100" t="s">
        <v>685</v>
      </c>
      <c r="F368" s="91" t="s">
        <v>114</v>
      </c>
      <c r="G368" s="91" t="s">
        <v>686</v>
      </c>
      <c r="H368" s="94" t="s">
        <v>104</v>
      </c>
      <c r="I368" s="94" t="s">
        <v>85</v>
      </c>
      <c r="J368" s="91">
        <v>148</v>
      </c>
      <c r="K368" s="91" t="s">
        <v>83</v>
      </c>
      <c r="L368" s="95">
        <v>6</v>
      </c>
      <c r="M368" s="95">
        <v>216</v>
      </c>
      <c r="N368" s="96">
        <f t="shared" si="5"/>
        <v>14.4</v>
      </c>
      <c r="O368" s="92">
        <v>41603.374537037038</v>
      </c>
    </row>
    <row r="369" spans="1:15" x14ac:dyDescent="0.25">
      <c r="A369" s="97">
        <v>41595</v>
      </c>
      <c r="B369" s="98">
        <v>0.70833333333333337</v>
      </c>
      <c r="C369" s="99">
        <v>41595.708333333336</v>
      </c>
      <c r="D369" s="99"/>
      <c r="E369" s="100" t="s">
        <v>687</v>
      </c>
      <c r="F369" s="91" t="s">
        <v>688</v>
      </c>
      <c r="G369" s="91" t="s">
        <v>689</v>
      </c>
      <c r="H369" s="94" t="s">
        <v>87</v>
      </c>
      <c r="I369" s="94" t="s">
        <v>85</v>
      </c>
      <c r="J369" s="91">
        <v>77</v>
      </c>
      <c r="K369" s="91" t="s">
        <v>83</v>
      </c>
      <c r="L369" s="95">
        <v>7</v>
      </c>
      <c r="M369" s="95">
        <v>550</v>
      </c>
      <c r="N369" s="96">
        <f t="shared" si="5"/>
        <v>36.666666666666664</v>
      </c>
      <c r="O369" s="92">
        <v>41595.574236111112</v>
      </c>
    </row>
    <row r="370" spans="1:15" x14ac:dyDescent="0.25">
      <c r="A370" s="97">
        <v>41608</v>
      </c>
      <c r="B370" s="98">
        <v>0.52083333333333337</v>
      </c>
      <c r="C370" s="99">
        <v>41608.520833333336</v>
      </c>
      <c r="D370" s="99"/>
      <c r="E370" s="100" t="s">
        <v>51</v>
      </c>
      <c r="F370" s="91" t="s">
        <v>266</v>
      </c>
      <c r="G370" s="91" t="s">
        <v>690</v>
      </c>
      <c r="H370" s="94" t="s">
        <v>88</v>
      </c>
      <c r="I370" s="94" t="s">
        <v>85</v>
      </c>
      <c r="J370" s="91">
        <v>141</v>
      </c>
      <c r="K370" s="91" t="s">
        <v>83</v>
      </c>
      <c r="L370" s="95">
        <v>6</v>
      </c>
      <c r="M370" s="95">
        <v>220</v>
      </c>
      <c r="N370" s="96">
        <f t="shared" si="5"/>
        <v>14.666666666666666</v>
      </c>
      <c r="O370" s="92">
        <v>41608.460972222223</v>
      </c>
    </row>
    <row r="371" spans="1:15" x14ac:dyDescent="0.25">
      <c r="A371" s="97">
        <v>41595</v>
      </c>
      <c r="B371" s="98">
        <v>0.21875</v>
      </c>
      <c r="C371" s="99">
        <v>41595.21875</v>
      </c>
      <c r="D371" s="99"/>
      <c r="E371" s="100" t="s">
        <v>691</v>
      </c>
      <c r="F371" s="91" t="s">
        <v>35</v>
      </c>
      <c r="G371" s="91" t="s">
        <v>692</v>
      </c>
      <c r="H371" s="94" t="s">
        <v>104</v>
      </c>
      <c r="I371" s="94" t="s">
        <v>85</v>
      </c>
      <c r="J371" s="91">
        <v>172</v>
      </c>
      <c r="K371" s="91" t="s">
        <v>83</v>
      </c>
      <c r="L371" s="95">
        <v>6</v>
      </c>
      <c r="M371" s="95">
        <v>314</v>
      </c>
      <c r="N371" s="96">
        <f t="shared" si="5"/>
        <v>20.933333333333334</v>
      </c>
      <c r="O371" s="92">
        <v>41594.45484953704</v>
      </c>
    </row>
    <row r="372" spans="1:15" x14ac:dyDescent="0.25">
      <c r="A372" s="97">
        <v>41603</v>
      </c>
      <c r="B372" s="98">
        <v>0.64583333333333337</v>
      </c>
      <c r="C372" s="99">
        <v>41603.645833333336</v>
      </c>
      <c r="D372" s="99"/>
      <c r="E372" s="100" t="s">
        <v>693</v>
      </c>
      <c r="F372" s="91" t="s">
        <v>61</v>
      </c>
      <c r="G372" s="91" t="s">
        <v>694</v>
      </c>
      <c r="H372" s="94" t="s">
        <v>88</v>
      </c>
      <c r="I372" s="94" t="s">
        <v>85</v>
      </c>
      <c r="J372" s="91">
        <v>70</v>
      </c>
      <c r="K372" s="91" t="s">
        <v>83</v>
      </c>
      <c r="L372" s="95">
        <v>6</v>
      </c>
      <c r="M372" s="95">
        <v>926</v>
      </c>
      <c r="N372" s="96">
        <f t="shared" si="5"/>
        <v>61.733333333333334</v>
      </c>
      <c r="O372" s="92">
        <v>41603.545011574075</v>
      </c>
    </row>
    <row r="373" spans="1:15" x14ac:dyDescent="0.25">
      <c r="A373" s="97">
        <v>41608</v>
      </c>
      <c r="B373" s="98">
        <v>0.8125</v>
      </c>
      <c r="C373" s="99">
        <v>41608.8125</v>
      </c>
      <c r="D373" s="99"/>
      <c r="E373" s="100" t="s">
        <v>695</v>
      </c>
      <c r="F373" s="91" t="s">
        <v>695</v>
      </c>
      <c r="G373" s="91" t="s">
        <v>696</v>
      </c>
      <c r="H373" s="94" t="s">
        <v>98</v>
      </c>
      <c r="I373" s="94" t="s">
        <v>85</v>
      </c>
      <c r="J373" s="91">
        <v>160</v>
      </c>
      <c r="K373" s="91" t="s">
        <v>83</v>
      </c>
      <c r="L373" s="95">
        <v>7</v>
      </c>
      <c r="M373" s="95">
        <v>376</v>
      </c>
      <c r="N373" s="96">
        <f t="shared" si="5"/>
        <v>25.066666666666666</v>
      </c>
      <c r="O373" s="92">
        <v>41607.961180555554</v>
      </c>
    </row>
    <row r="374" spans="1:15" x14ac:dyDescent="0.25">
      <c r="A374" s="97">
        <v>41607</v>
      </c>
      <c r="B374" s="98">
        <v>0.66666666666666663</v>
      </c>
      <c r="C374" s="99">
        <v>41607.666666666664</v>
      </c>
      <c r="D374" s="99"/>
      <c r="E374" s="100" t="s">
        <v>653</v>
      </c>
      <c r="F374" s="91" t="s">
        <v>114</v>
      </c>
      <c r="G374" s="91" t="s">
        <v>697</v>
      </c>
      <c r="H374" s="94" t="s">
        <v>104</v>
      </c>
      <c r="I374" s="94" t="s">
        <v>85</v>
      </c>
      <c r="J374" s="91">
        <v>57</v>
      </c>
      <c r="K374" s="91" t="s">
        <v>83</v>
      </c>
      <c r="L374" s="95">
        <v>6</v>
      </c>
      <c r="M374" s="95">
        <v>663</v>
      </c>
      <c r="N374" s="96">
        <f t="shared" si="5"/>
        <v>44.2</v>
      </c>
      <c r="O374" s="92">
        <v>41607.517812500002</v>
      </c>
    </row>
    <row r="375" spans="1:15" x14ac:dyDescent="0.25">
      <c r="A375" s="97">
        <v>41596</v>
      </c>
      <c r="B375" s="98">
        <v>0.45833333333333331</v>
      </c>
      <c r="C375" s="99">
        <v>41596.458333333336</v>
      </c>
      <c r="D375" s="99"/>
      <c r="E375" s="100" t="s">
        <v>141</v>
      </c>
      <c r="F375" s="91" t="s">
        <v>114</v>
      </c>
      <c r="G375" s="91" t="s">
        <v>698</v>
      </c>
      <c r="H375" s="94" t="s">
        <v>104</v>
      </c>
      <c r="I375" s="94" t="s">
        <v>85</v>
      </c>
      <c r="J375" s="91">
        <v>12</v>
      </c>
      <c r="K375" s="91" t="s">
        <v>83</v>
      </c>
      <c r="L375" s="95">
        <v>6</v>
      </c>
      <c r="M375" s="95">
        <v>232</v>
      </c>
      <c r="N375" s="96">
        <f t="shared" si="5"/>
        <v>15.466666666666667</v>
      </c>
      <c r="O375" s="92">
        <v>41596.340578703705</v>
      </c>
    </row>
    <row r="376" spans="1:15" x14ac:dyDescent="0.25">
      <c r="A376" s="97">
        <v>41608</v>
      </c>
      <c r="B376" s="98">
        <v>0.88541666666666663</v>
      </c>
      <c r="C376" s="99">
        <v>41608.885416666664</v>
      </c>
      <c r="D376" s="99"/>
      <c r="E376" s="100" t="s">
        <v>67</v>
      </c>
      <c r="F376" s="91" t="s">
        <v>699</v>
      </c>
      <c r="G376" s="91" t="s">
        <v>700</v>
      </c>
      <c r="H376" s="94" t="s">
        <v>104</v>
      </c>
      <c r="I376" s="94" t="s">
        <v>85</v>
      </c>
      <c r="J376" s="91">
        <v>24</v>
      </c>
      <c r="K376" s="91" t="s">
        <v>83</v>
      </c>
      <c r="L376" s="95">
        <v>6</v>
      </c>
      <c r="M376" s="95">
        <v>771</v>
      </c>
      <c r="N376" s="96">
        <f t="shared" ref="N376:N439" si="6">M376/15</f>
        <v>51.4</v>
      </c>
      <c r="O376" s="92">
        <v>41608.504143518519</v>
      </c>
    </row>
    <row r="377" spans="1:15" x14ac:dyDescent="0.25">
      <c r="A377" s="97">
        <v>41594</v>
      </c>
      <c r="B377" s="98">
        <v>0.20833333333333334</v>
      </c>
      <c r="C377" s="99">
        <v>41594.208333333336</v>
      </c>
      <c r="D377" s="99"/>
      <c r="E377" s="100" t="s">
        <v>701</v>
      </c>
      <c r="F377" s="91" t="s">
        <v>35</v>
      </c>
      <c r="G377" s="91" t="s">
        <v>702</v>
      </c>
      <c r="H377" s="94" t="s">
        <v>104</v>
      </c>
      <c r="I377" s="94" t="s">
        <v>85</v>
      </c>
      <c r="J377" s="91">
        <v>42</v>
      </c>
      <c r="K377" s="91" t="s">
        <v>92</v>
      </c>
      <c r="L377" s="95">
        <v>2</v>
      </c>
      <c r="M377" s="95">
        <v>675</v>
      </c>
      <c r="N377" s="96">
        <f t="shared" si="6"/>
        <v>45</v>
      </c>
      <c r="O377" s="92">
        <v>41593.842280092591</v>
      </c>
    </row>
    <row r="378" spans="1:15" x14ac:dyDescent="0.25">
      <c r="A378" s="97">
        <v>41582</v>
      </c>
      <c r="B378" s="98">
        <v>0.46875</v>
      </c>
      <c r="C378" s="99">
        <v>41582.46875</v>
      </c>
      <c r="D378" s="99"/>
      <c r="E378" s="100" t="s">
        <v>114</v>
      </c>
      <c r="F378" s="91" t="s">
        <v>703</v>
      </c>
      <c r="G378" s="91" t="s">
        <v>704</v>
      </c>
      <c r="H378" s="94" t="s">
        <v>104</v>
      </c>
      <c r="I378" s="94" t="s">
        <v>173</v>
      </c>
      <c r="J378" s="91">
        <v>184</v>
      </c>
      <c r="K378" s="91" t="s">
        <v>92</v>
      </c>
      <c r="L378" s="95">
        <v>2</v>
      </c>
      <c r="M378" s="95">
        <v>956</v>
      </c>
      <c r="N378" s="96">
        <f t="shared" si="6"/>
        <v>63.733333333333334</v>
      </c>
      <c r="O378" s="92">
        <v>41555.596226851849</v>
      </c>
    </row>
    <row r="379" spans="1:15" x14ac:dyDescent="0.25">
      <c r="A379" s="97">
        <v>41592</v>
      </c>
      <c r="B379" s="98">
        <v>0.79166666666666663</v>
      </c>
      <c r="C379" s="99">
        <v>41592.791666666664</v>
      </c>
      <c r="D379" s="99"/>
      <c r="E379" s="100" t="s">
        <v>35</v>
      </c>
      <c r="F379" s="91" t="s">
        <v>304</v>
      </c>
      <c r="G379" s="91" t="s">
        <v>705</v>
      </c>
      <c r="H379" s="94" t="s">
        <v>104</v>
      </c>
      <c r="I379" s="94" t="s">
        <v>173</v>
      </c>
      <c r="J379" s="91">
        <v>294</v>
      </c>
      <c r="K379" s="91" t="s">
        <v>83</v>
      </c>
      <c r="L379" s="95">
        <v>6</v>
      </c>
      <c r="M379" s="95">
        <v>399</v>
      </c>
      <c r="N379" s="96">
        <f t="shared" si="6"/>
        <v>26.6</v>
      </c>
      <c r="O379" s="92">
        <v>41555.696666666663</v>
      </c>
    </row>
    <row r="380" spans="1:15" x14ac:dyDescent="0.25">
      <c r="A380" s="97">
        <v>41584</v>
      </c>
      <c r="B380" s="98">
        <v>0.89583333333333337</v>
      </c>
      <c r="C380" s="99">
        <v>41584.895833333336</v>
      </c>
      <c r="D380" s="99"/>
      <c r="E380" s="100" t="s">
        <v>114</v>
      </c>
      <c r="F380" s="91" t="s">
        <v>107</v>
      </c>
      <c r="G380" s="91" t="s">
        <v>706</v>
      </c>
      <c r="H380" s="94" t="s">
        <v>104</v>
      </c>
      <c r="I380" s="94" t="s">
        <v>173</v>
      </c>
      <c r="J380" s="91">
        <v>293</v>
      </c>
      <c r="K380" s="91" t="s">
        <v>92</v>
      </c>
      <c r="L380" s="95">
        <v>5</v>
      </c>
      <c r="M380" s="95">
        <v>809</v>
      </c>
      <c r="N380" s="96">
        <f t="shared" si="6"/>
        <v>53.93333333333333</v>
      </c>
      <c r="O380" s="92">
        <v>41555.577581018515</v>
      </c>
    </row>
    <row r="381" spans="1:15" x14ac:dyDescent="0.25">
      <c r="A381" s="97">
        <v>41579</v>
      </c>
      <c r="B381" s="98">
        <v>5.2083333333333336E-2</v>
      </c>
      <c r="C381" s="99">
        <v>41579.052083333336</v>
      </c>
      <c r="D381" s="99"/>
      <c r="E381" s="100" t="s">
        <v>114</v>
      </c>
      <c r="F381" s="91" t="s">
        <v>375</v>
      </c>
      <c r="G381" s="91" t="s">
        <v>707</v>
      </c>
      <c r="H381" s="94" t="s">
        <v>104</v>
      </c>
      <c r="I381" s="94" t="s">
        <v>173</v>
      </c>
      <c r="J381" s="91">
        <v>154</v>
      </c>
      <c r="K381" s="91" t="s">
        <v>83</v>
      </c>
      <c r="L381" s="95">
        <v>6</v>
      </c>
      <c r="M381" s="95">
        <v>830</v>
      </c>
      <c r="N381" s="96">
        <f t="shared" si="6"/>
        <v>55.333333333333336</v>
      </c>
      <c r="O381" s="92">
        <v>41553.740393518521</v>
      </c>
    </row>
    <row r="382" spans="1:15" x14ac:dyDescent="0.25">
      <c r="A382" s="97">
        <v>41608</v>
      </c>
      <c r="B382" s="98">
        <v>0.13541666666666666</v>
      </c>
      <c r="C382" s="99">
        <v>41608.135416666664</v>
      </c>
      <c r="D382" s="99"/>
      <c r="E382" s="100" t="s">
        <v>57</v>
      </c>
      <c r="F382" s="91" t="s">
        <v>35</v>
      </c>
      <c r="G382" s="91" t="s">
        <v>708</v>
      </c>
      <c r="H382" s="94" t="s">
        <v>104</v>
      </c>
      <c r="I382" s="94" t="s">
        <v>173</v>
      </c>
      <c r="J382" s="91">
        <v>269</v>
      </c>
      <c r="K382" s="91" t="s">
        <v>83</v>
      </c>
      <c r="L382" s="95">
        <v>6</v>
      </c>
      <c r="M382" s="95">
        <v>681</v>
      </c>
      <c r="N382" s="96">
        <f t="shared" si="6"/>
        <v>45.4</v>
      </c>
      <c r="O382" s="92">
        <v>41560.409791666665</v>
      </c>
    </row>
    <row r="383" spans="1:15" x14ac:dyDescent="0.25">
      <c r="A383" s="97">
        <v>41589</v>
      </c>
      <c r="B383" s="98">
        <v>0.91666666666666663</v>
      </c>
      <c r="C383" s="99">
        <v>41589.916666666664</v>
      </c>
      <c r="D383" s="99"/>
      <c r="E383" s="100" t="s">
        <v>35</v>
      </c>
      <c r="F383" s="91" t="s">
        <v>709</v>
      </c>
      <c r="G383" s="91" t="s">
        <v>710</v>
      </c>
      <c r="H383" s="94" t="s">
        <v>104</v>
      </c>
      <c r="I383" s="94" t="s">
        <v>173</v>
      </c>
      <c r="J383" s="91">
        <v>174</v>
      </c>
      <c r="K383" s="91" t="s">
        <v>92</v>
      </c>
      <c r="L383" s="95">
        <v>2</v>
      </c>
      <c r="M383" s="95">
        <v>511</v>
      </c>
      <c r="N383" s="96">
        <f t="shared" si="6"/>
        <v>34.06666666666667</v>
      </c>
      <c r="O383" s="92">
        <v>41554.478726851848</v>
      </c>
    </row>
    <row r="384" spans="1:15" x14ac:dyDescent="0.25">
      <c r="A384" s="97">
        <v>41586</v>
      </c>
      <c r="B384" s="98">
        <v>0.25</v>
      </c>
      <c r="C384" s="99">
        <v>41586.25</v>
      </c>
      <c r="D384" s="99"/>
      <c r="E384" s="100" t="s">
        <v>709</v>
      </c>
      <c r="F384" s="91" t="s">
        <v>114</v>
      </c>
      <c r="G384" s="91" t="s">
        <v>711</v>
      </c>
      <c r="H384" s="94" t="s">
        <v>104</v>
      </c>
      <c r="I384" s="94" t="s">
        <v>173</v>
      </c>
      <c r="J384" s="91">
        <v>29</v>
      </c>
      <c r="K384" s="91" t="s">
        <v>211</v>
      </c>
      <c r="L384" s="95">
        <v>6</v>
      </c>
      <c r="M384" s="95">
        <v>455</v>
      </c>
      <c r="N384" s="96">
        <f t="shared" si="6"/>
        <v>30.333333333333332</v>
      </c>
      <c r="O384" s="92">
        <v>41554.478217592594</v>
      </c>
    </row>
    <row r="385" spans="1:15" x14ac:dyDescent="0.25">
      <c r="A385" s="97">
        <v>41579</v>
      </c>
      <c r="B385" s="98">
        <v>0.25</v>
      </c>
      <c r="C385" s="99">
        <v>41579.25</v>
      </c>
      <c r="D385" s="99"/>
      <c r="E385" s="100" t="s">
        <v>199</v>
      </c>
      <c r="F385" s="91" t="s">
        <v>35</v>
      </c>
      <c r="G385" s="91" t="s">
        <v>712</v>
      </c>
      <c r="H385" s="94" t="s">
        <v>104</v>
      </c>
      <c r="I385" s="94" t="s">
        <v>173</v>
      </c>
      <c r="J385" s="91">
        <v>128</v>
      </c>
      <c r="K385" s="91" t="s">
        <v>92</v>
      </c>
      <c r="L385" s="95">
        <v>2</v>
      </c>
      <c r="M385" s="95">
        <v>783</v>
      </c>
      <c r="N385" s="96">
        <f t="shared" si="6"/>
        <v>52.2</v>
      </c>
      <c r="O385" s="92">
        <v>41555.429155092592</v>
      </c>
    </row>
    <row r="386" spans="1:15" x14ac:dyDescent="0.25">
      <c r="A386" s="97">
        <v>41590</v>
      </c>
      <c r="B386" s="98">
        <v>0.14583333333333334</v>
      </c>
      <c r="C386" s="99">
        <v>41590.145833333336</v>
      </c>
      <c r="D386" s="99"/>
      <c r="E386" s="100" t="s">
        <v>513</v>
      </c>
      <c r="F386" s="91" t="s">
        <v>35</v>
      </c>
      <c r="G386" s="91" t="s">
        <v>713</v>
      </c>
      <c r="H386" s="94" t="s">
        <v>104</v>
      </c>
      <c r="I386" s="94" t="s">
        <v>173</v>
      </c>
      <c r="J386" s="91">
        <v>168</v>
      </c>
      <c r="K386" s="91" t="s">
        <v>83</v>
      </c>
      <c r="L386" s="95">
        <v>6</v>
      </c>
      <c r="M386" s="95">
        <v>717</v>
      </c>
      <c r="N386" s="96">
        <f t="shared" si="6"/>
        <v>47.8</v>
      </c>
      <c r="O386" s="92">
        <v>41555.591099537036</v>
      </c>
    </row>
    <row r="387" spans="1:15" x14ac:dyDescent="0.25">
      <c r="A387" s="97">
        <v>41592</v>
      </c>
      <c r="B387" s="98">
        <v>0.86458333333333337</v>
      </c>
      <c r="C387" s="99">
        <v>41592.864583333336</v>
      </c>
      <c r="D387" s="99"/>
      <c r="E387" s="100" t="s">
        <v>714</v>
      </c>
      <c r="F387" s="91" t="s">
        <v>102</v>
      </c>
      <c r="G387" s="91" t="s">
        <v>715</v>
      </c>
      <c r="H387" s="94" t="s">
        <v>88</v>
      </c>
      <c r="I387" s="94" t="s">
        <v>85</v>
      </c>
      <c r="J387" s="91">
        <v>248</v>
      </c>
      <c r="K387" s="91" t="s">
        <v>83</v>
      </c>
      <c r="L387" s="95">
        <v>6</v>
      </c>
      <c r="M387" s="95">
        <v>377</v>
      </c>
      <c r="N387" s="96">
        <f t="shared" si="6"/>
        <v>25.133333333333333</v>
      </c>
      <c r="O387" s="92">
        <v>41592.644803240742</v>
      </c>
    </row>
    <row r="388" spans="1:15" x14ac:dyDescent="0.25">
      <c r="A388" s="97">
        <v>41607</v>
      </c>
      <c r="B388" s="98">
        <v>0.54166666666666663</v>
      </c>
      <c r="C388" s="99">
        <v>41607.541666666664</v>
      </c>
      <c r="D388" s="99"/>
      <c r="E388" s="100" t="s">
        <v>144</v>
      </c>
      <c r="F388" s="91" t="s">
        <v>144</v>
      </c>
      <c r="G388" s="91" t="s">
        <v>716</v>
      </c>
      <c r="H388" s="94" t="s">
        <v>98</v>
      </c>
      <c r="I388" s="94" t="s">
        <v>85</v>
      </c>
      <c r="J388" s="91">
        <v>182</v>
      </c>
      <c r="K388" s="91" t="s">
        <v>83</v>
      </c>
      <c r="L388" s="95">
        <v>6</v>
      </c>
      <c r="M388" s="95">
        <v>980</v>
      </c>
      <c r="N388" s="96">
        <f t="shared" si="6"/>
        <v>65.333333333333329</v>
      </c>
      <c r="O388" s="92">
        <v>41607.48201388889</v>
      </c>
    </row>
    <row r="389" spans="1:15" x14ac:dyDescent="0.25">
      <c r="A389" s="97">
        <v>41579</v>
      </c>
      <c r="B389" s="98">
        <v>0.20833333333333334</v>
      </c>
      <c r="C389" s="99">
        <v>41579.208333333336</v>
      </c>
      <c r="D389" s="99"/>
      <c r="E389" s="100" t="s">
        <v>717</v>
      </c>
      <c r="F389" s="91" t="s">
        <v>35</v>
      </c>
      <c r="G389" s="91" t="s">
        <v>718</v>
      </c>
      <c r="H389" s="94" t="s">
        <v>104</v>
      </c>
      <c r="I389" s="94" t="s">
        <v>173</v>
      </c>
      <c r="J389" s="91">
        <v>56</v>
      </c>
      <c r="K389" s="91" t="s">
        <v>83</v>
      </c>
      <c r="L389" s="95">
        <v>6</v>
      </c>
      <c r="M389" s="95">
        <v>974</v>
      </c>
      <c r="N389" s="96">
        <f t="shared" si="6"/>
        <v>64.933333333333337</v>
      </c>
      <c r="O389" s="92">
        <v>41554.655289351853</v>
      </c>
    </row>
    <row r="390" spans="1:15" x14ac:dyDescent="0.25">
      <c r="A390" s="97">
        <v>41602</v>
      </c>
      <c r="B390" s="98">
        <v>0.27083333333333331</v>
      </c>
      <c r="C390" s="99">
        <v>41602.270833333336</v>
      </c>
      <c r="D390" s="99"/>
      <c r="E390" s="100" t="s">
        <v>719</v>
      </c>
      <c r="F390" s="91" t="s">
        <v>171</v>
      </c>
      <c r="G390" s="91" t="s">
        <v>720</v>
      </c>
      <c r="H390" s="94" t="s">
        <v>104</v>
      </c>
      <c r="I390" s="94" t="s">
        <v>173</v>
      </c>
      <c r="J390" s="91">
        <v>256</v>
      </c>
      <c r="K390" s="91" t="s">
        <v>215</v>
      </c>
      <c r="L390" s="95">
        <v>1</v>
      </c>
      <c r="M390" s="95">
        <v>802</v>
      </c>
      <c r="N390" s="96">
        <f t="shared" si="6"/>
        <v>53.466666666666669</v>
      </c>
      <c r="O390" s="92">
        <v>41519.946319444447</v>
      </c>
    </row>
    <row r="391" spans="1:15" x14ac:dyDescent="0.25">
      <c r="A391" s="97">
        <v>41596</v>
      </c>
      <c r="B391" s="98">
        <v>0.57291666666666663</v>
      </c>
      <c r="C391" s="99">
        <v>41596.572916666664</v>
      </c>
      <c r="D391" s="99"/>
      <c r="E391" s="100" t="s">
        <v>35</v>
      </c>
      <c r="F391" s="91" t="s">
        <v>680</v>
      </c>
      <c r="G391" s="91" t="s">
        <v>721</v>
      </c>
      <c r="H391" s="94" t="s">
        <v>104</v>
      </c>
      <c r="I391" s="94" t="s">
        <v>173</v>
      </c>
      <c r="J391" s="91">
        <v>16</v>
      </c>
      <c r="K391" s="91" t="s">
        <v>83</v>
      </c>
      <c r="L391" s="95">
        <v>6</v>
      </c>
      <c r="M391" s="95">
        <v>765</v>
      </c>
      <c r="N391" s="96">
        <f t="shared" si="6"/>
        <v>51</v>
      </c>
      <c r="O391" s="92">
        <v>41555.796203703707</v>
      </c>
    </row>
    <row r="392" spans="1:15" x14ac:dyDescent="0.25">
      <c r="A392" s="97">
        <v>41581</v>
      </c>
      <c r="B392" s="98">
        <v>0.375</v>
      </c>
      <c r="C392" s="99">
        <v>41581.375</v>
      </c>
      <c r="D392" s="99"/>
      <c r="E392" s="100" t="s">
        <v>35</v>
      </c>
      <c r="F392" s="91" t="s">
        <v>171</v>
      </c>
      <c r="G392" s="91" t="s">
        <v>722</v>
      </c>
      <c r="H392" s="94" t="s">
        <v>104</v>
      </c>
      <c r="I392" s="94" t="s">
        <v>173</v>
      </c>
      <c r="J392" s="91">
        <v>299</v>
      </c>
      <c r="K392" s="91" t="s">
        <v>215</v>
      </c>
      <c r="L392" s="95">
        <v>1</v>
      </c>
      <c r="M392" s="95">
        <v>346</v>
      </c>
      <c r="N392" s="96">
        <f t="shared" si="6"/>
        <v>23.066666666666666</v>
      </c>
      <c r="O392" s="92">
        <v>41519.959872685184</v>
      </c>
    </row>
    <row r="393" spans="1:15" x14ac:dyDescent="0.25">
      <c r="A393" s="97">
        <v>41584</v>
      </c>
      <c r="B393" s="98">
        <v>0.94791666666666663</v>
      </c>
      <c r="C393" s="99">
        <v>41584.947916666664</v>
      </c>
      <c r="D393" s="99"/>
      <c r="E393" s="100" t="s">
        <v>114</v>
      </c>
      <c r="F393" s="91" t="s">
        <v>723</v>
      </c>
      <c r="G393" s="91" t="s">
        <v>724</v>
      </c>
      <c r="H393" s="94" t="s">
        <v>104</v>
      </c>
      <c r="I393" s="94" t="s">
        <v>173</v>
      </c>
      <c r="J393" s="91">
        <v>50</v>
      </c>
      <c r="K393" s="91" t="s">
        <v>92</v>
      </c>
      <c r="L393" s="95">
        <v>2</v>
      </c>
      <c r="M393" s="95">
        <v>684</v>
      </c>
      <c r="N393" s="96">
        <f t="shared" si="6"/>
        <v>45.6</v>
      </c>
      <c r="O393" s="92">
        <v>41555.582141203704</v>
      </c>
    </row>
    <row r="394" spans="1:15" x14ac:dyDescent="0.25">
      <c r="A394" s="97">
        <v>41588</v>
      </c>
      <c r="B394" s="98">
        <v>0.625</v>
      </c>
      <c r="C394" s="99">
        <v>41588.625</v>
      </c>
      <c r="D394" s="99"/>
      <c r="E394" s="100" t="s">
        <v>35</v>
      </c>
      <c r="F394" s="91" t="s">
        <v>725</v>
      </c>
      <c r="G394" s="91" t="s">
        <v>726</v>
      </c>
      <c r="H394" s="94" t="s">
        <v>104</v>
      </c>
      <c r="I394" s="94" t="s">
        <v>173</v>
      </c>
      <c r="J394" s="91">
        <v>204</v>
      </c>
      <c r="K394" s="91" t="s">
        <v>83</v>
      </c>
      <c r="L394" s="95">
        <v>6</v>
      </c>
      <c r="M394" s="95">
        <v>531</v>
      </c>
      <c r="N394" s="96">
        <f t="shared" si="6"/>
        <v>35.4</v>
      </c>
      <c r="O394" s="92">
        <v>41556.718958333331</v>
      </c>
    </row>
    <row r="395" spans="1:15" x14ac:dyDescent="0.25">
      <c r="A395" s="97">
        <v>41580</v>
      </c>
      <c r="B395" s="98">
        <v>0.33333333333333331</v>
      </c>
      <c r="C395" s="99">
        <v>41580.333333333336</v>
      </c>
      <c r="D395" s="99"/>
      <c r="E395" s="100" t="s">
        <v>59</v>
      </c>
      <c r="F395" s="91" t="s">
        <v>35</v>
      </c>
      <c r="G395" s="91" t="s">
        <v>727</v>
      </c>
      <c r="H395" s="94" t="s">
        <v>104</v>
      </c>
      <c r="I395" s="94" t="s">
        <v>173</v>
      </c>
      <c r="J395" s="91">
        <v>126</v>
      </c>
      <c r="K395" s="91" t="s">
        <v>83</v>
      </c>
      <c r="L395" s="95">
        <v>6</v>
      </c>
      <c r="M395" s="95">
        <v>823</v>
      </c>
      <c r="N395" s="96">
        <f t="shared" si="6"/>
        <v>54.866666666666667</v>
      </c>
      <c r="O395" s="92">
        <v>41555.567418981482</v>
      </c>
    </row>
    <row r="396" spans="1:15" x14ac:dyDescent="0.25">
      <c r="A396" s="97">
        <v>41581</v>
      </c>
      <c r="B396" s="98">
        <v>0.14583333333333334</v>
      </c>
      <c r="C396" s="99">
        <v>41581.145833333336</v>
      </c>
      <c r="D396" s="99"/>
      <c r="E396" s="100" t="s">
        <v>723</v>
      </c>
      <c r="F396" s="91" t="s">
        <v>35</v>
      </c>
      <c r="G396" s="91" t="s">
        <v>728</v>
      </c>
      <c r="H396" s="94" t="s">
        <v>104</v>
      </c>
      <c r="I396" s="94" t="s">
        <v>173</v>
      </c>
      <c r="J396" s="91">
        <v>204</v>
      </c>
      <c r="K396" s="91" t="s">
        <v>83</v>
      </c>
      <c r="L396" s="95">
        <v>5</v>
      </c>
      <c r="M396" s="95">
        <v>634</v>
      </c>
      <c r="N396" s="96">
        <f t="shared" si="6"/>
        <v>42.266666666666666</v>
      </c>
      <c r="O396" s="92">
        <v>41555.581608796296</v>
      </c>
    </row>
    <row r="397" spans="1:15" x14ac:dyDescent="0.25">
      <c r="A397" s="97">
        <v>41580</v>
      </c>
      <c r="B397" s="98">
        <v>0.35416666666666669</v>
      </c>
      <c r="C397" s="99">
        <v>41580.354166666664</v>
      </c>
      <c r="D397" s="99"/>
      <c r="E397" s="100" t="s">
        <v>725</v>
      </c>
      <c r="F397" s="91" t="s">
        <v>35</v>
      </c>
      <c r="G397" s="91" t="s">
        <v>729</v>
      </c>
      <c r="H397" s="94" t="s">
        <v>104</v>
      </c>
      <c r="I397" s="94" t="s">
        <v>173</v>
      </c>
      <c r="J397" s="91">
        <v>116</v>
      </c>
      <c r="K397" s="91" t="s">
        <v>83</v>
      </c>
      <c r="L397" s="95">
        <v>5</v>
      </c>
      <c r="M397" s="95">
        <v>233</v>
      </c>
      <c r="N397" s="96">
        <f t="shared" si="6"/>
        <v>15.533333333333333</v>
      </c>
      <c r="O397" s="92">
        <v>41554.806006944447</v>
      </c>
    </row>
    <row r="398" spans="1:15" x14ac:dyDescent="0.25">
      <c r="A398" s="97">
        <v>41581</v>
      </c>
      <c r="B398" s="98">
        <v>0.65625</v>
      </c>
      <c r="C398" s="99">
        <v>41581.65625</v>
      </c>
      <c r="D398" s="99"/>
      <c r="E398" s="100" t="s">
        <v>35</v>
      </c>
      <c r="F398" s="91" t="s">
        <v>41</v>
      </c>
      <c r="G398" s="91" t="s">
        <v>730</v>
      </c>
      <c r="H398" s="94" t="s">
        <v>104</v>
      </c>
      <c r="I398" s="94" t="s">
        <v>173</v>
      </c>
      <c r="J398" s="91">
        <v>49</v>
      </c>
      <c r="K398" s="91" t="s">
        <v>92</v>
      </c>
      <c r="L398" s="95">
        <v>4</v>
      </c>
      <c r="M398" s="95">
        <v>434</v>
      </c>
      <c r="N398" s="96">
        <f t="shared" si="6"/>
        <v>28.933333333333334</v>
      </c>
      <c r="O398" s="92">
        <v>41555.446828703702</v>
      </c>
    </row>
    <row r="399" spans="1:15" x14ac:dyDescent="0.25">
      <c r="A399" s="97">
        <v>41580</v>
      </c>
      <c r="B399" s="98">
        <v>0.17708333333333334</v>
      </c>
      <c r="C399" s="99">
        <v>41580.177083333336</v>
      </c>
      <c r="D399" s="99"/>
      <c r="E399" s="100" t="s">
        <v>731</v>
      </c>
      <c r="F399" s="91" t="s">
        <v>35</v>
      </c>
      <c r="G399" s="91" t="s">
        <v>732</v>
      </c>
      <c r="H399" s="94" t="s">
        <v>104</v>
      </c>
      <c r="I399" s="94" t="s">
        <v>173</v>
      </c>
      <c r="J399" s="91">
        <v>220</v>
      </c>
      <c r="K399" s="91" t="s">
        <v>83</v>
      </c>
      <c r="L399" s="95">
        <v>5</v>
      </c>
      <c r="M399" s="95">
        <v>879</v>
      </c>
      <c r="N399" s="96">
        <f t="shared" si="6"/>
        <v>58.6</v>
      </c>
      <c r="O399" s="92">
        <v>41554.70039351852</v>
      </c>
    </row>
    <row r="400" spans="1:15" x14ac:dyDescent="0.25">
      <c r="A400" s="97">
        <v>41581</v>
      </c>
      <c r="B400" s="98">
        <v>0.13541666666666666</v>
      </c>
      <c r="C400" s="99">
        <v>41581.135416666664</v>
      </c>
      <c r="D400" s="99"/>
      <c r="E400" s="100" t="s">
        <v>45</v>
      </c>
      <c r="F400" s="91" t="s">
        <v>114</v>
      </c>
      <c r="G400" s="91" t="s">
        <v>733</v>
      </c>
      <c r="H400" s="94" t="s">
        <v>104</v>
      </c>
      <c r="I400" s="94" t="s">
        <v>173</v>
      </c>
      <c r="J400" s="91">
        <v>270</v>
      </c>
      <c r="K400" s="91" t="s">
        <v>83</v>
      </c>
      <c r="L400" s="95">
        <v>5</v>
      </c>
      <c r="M400" s="95">
        <v>757</v>
      </c>
      <c r="N400" s="96">
        <f t="shared" si="6"/>
        <v>50.466666666666669</v>
      </c>
      <c r="O400" s="92">
        <v>41553.517696759256</v>
      </c>
    </row>
    <row r="401" spans="1:15" x14ac:dyDescent="0.25">
      <c r="A401" s="97">
        <v>41595</v>
      </c>
      <c r="B401" s="98">
        <v>0.75</v>
      </c>
      <c r="C401" s="99">
        <v>41595.75</v>
      </c>
      <c r="D401" s="99"/>
      <c r="E401" s="100" t="s">
        <v>734</v>
      </c>
      <c r="F401" s="91" t="s">
        <v>171</v>
      </c>
      <c r="G401" s="91" t="s">
        <v>735</v>
      </c>
      <c r="H401" s="94" t="s">
        <v>104</v>
      </c>
      <c r="I401" s="94" t="s">
        <v>173</v>
      </c>
      <c r="J401" s="91">
        <v>172</v>
      </c>
      <c r="K401" s="91" t="s">
        <v>215</v>
      </c>
      <c r="L401" s="95">
        <v>1</v>
      </c>
      <c r="M401" s="95">
        <v>575</v>
      </c>
      <c r="N401" s="96">
        <f t="shared" si="6"/>
        <v>38.333333333333336</v>
      </c>
      <c r="O401" s="92">
        <v>41520.455775462964</v>
      </c>
    </row>
    <row r="402" spans="1:15" x14ac:dyDescent="0.25">
      <c r="A402" s="97">
        <v>41582</v>
      </c>
      <c r="B402" s="98">
        <v>0.10416666666666667</v>
      </c>
      <c r="C402" s="99">
        <v>41582.104166666664</v>
      </c>
      <c r="D402" s="99"/>
      <c r="E402" s="100" t="s">
        <v>278</v>
      </c>
      <c r="F402" s="91" t="s">
        <v>114</v>
      </c>
      <c r="G402" s="91" t="s">
        <v>736</v>
      </c>
      <c r="H402" s="94" t="s">
        <v>104</v>
      </c>
      <c r="I402" s="94" t="s">
        <v>173</v>
      </c>
      <c r="J402" s="91">
        <v>106</v>
      </c>
      <c r="K402" s="91" t="s">
        <v>92</v>
      </c>
      <c r="L402" s="95">
        <v>2</v>
      </c>
      <c r="M402" s="95">
        <v>262</v>
      </c>
      <c r="N402" s="96">
        <f t="shared" si="6"/>
        <v>17.466666666666665</v>
      </c>
      <c r="O402" s="92">
        <v>41565.629756944443</v>
      </c>
    </row>
    <row r="403" spans="1:15" x14ac:dyDescent="0.25">
      <c r="A403" s="97">
        <v>41583</v>
      </c>
      <c r="B403" s="98">
        <v>0.97916666666666663</v>
      </c>
      <c r="C403" s="99">
        <v>41583.979166666664</v>
      </c>
      <c r="D403" s="99"/>
      <c r="E403" s="100" t="s">
        <v>35</v>
      </c>
      <c r="F403" s="91" t="s">
        <v>737</v>
      </c>
      <c r="G403" s="91" t="s">
        <v>738</v>
      </c>
      <c r="H403" s="94" t="s">
        <v>104</v>
      </c>
      <c r="I403" s="94" t="s">
        <v>173</v>
      </c>
      <c r="J403" s="91">
        <v>267</v>
      </c>
      <c r="K403" s="91" t="s">
        <v>83</v>
      </c>
      <c r="L403" s="95">
        <v>6</v>
      </c>
      <c r="M403" s="95">
        <v>906</v>
      </c>
      <c r="N403" s="96">
        <f t="shared" si="6"/>
        <v>60.4</v>
      </c>
      <c r="O403" s="92">
        <v>41555.614328703705</v>
      </c>
    </row>
    <row r="404" spans="1:15" x14ac:dyDescent="0.25">
      <c r="A404" s="97">
        <v>41580</v>
      </c>
      <c r="B404" s="98">
        <v>0.20833333333333334</v>
      </c>
      <c r="C404" s="99">
        <v>41580.208333333336</v>
      </c>
      <c r="D404" s="99"/>
      <c r="E404" s="100" t="s">
        <v>325</v>
      </c>
      <c r="F404" s="91" t="s">
        <v>35</v>
      </c>
      <c r="G404" s="91" t="s">
        <v>739</v>
      </c>
      <c r="H404" s="94" t="s">
        <v>104</v>
      </c>
      <c r="I404" s="94" t="s">
        <v>173</v>
      </c>
      <c r="J404" s="91">
        <v>25</v>
      </c>
      <c r="K404" s="91" t="s">
        <v>83</v>
      </c>
      <c r="L404" s="95">
        <v>6</v>
      </c>
      <c r="M404" s="95">
        <v>627</v>
      </c>
      <c r="N404" s="96">
        <f t="shared" si="6"/>
        <v>41.8</v>
      </c>
      <c r="O404" s="92">
        <v>41554.693518518521</v>
      </c>
    </row>
    <row r="405" spans="1:15" x14ac:dyDescent="0.25">
      <c r="A405" s="97">
        <v>41581</v>
      </c>
      <c r="B405" s="98">
        <v>0.72916666666666663</v>
      </c>
      <c r="C405" s="99">
        <v>41581.729166666664</v>
      </c>
      <c r="D405" s="99"/>
      <c r="E405" s="100" t="s">
        <v>35</v>
      </c>
      <c r="F405" s="91" t="s">
        <v>171</v>
      </c>
      <c r="G405" s="91" t="s">
        <v>740</v>
      </c>
      <c r="H405" s="94" t="s">
        <v>104</v>
      </c>
      <c r="I405" s="94" t="s">
        <v>173</v>
      </c>
      <c r="J405" s="91">
        <v>285</v>
      </c>
      <c r="K405" s="91" t="s">
        <v>215</v>
      </c>
      <c r="L405" s="95">
        <v>1</v>
      </c>
      <c r="M405" s="95">
        <v>202</v>
      </c>
      <c r="N405" s="96">
        <f t="shared" si="6"/>
        <v>13.466666666666667</v>
      </c>
      <c r="O405" s="92">
        <v>41520.613229166665</v>
      </c>
    </row>
    <row r="406" spans="1:15" x14ac:dyDescent="0.25">
      <c r="A406" s="97">
        <v>41580</v>
      </c>
      <c r="B406" s="98">
        <v>0.20833333333333334</v>
      </c>
      <c r="C406" s="99">
        <v>41580.208333333336</v>
      </c>
      <c r="D406" s="99"/>
      <c r="E406" s="100" t="s">
        <v>597</v>
      </c>
      <c r="F406" s="91" t="s">
        <v>35</v>
      </c>
      <c r="G406" s="91" t="s">
        <v>741</v>
      </c>
      <c r="H406" s="94" t="s">
        <v>104</v>
      </c>
      <c r="I406" s="94" t="s">
        <v>173</v>
      </c>
      <c r="J406" s="91">
        <v>139</v>
      </c>
      <c r="K406" s="91" t="s">
        <v>92</v>
      </c>
      <c r="L406" s="95">
        <v>4</v>
      </c>
      <c r="M406" s="95">
        <v>995</v>
      </c>
      <c r="N406" s="96">
        <f t="shared" si="6"/>
        <v>66.333333333333329</v>
      </c>
      <c r="O406" s="92">
        <v>41554.728668981479</v>
      </c>
    </row>
    <row r="407" spans="1:15" x14ac:dyDescent="0.25">
      <c r="A407" s="97">
        <v>41580</v>
      </c>
      <c r="B407" s="98">
        <v>0.55208333333333337</v>
      </c>
      <c r="C407" s="99">
        <v>41580.552083333336</v>
      </c>
      <c r="D407" s="99"/>
      <c r="E407" s="100" t="s">
        <v>51</v>
      </c>
      <c r="F407" s="91" t="s">
        <v>35</v>
      </c>
      <c r="G407" s="91" t="s">
        <v>742</v>
      </c>
      <c r="H407" s="94" t="s">
        <v>104</v>
      </c>
      <c r="I407" s="94" t="s">
        <v>173</v>
      </c>
      <c r="J407" s="91">
        <v>137</v>
      </c>
      <c r="K407" s="91" t="s">
        <v>92</v>
      </c>
      <c r="L407" s="95">
        <v>4</v>
      </c>
      <c r="M407" s="95">
        <v>487</v>
      </c>
      <c r="N407" s="96">
        <f t="shared" si="6"/>
        <v>32.466666666666669</v>
      </c>
      <c r="O407" s="92">
        <v>41554.806944444441</v>
      </c>
    </row>
    <row r="408" spans="1:15" x14ac:dyDescent="0.25">
      <c r="A408" s="97">
        <v>41583</v>
      </c>
      <c r="B408" s="98">
        <v>0.19791666666666666</v>
      </c>
      <c r="C408" s="99">
        <v>41583.197916666664</v>
      </c>
      <c r="D408" s="99"/>
      <c r="E408" s="100" t="s">
        <v>557</v>
      </c>
      <c r="F408" s="91" t="s">
        <v>35</v>
      </c>
      <c r="G408" s="91" t="s">
        <v>743</v>
      </c>
      <c r="H408" s="94" t="s">
        <v>104</v>
      </c>
      <c r="I408" s="94" t="s">
        <v>173</v>
      </c>
      <c r="J408" s="91">
        <v>159</v>
      </c>
      <c r="K408" s="91" t="s">
        <v>92</v>
      </c>
      <c r="L408" s="95">
        <v>5</v>
      </c>
      <c r="M408" s="95">
        <v>556</v>
      </c>
      <c r="N408" s="96">
        <f t="shared" si="6"/>
        <v>37.06666666666667</v>
      </c>
      <c r="O408" s="92">
        <v>41553.610856481479</v>
      </c>
    </row>
    <row r="409" spans="1:15" x14ac:dyDescent="0.25">
      <c r="A409" s="97">
        <v>41599</v>
      </c>
      <c r="B409" s="98">
        <v>0.58333333333333337</v>
      </c>
      <c r="C409" s="99">
        <v>41599.583333333336</v>
      </c>
      <c r="D409" s="99"/>
      <c r="E409" s="100" t="s">
        <v>114</v>
      </c>
      <c r="F409" s="91" t="s">
        <v>744</v>
      </c>
      <c r="G409" s="91" t="s">
        <v>745</v>
      </c>
      <c r="H409" s="94" t="s">
        <v>104</v>
      </c>
      <c r="I409" s="94" t="s">
        <v>173</v>
      </c>
      <c r="J409" s="91">
        <v>250</v>
      </c>
      <c r="K409" s="91" t="s">
        <v>83</v>
      </c>
      <c r="L409" s="95">
        <v>6</v>
      </c>
      <c r="M409" s="95">
        <v>866</v>
      </c>
      <c r="N409" s="96">
        <f t="shared" si="6"/>
        <v>57.733333333333334</v>
      </c>
      <c r="O409" s="92">
        <v>41557.430821759262</v>
      </c>
    </row>
    <row r="410" spans="1:15" x14ac:dyDescent="0.25">
      <c r="A410" s="97">
        <v>41582</v>
      </c>
      <c r="B410" s="98">
        <v>0.57291666666666663</v>
      </c>
      <c r="C410" s="99">
        <v>41582.572916666664</v>
      </c>
      <c r="D410" s="99"/>
      <c r="E410" s="100" t="s">
        <v>304</v>
      </c>
      <c r="F410" s="91" t="s">
        <v>114</v>
      </c>
      <c r="G410" s="91" t="s">
        <v>746</v>
      </c>
      <c r="H410" s="94" t="s">
        <v>104</v>
      </c>
      <c r="I410" s="94" t="s">
        <v>173</v>
      </c>
      <c r="J410" s="91">
        <v>270</v>
      </c>
      <c r="K410" s="91" t="s">
        <v>83</v>
      </c>
      <c r="L410" s="95">
        <v>6</v>
      </c>
      <c r="M410" s="95">
        <v>625</v>
      </c>
      <c r="N410" s="96">
        <f t="shared" si="6"/>
        <v>41.666666666666664</v>
      </c>
      <c r="O410" s="92">
        <v>41553.567604166667</v>
      </c>
    </row>
    <row r="411" spans="1:15" x14ac:dyDescent="0.25">
      <c r="A411" s="97">
        <v>41580</v>
      </c>
      <c r="B411" s="98">
        <v>0.44791666666666669</v>
      </c>
      <c r="C411" s="99">
        <v>41580.447916666664</v>
      </c>
      <c r="D411" s="99"/>
      <c r="E411" s="100" t="s">
        <v>35</v>
      </c>
      <c r="F411" s="91" t="s">
        <v>304</v>
      </c>
      <c r="G411" s="91" t="s">
        <v>747</v>
      </c>
      <c r="H411" s="94" t="s">
        <v>104</v>
      </c>
      <c r="I411" s="94" t="s">
        <v>173</v>
      </c>
      <c r="J411" s="91">
        <v>96</v>
      </c>
      <c r="K411" s="91" t="s">
        <v>83</v>
      </c>
      <c r="L411" s="95">
        <v>6</v>
      </c>
      <c r="M411" s="95">
        <v>770</v>
      </c>
      <c r="N411" s="96">
        <f t="shared" si="6"/>
        <v>51.333333333333336</v>
      </c>
      <c r="O411" s="92">
        <v>41553.568055555559</v>
      </c>
    </row>
    <row r="412" spans="1:15" x14ac:dyDescent="0.25">
      <c r="A412" s="97">
        <v>41585</v>
      </c>
      <c r="B412" s="98">
        <v>0.14583333333333334</v>
      </c>
      <c r="C412" s="99">
        <v>41585.145833333336</v>
      </c>
      <c r="D412" s="99"/>
      <c r="E412" s="100" t="s">
        <v>748</v>
      </c>
      <c r="F412" s="91" t="s">
        <v>35</v>
      </c>
      <c r="G412" s="91" t="s">
        <v>749</v>
      </c>
      <c r="H412" s="94" t="s">
        <v>104</v>
      </c>
      <c r="I412" s="94" t="s">
        <v>173</v>
      </c>
      <c r="J412" s="91">
        <v>54</v>
      </c>
      <c r="K412" s="91" t="s">
        <v>105</v>
      </c>
      <c r="L412" s="95">
        <v>5</v>
      </c>
      <c r="M412" s="95">
        <v>966</v>
      </c>
      <c r="N412" s="96">
        <f t="shared" si="6"/>
        <v>64.400000000000006</v>
      </c>
      <c r="O412" s="92">
        <v>41555.610347222224</v>
      </c>
    </row>
    <row r="413" spans="1:15" x14ac:dyDescent="0.25">
      <c r="A413" s="97">
        <v>41591</v>
      </c>
      <c r="B413" s="98">
        <v>0.26041666666666669</v>
      </c>
      <c r="C413" s="99">
        <v>41591.260416666664</v>
      </c>
      <c r="D413" s="99"/>
      <c r="E413" s="100" t="s">
        <v>337</v>
      </c>
      <c r="F413" s="91" t="s">
        <v>35</v>
      </c>
      <c r="G413" s="91" t="s">
        <v>750</v>
      </c>
      <c r="H413" s="94" t="s">
        <v>104</v>
      </c>
      <c r="I413" s="94" t="s">
        <v>173</v>
      </c>
      <c r="J413" s="91">
        <v>96</v>
      </c>
      <c r="K413" s="91" t="s">
        <v>83</v>
      </c>
      <c r="L413" s="95">
        <v>6</v>
      </c>
      <c r="M413" s="95">
        <v>414</v>
      </c>
      <c r="N413" s="96">
        <f t="shared" si="6"/>
        <v>27.6</v>
      </c>
      <c r="O413" s="92">
        <v>41555.68372685185</v>
      </c>
    </row>
    <row r="414" spans="1:15" x14ac:dyDescent="0.25">
      <c r="A414" s="97">
        <v>41589</v>
      </c>
      <c r="B414" s="98">
        <v>0.23958333333333334</v>
      </c>
      <c r="C414" s="99">
        <v>41589.239583333336</v>
      </c>
      <c r="D414" s="99"/>
      <c r="E414" s="100" t="s">
        <v>751</v>
      </c>
      <c r="F414" s="91" t="s">
        <v>35</v>
      </c>
      <c r="G414" s="91" t="s">
        <v>752</v>
      </c>
      <c r="H414" s="94" t="s">
        <v>104</v>
      </c>
      <c r="I414" s="94" t="s">
        <v>173</v>
      </c>
      <c r="J414" s="91">
        <v>157</v>
      </c>
      <c r="K414" s="91" t="s">
        <v>105</v>
      </c>
      <c r="L414" s="95">
        <v>5</v>
      </c>
      <c r="M414" s="95">
        <v>888</v>
      </c>
      <c r="N414" s="96">
        <f t="shared" si="6"/>
        <v>59.2</v>
      </c>
      <c r="O414" s="92">
        <v>41553.482743055552</v>
      </c>
    </row>
    <row r="415" spans="1:15" x14ac:dyDescent="0.25">
      <c r="A415" s="97">
        <v>41604</v>
      </c>
      <c r="B415" s="98">
        <v>0.80208333333333337</v>
      </c>
      <c r="C415" s="99">
        <v>41604.802083333336</v>
      </c>
      <c r="D415" s="99"/>
      <c r="E415" s="100" t="s">
        <v>35</v>
      </c>
      <c r="F415" s="91" t="s">
        <v>753</v>
      </c>
      <c r="G415" s="91" t="s">
        <v>754</v>
      </c>
      <c r="H415" s="94" t="s">
        <v>104</v>
      </c>
      <c r="I415" s="94" t="s">
        <v>173</v>
      </c>
      <c r="J415" s="91">
        <v>217</v>
      </c>
      <c r="K415" s="91" t="s">
        <v>105</v>
      </c>
      <c r="L415" s="95">
        <v>5</v>
      </c>
      <c r="M415" s="95">
        <v>737</v>
      </c>
      <c r="N415" s="96">
        <f t="shared" si="6"/>
        <v>49.133333333333333</v>
      </c>
      <c r="O415" s="92">
        <v>41558.703750000001</v>
      </c>
    </row>
    <row r="416" spans="1:15" x14ac:dyDescent="0.25">
      <c r="A416" s="97">
        <v>41585</v>
      </c>
      <c r="B416" s="98">
        <v>0.97916666666666663</v>
      </c>
      <c r="C416" s="99">
        <v>41585.979166666664</v>
      </c>
      <c r="D416" s="99"/>
      <c r="E416" s="100" t="s">
        <v>114</v>
      </c>
      <c r="F416" s="91" t="s">
        <v>465</v>
      </c>
      <c r="G416" s="91" t="s">
        <v>755</v>
      </c>
      <c r="H416" s="94" t="s">
        <v>104</v>
      </c>
      <c r="I416" s="94" t="s">
        <v>173</v>
      </c>
      <c r="J416" s="91">
        <v>108</v>
      </c>
      <c r="K416" s="91" t="s">
        <v>83</v>
      </c>
      <c r="L416" s="95">
        <v>5</v>
      </c>
      <c r="M416" s="95">
        <v>420</v>
      </c>
      <c r="N416" s="96">
        <f t="shared" si="6"/>
        <v>28</v>
      </c>
      <c r="O416" s="92">
        <v>41584.867129629631</v>
      </c>
    </row>
    <row r="417" spans="1:15" x14ac:dyDescent="0.25">
      <c r="A417" s="97">
        <v>41579</v>
      </c>
      <c r="B417" s="98">
        <v>5.2083333333333336E-2</v>
      </c>
      <c r="C417" s="99">
        <v>41579.052083333336</v>
      </c>
      <c r="D417" s="99"/>
      <c r="E417" s="100" t="s">
        <v>114</v>
      </c>
      <c r="F417" s="91" t="s">
        <v>171</v>
      </c>
      <c r="G417" s="91" t="s">
        <v>756</v>
      </c>
      <c r="H417" s="94" t="s">
        <v>104</v>
      </c>
      <c r="I417" s="94" t="s">
        <v>173</v>
      </c>
      <c r="J417" s="91">
        <v>69</v>
      </c>
      <c r="K417" s="91" t="s">
        <v>215</v>
      </c>
      <c r="L417" s="95">
        <v>1</v>
      </c>
      <c r="M417" s="95">
        <v>507</v>
      </c>
      <c r="N417" s="96">
        <f t="shared" si="6"/>
        <v>33.799999999999997</v>
      </c>
      <c r="O417" s="92">
        <v>41521.386446759258</v>
      </c>
    </row>
    <row r="418" spans="1:15" x14ac:dyDescent="0.25">
      <c r="A418" s="97">
        <v>41579</v>
      </c>
      <c r="B418" s="98">
        <v>0.20833333333333334</v>
      </c>
      <c r="C418" s="99">
        <v>41579.208333333336</v>
      </c>
      <c r="D418" s="99"/>
      <c r="E418" s="100" t="s">
        <v>35</v>
      </c>
      <c r="F418" s="91" t="s">
        <v>111</v>
      </c>
      <c r="G418" s="91" t="s">
        <v>757</v>
      </c>
      <c r="H418" s="94" t="s">
        <v>104</v>
      </c>
      <c r="I418" s="94" t="s">
        <v>173</v>
      </c>
      <c r="J418" s="91">
        <v>109</v>
      </c>
      <c r="K418" s="91" t="s">
        <v>92</v>
      </c>
      <c r="L418" s="95">
        <v>2</v>
      </c>
      <c r="M418" s="95">
        <v>770</v>
      </c>
      <c r="N418" s="96">
        <f t="shared" si="6"/>
        <v>51.333333333333336</v>
      </c>
      <c r="O418" s="92">
        <v>41553.726701388892</v>
      </c>
    </row>
    <row r="419" spans="1:15" x14ac:dyDescent="0.25">
      <c r="A419" s="97">
        <v>41587</v>
      </c>
      <c r="B419" s="98">
        <v>0.21875</v>
      </c>
      <c r="C419" s="99">
        <v>41587.21875</v>
      </c>
      <c r="D419" s="99"/>
      <c r="E419" s="100" t="s">
        <v>758</v>
      </c>
      <c r="F419" s="91" t="s">
        <v>35</v>
      </c>
      <c r="G419" s="91" t="s">
        <v>759</v>
      </c>
      <c r="H419" s="94" t="s">
        <v>104</v>
      </c>
      <c r="I419" s="94" t="s">
        <v>173</v>
      </c>
      <c r="J419" s="91">
        <v>69</v>
      </c>
      <c r="K419" s="91" t="s">
        <v>83</v>
      </c>
      <c r="L419" s="95">
        <v>6</v>
      </c>
      <c r="M419" s="95">
        <v>229</v>
      </c>
      <c r="N419" s="96">
        <f t="shared" si="6"/>
        <v>15.266666666666667</v>
      </c>
      <c r="O419" s="92">
        <v>41555.576192129629</v>
      </c>
    </row>
    <row r="420" spans="1:15" x14ac:dyDescent="0.25">
      <c r="A420" s="97">
        <v>41595</v>
      </c>
      <c r="B420" s="98">
        <v>0.72916666666666663</v>
      </c>
      <c r="C420" s="99">
        <v>41595.729166666664</v>
      </c>
      <c r="D420" s="99"/>
      <c r="E420" s="100" t="s">
        <v>401</v>
      </c>
      <c r="F420" s="91" t="s">
        <v>35</v>
      </c>
      <c r="G420" s="91" t="s">
        <v>760</v>
      </c>
      <c r="H420" s="94" t="s">
        <v>104</v>
      </c>
      <c r="I420" s="94" t="s">
        <v>173</v>
      </c>
      <c r="J420" s="91">
        <v>229</v>
      </c>
      <c r="K420" s="91" t="s">
        <v>83</v>
      </c>
      <c r="L420" s="95">
        <v>6</v>
      </c>
      <c r="M420" s="95">
        <v>945</v>
      </c>
      <c r="N420" s="96">
        <f t="shared" si="6"/>
        <v>63</v>
      </c>
      <c r="O420" s="92">
        <v>41555.692094907405</v>
      </c>
    </row>
    <row r="421" spans="1:15" x14ac:dyDescent="0.25">
      <c r="A421" s="97">
        <v>41590</v>
      </c>
      <c r="B421" s="98">
        <v>0.96875</v>
      </c>
      <c r="C421" s="99">
        <v>41590.96875</v>
      </c>
      <c r="D421" s="99"/>
      <c r="E421" s="100" t="s">
        <v>114</v>
      </c>
      <c r="F421" s="91" t="s">
        <v>748</v>
      </c>
      <c r="G421" s="91" t="s">
        <v>761</v>
      </c>
      <c r="H421" s="94" t="s">
        <v>104</v>
      </c>
      <c r="I421" s="94" t="s">
        <v>173</v>
      </c>
      <c r="J421" s="91">
        <v>275</v>
      </c>
      <c r="K421" s="91" t="s">
        <v>83</v>
      </c>
      <c r="L421" s="95">
        <v>6</v>
      </c>
      <c r="M421" s="95">
        <v>918</v>
      </c>
      <c r="N421" s="96">
        <f t="shared" si="6"/>
        <v>61.2</v>
      </c>
      <c r="O421" s="92">
        <v>41555.680706018517</v>
      </c>
    </row>
    <row r="422" spans="1:15" x14ac:dyDescent="0.25">
      <c r="A422" s="97">
        <v>41607</v>
      </c>
      <c r="B422" s="98">
        <v>0.97916666666666663</v>
      </c>
      <c r="C422" s="99">
        <v>41607.979166666664</v>
      </c>
      <c r="D422" s="99"/>
      <c r="E422" s="100" t="s">
        <v>35</v>
      </c>
      <c r="F422" s="91" t="s">
        <v>762</v>
      </c>
      <c r="G422" s="91" t="s">
        <v>763</v>
      </c>
      <c r="H422" s="94" t="s">
        <v>104</v>
      </c>
      <c r="I422" s="94" t="s">
        <v>173</v>
      </c>
      <c r="J422" s="91">
        <v>199</v>
      </c>
      <c r="K422" s="91" t="s">
        <v>105</v>
      </c>
      <c r="L422" s="95">
        <v>4</v>
      </c>
      <c r="M422" s="95">
        <v>211</v>
      </c>
      <c r="N422" s="96">
        <f t="shared" si="6"/>
        <v>14.066666666666666</v>
      </c>
      <c r="O422" s="92">
        <v>41558.666481481479</v>
      </c>
    </row>
    <row r="423" spans="1:15" x14ac:dyDescent="0.25">
      <c r="A423" s="97">
        <v>41579</v>
      </c>
      <c r="B423" s="98">
        <v>0.60416666666666663</v>
      </c>
      <c r="C423" s="99">
        <v>41579.604166666664</v>
      </c>
      <c r="D423" s="99"/>
      <c r="E423" s="100" t="s">
        <v>379</v>
      </c>
      <c r="F423" s="91" t="s">
        <v>114</v>
      </c>
      <c r="G423" s="91" t="s">
        <v>764</v>
      </c>
      <c r="H423" s="94" t="s">
        <v>104</v>
      </c>
      <c r="I423" s="94" t="s">
        <v>173</v>
      </c>
      <c r="J423" s="91">
        <v>188</v>
      </c>
      <c r="K423" s="91" t="s">
        <v>83</v>
      </c>
      <c r="L423" s="95">
        <v>6</v>
      </c>
      <c r="M423" s="95">
        <v>464</v>
      </c>
      <c r="N423" s="96">
        <f t="shared" si="6"/>
        <v>30.933333333333334</v>
      </c>
      <c r="O423" s="92">
        <v>41560.509201388886</v>
      </c>
    </row>
    <row r="424" spans="1:15" x14ac:dyDescent="0.25">
      <c r="A424" s="97">
        <v>41580</v>
      </c>
      <c r="B424" s="98">
        <v>0.40625</v>
      </c>
      <c r="C424" s="99">
        <v>41580.40625</v>
      </c>
      <c r="D424" s="99"/>
      <c r="E424" s="100" t="s">
        <v>114</v>
      </c>
      <c r="F424" s="91" t="s">
        <v>323</v>
      </c>
      <c r="G424" s="91" t="s">
        <v>765</v>
      </c>
      <c r="H424" s="94" t="s">
        <v>104</v>
      </c>
      <c r="I424" s="94" t="s">
        <v>173</v>
      </c>
      <c r="J424" s="91">
        <v>226</v>
      </c>
      <c r="K424" s="91" t="s">
        <v>92</v>
      </c>
      <c r="L424" s="95">
        <v>2</v>
      </c>
      <c r="M424" s="95">
        <v>313</v>
      </c>
      <c r="N424" s="96">
        <f t="shared" si="6"/>
        <v>20.866666666666667</v>
      </c>
      <c r="O424" s="92">
        <v>41553.707349537035</v>
      </c>
    </row>
    <row r="425" spans="1:15" x14ac:dyDescent="0.25">
      <c r="A425" s="97">
        <v>41601</v>
      </c>
      <c r="B425" s="98">
        <v>0.52083333333333337</v>
      </c>
      <c r="C425" s="99">
        <v>41601.520833333336</v>
      </c>
      <c r="D425" s="99"/>
      <c r="E425" s="100" t="s">
        <v>35</v>
      </c>
      <c r="F425" s="91" t="s">
        <v>581</v>
      </c>
      <c r="G425" s="91" t="s">
        <v>766</v>
      </c>
      <c r="H425" s="94" t="s">
        <v>104</v>
      </c>
      <c r="I425" s="94" t="s">
        <v>173</v>
      </c>
      <c r="J425" s="91">
        <v>61</v>
      </c>
      <c r="K425" s="91" t="s">
        <v>92</v>
      </c>
      <c r="L425" s="95">
        <v>5</v>
      </c>
      <c r="M425" s="95">
        <v>228</v>
      </c>
      <c r="N425" s="96">
        <f t="shared" si="6"/>
        <v>15.2</v>
      </c>
      <c r="O425" s="92">
        <v>41556.499351851853</v>
      </c>
    </row>
    <row r="426" spans="1:15" x14ac:dyDescent="0.25">
      <c r="A426" s="97">
        <v>41579</v>
      </c>
      <c r="B426" s="98">
        <v>0.3125</v>
      </c>
      <c r="C426" s="99">
        <v>41579.3125</v>
      </c>
      <c r="D426" s="99"/>
      <c r="E426" s="100" t="s">
        <v>114</v>
      </c>
      <c r="F426" s="91" t="s">
        <v>674</v>
      </c>
      <c r="G426" s="91" t="s">
        <v>767</v>
      </c>
      <c r="H426" s="94" t="s">
        <v>104</v>
      </c>
      <c r="I426" s="94" t="s">
        <v>173</v>
      </c>
      <c r="J426" s="91">
        <v>140</v>
      </c>
      <c r="K426" s="91" t="s">
        <v>105</v>
      </c>
      <c r="L426" s="95">
        <v>5</v>
      </c>
      <c r="M426" s="95">
        <v>443</v>
      </c>
      <c r="N426" s="96">
        <f t="shared" si="6"/>
        <v>29.533333333333335</v>
      </c>
      <c r="O426" s="92">
        <v>41554.682488425926</v>
      </c>
    </row>
    <row r="427" spans="1:15" x14ac:dyDescent="0.25">
      <c r="A427" s="97">
        <v>41590</v>
      </c>
      <c r="B427" s="98">
        <v>0.67708333333333337</v>
      </c>
      <c r="C427" s="99">
        <v>41590.677083333336</v>
      </c>
      <c r="D427" s="99"/>
      <c r="E427" s="100" t="s">
        <v>35</v>
      </c>
      <c r="F427" s="91" t="s">
        <v>71</v>
      </c>
      <c r="G427" s="91" t="s">
        <v>768</v>
      </c>
      <c r="H427" s="94" t="s">
        <v>104</v>
      </c>
      <c r="I427" s="94" t="s">
        <v>173</v>
      </c>
      <c r="J427" s="91">
        <v>42</v>
      </c>
      <c r="K427" s="91" t="s">
        <v>83</v>
      </c>
      <c r="L427" s="95">
        <v>6</v>
      </c>
      <c r="M427" s="95">
        <v>225</v>
      </c>
      <c r="N427" s="96">
        <f t="shared" si="6"/>
        <v>15</v>
      </c>
      <c r="O427" s="92">
        <v>41587.855891203704</v>
      </c>
    </row>
    <row r="428" spans="1:15" x14ac:dyDescent="0.25">
      <c r="A428" s="97">
        <v>41598</v>
      </c>
      <c r="B428" s="98">
        <v>0.25</v>
      </c>
      <c r="C428" s="99">
        <v>41598.25</v>
      </c>
      <c r="D428" s="99"/>
      <c r="E428" s="100" t="s">
        <v>237</v>
      </c>
      <c r="F428" s="91" t="s">
        <v>35</v>
      </c>
      <c r="G428" s="91" t="s">
        <v>769</v>
      </c>
      <c r="H428" s="94" t="s">
        <v>104</v>
      </c>
      <c r="I428" s="94" t="s">
        <v>85</v>
      </c>
      <c r="J428" s="91">
        <v>10</v>
      </c>
      <c r="K428" s="91" t="s">
        <v>83</v>
      </c>
      <c r="L428" s="95">
        <v>6</v>
      </c>
      <c r="M428" s="95">
        <v>472</v>
      </c>
      <c r="N428" s="96">
        <f t="shared" si="6"/>
        <v>31.466666666666665</v>
      </c>
      <c r="O428" s="92">
        <v>41521.676168981481</v>
      </c>
    </row>
    <row r="429" spans="1:15" x14ac:dyDescent="0.25">
      <c r="A429" s="97">
        <v>41600</v>
      </c>
      <c r="B429" s="98">
        <v>0.66666666666666663</v>
      </c>
      <c r="C429" s="99">
        <v>41600.666666666664</v>
      </c>
      <c r="D429" s="99"/>
      <c r="E429" s="100" t="s">
        <v>35</v>
      </c>
      <c r="F429" s="91" t="s">
        <v>237</v>
      </c>
      <c r="G429" s="91" t="s">
        <v>770</v>
      </c>
      <c r="H429" s="94" t="s">
        <v>104</v>
      </c>
      <c r="I429" s="94" t="s">
        <v>85</v>
      </c>
      <c r="J429" s="91">
        <v>236</v>
      </c>
      <c r="K429" s="91" t="s">
        <v>83</v>
      </c>
      <c r="L429" s="95">
        <v>6</v>
      </c>
      <c r="M429" s="95">
        <v>685</v>
      </c>
      <c r="N429" s="96">
        <f t="shared" si="6"/>
        <v>45.666666666666664</v>
      </c>
      <c r="O429" s="92">
        <v>41521.677523148152</v>
      </c>
    </row>
    <row r="430" spans="1:15" x14ac:dyDescent="0.25">
      <c r="A430" s="97">
        <v>41601</v>
      </c>
      <c r="B430" s="98">
        <v>0.41666666666666669</v>
      </c>
      <c r="C430" s="99">
        <v>41601.416666666664</v>
      </c>
      <c r="D430" s="99"/>
      <c r="E430" s="100" t="s">
        <v>237</v>
      </c>
      <c r="F430" s="91" t="s">
        <v>35</v>
      </c>
      <c r="G430" s="91" t="s">
        <v>771</v>
      </c>
      <c r="H430" s="94" t="s">
        <v>104</v>
      </c>
      <c r="I430" s="94" t="s">
        <v>85</v>
      </c>
      <c r="J430" s="91">
        <v>102</v>
      </c>
      <c r="K430" s="91" t="s">
        <v>83</v>
      </c>
      <c r="L430" s="95">
        <v>6</v>
      </c>
      <c r="M430" s="95">
        <v>741</v>
      </c>
      <c r="N430" s="96">
        <f t="shared" si="6"/>
        <v>49.4</v>
      </c>
      <c r="O430" s="92">
        <v>41521.690254629626</v>
      </c>
    </row>
    <row r="431" spans="1:15" x14ac:dyDescent="0.25">
      <c r="A431" s="97">
        <v>41608</v>
      </c>
      <c r="B431" s="98">
        <v>0.95833333333333337</v>
      </c>
      <c r="C431" s="99">
        <v>41608.958333333336</v>
      </c>
      <c r="D431" s="99"/>
      <c r="E431" s="100" t="s">
        <v>35</v>
      </c>
      <c r="F431" s="91" t="s">
        <v>237</v>
      </c>
      <c r="G431" s="91" t="s">
        <v>772</v>
      </c>
      <c r="H431" s="94" t="s">
        <v>104</v>
      </c>
      <c r="I431" s="94" t="s">
        <v>85</v>
      </c>
      <c r="J431" s="91">
        <v>272</v>
      </c>
      <c r="K431" s="91" t="s">
        <v>83</v>
      </c>
      <c r="L431" s="95">
        <v>6</v>
      </c>
      <c r="M431" s="95">
        <v>400</v>
      </c>
      <c r="N431" s="96">
        <f t="shared" si="6"/>
        <v>26.666666666666668</v>
      </c>
      <c r="O431" s="92">
        <v>41521.695520833331</v>
      </c>
    </row>
    <row r="432" spans="1:15" x14ac:dyDescent="0.25">
      <c r="A432" s="97">
        <v>41580</v>
      </c>
      <c r="B432" s="98">
        <v>0.375</v>
      </c>
      <c r="C432" s="99">
        <v>41580.375</v>
      </c>
      <c r="D432" s="99"/>
      <c r="E432" s="100" t="s">
        <v>114</v>
      </c>
      <c r="F432" s="91" t="s">
        <v>111</v>
      </c>
      <c r="G432" s="91" t="s">
        <v>773</v>
      </c>
      <c r="H432" s="94" t="s">
        <v>104</v>
      </c>
      <c r="I432" s="94" t="s">
        <v>173</v>
      </c>
      <c r="J432" s="91">
        <v>272</v>
      </c>
      <c r="K432" s="91" t="s">
        <v>92</v>
      </c>
      <c r="L432" s="95">
        <v>4</v>
      </c>
      <c r="M432" s="95">
        <v>291</v>
      </c>
      <c r="N432" s="96">
        <f t="shared" si="6"/>
        <v>19.399999999999999</v>
      </c>
      <c r="O432" s="92">
        <v>41555.547743055555</v>
      </c>
    </row>
    <row r="433" spans="1:15" x14ac:dyDescent="0.25">
      <c r="A433" s="97">
        <v>41594</v>
      </c>
      <c r="B433" s="98">
        <v>0.625</v>
      </c>
      <c r="C433" s="99">
        <v>41594.625</v>
      </c>
      <c r="D433" s="99"/>
      <c r="E433" s="100" t="s">
        <v>35</v>
      </c>
      <c r="F433" s="91" t="s">
        <v>61</v>
      </c>
      <c r="G433" s="91" t="s">
        <v>774</v>
      </c>
      <c r="H433" s="94" t="s">
        <v>104</v>
      </c>
      <c r="I433" s="94" t="s">
        <v>173</v>
      </c>
      <c r="J433" s="91">
        <v>245</v>
      </c>
      <c r="K433" s="91" t="s">
        <v>83</v>
      </c>
      <c r="L433" s="95">
        <v>6</v>
      </c>
      <c r="M433" s="95">
        <v>280</v>
      </c>
      <c r="N433" s="96">
        <f t="shared" si="6"/>
        <v>18.666666666666668</v>
      </c>
      <c r="O433" s="92">
        <v>41555.561909722222</v>
      </c>
    </row>
    <row r="434" spans="1:15" x14ac:dyDescent="0.25">
      <c r="A434" s="97">
        <v>41605</v>
      </c>
      <c r="B434" s="98">
        <v>0.11458333333333333</v>
      </c>
      <c r="C434" s="99">
        <v>41605.114583333336</v>
      </c>
      <c r="D434" s="99"/>
      <c r="E434" s="100" t="s">
        <v>171</v>
      </c>
      <c r="F434" s="91" t="s">
        <v>171</v>
      </c>
      <c r="G434" s="91" t="s">
        <v>775</v>
      </c>
      <c r="H434" s="94" t="s">
        <v>104</v>
      </c>
      <c r="I434" s="94" t="s">
        <v>173</v>
      </c>
      <c r="J434" s="91">
        <v>42</v>
      </c>
      <c r="K434" s="91" t="s">
        <v>215</v>
      </c>
      <c r="L434" s="95">
        <v>1</v>
      </c>
      <c r="M434" s="95">
        <v>268</v>
      </c>
      <c r="N434" s="96">
        <f t="shared" si="6"/>
        <v>17.866666666666667</v>
      </c>
      <c r="O434" s="92">
        <v>41521.82236111111</v>
      </c>
    </row>
    <row r="435" spans="1:15" x14ac:dyDescent="0.25">
      <c r="A435" s="97">
        <v>41582</v>
      </c>
      <c r="B435" s="98">
        <v>0.48958333333333331</v>
      </c>
      <c r="C435" s="99">
        <v>41582.489583333336</v>
      </c>
      <c r="D435" s="99"/>
      <c r="E435" s="100" t="s">
        <v>61</v>
      </c>
      <c r="F435" s="91" t="s">
        <v>35</v>
      </c>
      <c r="G435" s="91" t="s">
        <v>776</v>
      </c>
      <c r="H435" s="94" t="s">
        <v>104</v>
      </c>
      <c r="I435" s="94" t="s">
        <v>173</v>
      </c>
      <c r="J435" s="91">
        <v>275</v>
      </c>
      <c r="K435" s="91" t="s">
        <v>83</v>
      </c>
      <c r="L435" s="95">
        <v>6</v>
      </c>
      <c r="M435" s="95">
        <v>684</v>
      </c>
      <c r="N435" s="96">
        <f t="shared" si="6"/>
        <v>45.6</v>
      </c>
      <c r="O435" s="92">
        <v>41553.63989583333</v>
      </c>
    </row>
    <row r="436" spans="1:15" x14ac:dyDescent="0.25">
      <c r="A436" s="97">
        <v>41584</v>
      </c>
      <c r="B436" s="98">
        <v>0.51041666666666663</v>
      </c>
      <c r="C436" s="99">
        <v>41584.510416666664</v>
      </c>
      <c r="D436" s="99"/>
      <c r="E436" s="100" t="s">
        <v>35</v>
      </c>
      <c r="F436" s="91" t="s">
        <v>674</v>
      </c>
      <c r="G436" s="91" t="s">
        <v>777</v>
      </c>
      <c r="H436" s="94" t="s">
        <v>104</v>
      </c>
      <c r="I436" s="94" t="s">
        <v>173</v>
      </c>
      <c r="J436" s="91">
        <v>214</v>
      </c>
      <c r="K436" s="91" t="s">
        <v>83</v>
      </c>
      <c r="L436" s="95">
        <v>6</v>
      </c>
      <c r="M436" s="95">
        <v>630</v>
      </c>
      <c r="N436" s="96">
        <f t="shared" si="6"/>
        <v>42</v>
      </c>
      <c r="O436" s="92">
        <v>41552.804560185185</v>
      </c>
    </row>
    <row r="437" spans="1:15" x14ac:dyDescent="0.25">
      <c r="A437" s="97">
        <v>41588</v>
      </c>
      <c r="B437" s="98">
        <v>0.97916666666666663</v>
      </c>
      <c r="C437" s="99">
        <v>41588.979166666664</v>
      </c>
      <c r="D437" s="99"/>
      <c r="E437" s="100" t="s">
        <v>114</v>
      </c>
      <c r="F437" s="91" t="s">
        <v>171</v>
      </c>
      <c r="G437" s="91" t="s">
        <v>778</v>
      </c>
      <c r="H437" s="94" t="s">
        <v>104</v>
      </c>
      <c r="I437" s="94" t="s">
        <v>173</v>
      </c>
      <c r="J437" s="91">
        <v>106</v>
      </c>
      <c r="K437" s="91" t="s">
        <v>215</v>
      </c>
      <c r="L437" s="95">
        <v>1</v>
      </c>
      <c r="M437" s="95">
        <v>779</v>
      </c>
      <c r="N437" s="96">
        <f t="shared" si="6"/>
        <v>51.93333333333333</v>
      </c>
      <c r="O437" s="92">
        <v>41521.871516203704</v>
      </c>
    </row>
    <row r="438" spans="1:15" x14ac:dyDescent="0.25">
      <c r="A438" s="97">
        <v>41587</v>
      </c>
      <c r="B438" s="98">
        <v>0.25</v>
      </c>
      <c r="C438" s="99">
        <v>41587.25</v>
      </c>
      <c r="D438" s="99"/>
      <c r="E438" s="100" t="s">
        <v>45</v>
      </c>
      <c r="F438" s="91" t="s">
        <v>114</v>
      </c>
      <c r="G438" s="91" t="s">
        <v>779</v>
      </c>
      <c r="H438" s="94" t="s">
        <v>104</v>
      </c>
      <c r="I438" s="94" t="s">
        <v>173</v>
      </c>
      <c r="J438" s="91">
        <v>44</v>
      </c>
      <c r="K438" s="91" t="s">
        <v>83</v>
      </c>
      <c r="L438" s="95">
        <v>6</v>
      </c>
      <c r="M438" s="95">
        <v>610</v>
      </c>
      <c r="N438" s="96">
        <f t="shared" si="6"/>
        <v>40.666666666666664</v>
      </c>
      <c r="O438" s="92">
        <v>41584.551249999997</v>
      </c>
    </row>
    <row r="439" spans="1:15" x14ac:dyDescent="0.25">
      <c r="A439" s="97">
        <v>41580</v>
      </c>
      <c r="B439" s="98">
        <v>0.80208333333333337</v>
      </c>
      <c r="C439" s="99">
        <v>41580.802083333336</v>
      </c>
      <c r="D439" s="99"/>
      <c r="E439" s="100" t="s">
        <v>35</v>
      </c>
      <c r="F439" s="91" t="s">
        <v>102</v>
      </c>
      <c r="G439" s="91" t="s">
        <v>780</v>
      </c>
      <c r="H439" s="94" t="s">
        <v>104</v>
      </c>
      <c r="I439" s="94" t="s">
        <v>85</v>
      </c>
      <c r="J439" s="91">
        <v>144</v>
      </c>
      <c r="K439" s="91" t="s">
        <v>83</v>
      </c>
      <c r="L439" s="95">
        <v>6</v>
      </c>
      <c r="M439" s="95">
        <v>800</v>
      </c>
      <c r="N439" s="96">
        <f t="shared" si="6"/>
        <v>53.333333333333336</v>
      </c>
      <c r="O439" s="92">
        <v>41521.947569444441</v>
      </c>
    </row>
    <row r="440" spans="1:15" x14ac:dyDescent="0.25">
      <c r="A440" s="97">
        <v>41583</v>
      </c>
      <c r="B440" s="98">
        <v>0.51041666666666663</v>
      </c>
      <c r="C440" s="99">
        <v>41583.510416666664</v>
      </c>
      <c r="D440" s="99"/>
      <c r="E440" s="100" t="s">
        <v>35</v>
      </c>
      <c r="F440" s="91" t="s">
        <v>171</v>
      </c>
      <c r="G440" s="91" t="s">
        <v>781</v>
      </c>
      <c r="H440" s="94" t="s">
        <v>104</v>
      </c>
      <c r="I440" s="94" t="s">
        <v>173</v>
      </c>
      <c r="J440" s="91">
        <v>165</v>
      </c>
      <c r="K440" s="91" t="s">
        <v>215</v>
      </c>
      <c r="L440" s="95">
        <v>1</v>
      </c>
      <c r="M440" s="95">
        <v>286</v>
      </c>
      <c r="N440" s="96">
        <f t="shared" ref="N440:N503" si="7">M440/15</f>
        <v>19.066666666666666</v>
      </c>
      <c r="O440" s="92">
        <v>41521.950312499997</v>
      </c>
    </row>
    <row r="441" spans="1:15" x14ac:dyDescent="0.25">
      <c r="A441" s="97">
        <v>41580</v>
      </c>
      <c r="B441" s="98">
        <v>0.98958333333333337</v>
      </c>
      <c r="C441" s="99">
        <v>41580.989583333336</v>
      </c>
      <c r="D441" s="99"/>
      <c r="E441" s="100" t="s">
        <v>114</v>
      </c>
      <c r="F441" s="91" t="s">
        <v>171</v>
      </c>
      <c r="G441" s="91" t="s">
        <v>782</v>
      </c>
      <c r="H441" s="94" t="s">
        <v>104</v>
      </c>
      <c r="I441" s="94" t="s">
        <v>173</v>
      </c>
      <c r="J441" s="91">
        <v>286</v>
      </c>
      <c r="K441" s="91" t="s">
        <v>215</v>
      </c>
      <c r="L441" s="95">
        <v>1</v>
      </c>
      <c r="M441" s="95">
        <v>915</v>
      </c>
      <c r="N441" s="96">
        <f t="shared" si="7"/>
        <v>61</v>
      </c>
      <c r="O441" s="92">
        <v>41521.969317129631</v>
      </c>
    </row>
    <row r="442" spans="1:15" x14ac:dyDescent="0.25">
      <c r="A442" s="97">
        <v>41581</v>
      </c>
      <c r="B442" s="98">
        <v>0.41666666666666669</v>
      </c>
      <c r="C442" s="99">
        <v>41581.416666666664</v>
      </c>
      <c r="D442" s="99"/>
      <c r="E442" s="100" t="s">
        <v>485</v>
      </c>
      <c r="F442" s="91" t="s">
        <v>35</v>
      </c>
      <c r="G442" s="91" t="s">
        <v>783</v>
      </c>
      <c r="H442" s="94" t="s">
        <v>104</v>
      </c>
      <c r="I442" s="94" t="s">
        <v>85</v>
      </c>
      <c r="J442" s="91">
        <v>155</v>
      </c>
      <c r="K442" s="91" t="s">
        <v>83</v>
      </c>
      <c r="L442" s="95">
        <v>6</v>
      </c>
      <c r="M442" s="95">
        <v>609</v>
      </c>
      <c r="N442" s="96">
        <f t="shared" si="7"/>
        <v>40.6</v>
      </c>
      <c r="O442" s="92">
        <v>41579.491793981484</v>
      </c>
    </row>
    <row r="443" spans="1:15" x14ac:dyDescent="0.25">
      <c r="A443" s="97">
        <v>41586</v>
      </c>
      <c r="B443" s="98">
        <v>0.75</v>
      </c>
      <c r="C443" s="99">
        <v>41586.75</v>
      </c>
      <c r="D443" s="99"/>
      <c r="E443" s="100" t="s">
        <v>784</v>
      </c>
      <c r="F443" s="91" t="s">
        <v>333</v>
      </c>
      <c r="G443" s="91" t="s">
        <v>785</v>
      </c>
      <c r="H443" s="94" t="s">
        <v>87</v>
      </c>
      <c r="I443" s="94" t="s">
        <v>85</v>
      </c>
      <c r="J443" s="91">
        <v>274</v>
      </c>
      <c r="K443" s="91" t="s">
        <v>83</v>
      </c>
      <c r="L443" s="95">
        <v>6</v>
      </c>
      <c r="M443" s="95">
        <v>928</v>
      </c>
      <c r="N443" s="96">
        <f t="shared" si="7"/>
        <v>61.866666666666667</v>
      </c>
      <c r="O443" s="92">
        <v>41586.687303240738</v>
      </c>
    </row>
    <row r="444" spans="1:15" x14ac:dyDescent="0.25">
      <c r="A444" s="97">
        <v>41602</v>
      </c>
      <c r="B444" s="98">
        <v>0.20833333333333334</v>
      </c>
      <c r="C444" s="99">
        <v>41602.208333333336</v>
      </c>
      <c r="D444" s="99"/>
      <c r="E444" s="100" t="s">
        <v>786</v>
      </c>
      <c r="F444" s="91" t="s">
        <v>787</v>
      </c>
      <c r="G444" s="91" t="s">
        <v>788</v>
      </c>
      <c r="H444" s="94" t="s">
        <v>235</v>
      </c>
      <c r="I444" s="94" t="s">
        <v>173</v>
      </c>
      <c r="J444" s="91">
        <v>73</v>
      </c>
      <c r="K444" s="91" t="s">
        <v>215</v>
      </c>
      <c r="L444" s="95">
        <v>1</v>
      </c>
      <c r="M444" s="95">
        <v>731</v>
      </c>
      <c r="N444" s="96">
        <f t="shared" si="7"/>
        <v>48.733333333333334</v>
      </c>
      <c r="O444" s="92">
        <v>41522.292592592596</v>
      </c>
    </row>
    <row r="445" spans="1:15" x14ac:dyDescent="0.25">
      <c r="A445" s="97">
        <v>41608</v>
      </c>
      <c r="B445" s="98">
        <v>0.60416666666666663</v>
      </c>
      <c r="C445" s="99">
        <v>41608.604166666664</v>
      </c>
      <c r="D445" s="99"/>
      <c r="E445" s="100" t="s">
        <v>488</v>
      </c>
      <c r="F445" s="91" t="s">
        <v>35</v>
      </c>
      <c r="G445" s="91" t="s">
        <v>789</v>
      </c>
      <c r="H445" s="94" t="s">
        <v>104</v>
      </c>
      <c r="I445" s="94" t="s">
        <v>173</v>
      </c>
      <c r="J445" s="91">
        <v>247</v>
      </c>
      <c r="K445" s="91" t="s">
        <v>92</v>
      </c>
      <c r="L445" s="95">
        <v>2</v>
      </c>
      <c r="M445" s="95">
        <v>339</v>
      </c>
      <c r="N445" s="96">
        <f t="shared" si="7"/>
        <v>22.6</v>
      </c>
      <c r="O445" s="92">
        <v>41556.87771990741</v>
      </c>
    </row>
    <row r="446" spans="1:15" x14ac:dyDescent="0.25">
      <c r="A446" s="97">
        <v>41595</v>
      </c>
      <c r="B446" s="98">
        <v>0.45833333333333331</v>
      </c>
      <c r="C446" s="99">
        <v>41595.458333333336</v>
      </c>
      <c r="D446" s="99"/>
      <c r="E446" s="100" t="s">
        <v>633</v>
      </c>
      <c r="F446" s="91" t="s">
        <v>35</v>
      </c>
      <c r="G446" s="91" t="s">
        <v>790</v>
      </c>
      <c r="H446" s="94" t="s">
        <v>104</v>
      </c>
      <c r="I446" s="94" t="s">
        <v>173</v>
      </c>
      <c r="J446" s="91">
        <v>269</v>
      </c>
      <c r="K446" s="91" t="s">
        <v>83</v>
      </c>
      <c r="L446" s="95">
        <v>6</v>
      </c>
      <c r="M446" s="95">
        <v>846</v>
      </c>
      <c r="N446" s="96">
        <f t="shared" si="7"/>
        <v>56.4</v>
      </c>
      <c r="O446" s="92">
        <v>41555.753495370373</v>
      </c>
    </row>
    <row r="447" spans="1:15" x14ac:dyDescent="0.25">
      <c r="A447" s="97">
        <v>41579</v>
      </c>
      <c r="B447" s="98">
        <v>0.5625</v>
      </c>
      <c r="C447" s="99">
        <v>41579.5625</v>
      </c>
      <c r="D447" s="99"/>
      <c r="E447" s="100" t="s">
        <v>204</v>
      </c>
      <c r="F447" s="91" t="s">
        <v>114</v>
      </c>
      <c r="G447" s="91" t="s">
        <v>791</v>
      </c>
      <c r="H447" s="94" t="s">
        <v>104</v>
      </c>
      <c r="I447" s="94" t="s">
        <v>173</v>
      </c>
      <c r="J447" s="91">
        <v>1</v>
      </c>
      <c r="K447" s="91" t="s">
        <v>83</v>
      </c>
      <c r="L447" s="95">
        <v>6</v>
      </c>
      <c r="M447" s="95">
        <v>843</v>
      </c>
      <c r="N447" s="96">
        <f t="shared" si="7"/>
        <v>56.2</v>
      </c>
      <c r="O447" s="92">
        <v>41578.961562500001</v>
      </c>
    </row>
    <row r="448" spans="1:15" x14ac:dyDescent="0.25">
      <c r="A448" s="97">
        <v>41581</v>
      </c>
      <c r="B448" s="98">
        <v>0.41666666666666669</v>
      </c>
      <c r="C448" s="99">
        <v>41581.416666666664</v>
      </c>
      <c r="D448" s="99"/>
      <c r="E448" s="100" t="s">
        <v>114</v>
      </c>
      <c r="F448" s="91" t="s">
        <v>171</v>
      </c>
      <c r="G448" s="91" t="s">
        <v>792</v>
      </c>
      <c r="H448" s="94" t="s">
        <v>104</v>
      </c>
      <c r="I448" s="94" t="s">
        <v>173</v>
      </c>
      <c r="J448" s="91">
        <v>1</v>
      </c>
      <c r="K448" s="91" t="s">
        <v>215</v>
      </c>
      <c r="L448" s="95">
        <v>1</v>
      </c>
      <c r="M448" s="95">
        <v>875</v>
      </c>
      <c r="N448" s="96">
        <f t="shared" si="7"/>
        <v>58.333333333333336</v>
      </c>
      <c r="O448" s="92">
        <v>41522.534641203703</v>
      </c>
    </row>
    <row r="449" spans="1:15" x14ac:dyDescent="0.25">
      <c r="A449" s="97">
        <v>41590</v>
      </c>
      <c r="B449" s="98">
        <v>0.125</v>
      </c>
      <c r="C449" s="99">
        <v>41590.125</v>
      </c>
      <c r="D449" s="99"/>
      <c r="E449" s="100" t="s">
        <v>793</v>
      </c>
      <c r="F449" s="91" t="s">
        <v>114</v>
      </c>
      <c r="G449" s="91" t="s">
        <v>794</v>
      </c>
      <c r="H449" s="94" t="s">
        <v>104</v>
      </c>
      <c r="I449" s="94" t="s">
        <v>173</v>
      </c>
      <c r="J449" s="91">
        <v>52</v>
      </c>
      <c r="K449" s="91" t="s">
        <v>83</v>
      </c>
      <c r="L449" s="95">
        <v>6</v>
      </c>
      <c r="M449" s="95">
        <v>940</v>
      </c>
      <c r="N449" s="96">
        <f t="shared" si="7"/>
        <v>62.666666666666664</v>
      </c>
      <c r="O449" s="92">
        <v>41555.665543981479</v>
      </c>
    </row>
    <row r="450" spans="1:15" x14ac:dyDescent="0.25">
      <c r="A450" s="97">
        <v>41580</v>
      </c>
      <c r="B450" s="98">
        <v>3.125E-2</v>
      </c>
      <c r="C450" s="99">
        <v>41580.03125</v>
      </c>
      <c r="D450" s="99"/>
      <c r="E450" s="100" t="s">
        <v>35</v>
      </c>
      <c r="F450" s="91" t="s">
        <v>171</v>
      </c>
      <c r="G450" s="91" t="s">
        <v>795</v>
      </c>
      <c r="H450" s="94" t="s">
        <v>104</v>
      </c>
      <c r="I450" s="94" t="s">
        <v>173</v>
      </c>
      <c r="J450" s="91">
        <v>223</v>
      </c>
      <c r="K450" s="91" t="s">
        <v>215</v>
      </c>
      <c r="L450" s="95">
        <v>1</v>
      </c>
      <c r="M450" s="95">
        <v>850</v>
      </c>
      <c r="N450" s="96">
        <f t="shared" si="7"/>
        <v>56.666666666666664</v>
      </c>
      <c r="O450" s="92">
        <v>41522.585057870368</v>
      </c>
    </row>
    <row r="451" spans="1:15" x14ac:dyDescent="0.25">
      <c r="A451" s="97">
        <v>41580</v>
      </c>
      <c r="B451" s="98">
        <v>0.25</v>
      </c>
      <c r="C451" s="99">
        <v>41580.25</v>
      </c>
      <c r="D451" s="99"/>
      <c r="E451" s="100" t="s">
        <v>796</v>
      </c>
      <c r="F451" s="91" t="s">
        <v>35</v>
      </c>
      <c r="G451" s="91" t="s">
        <v>797</v>
      </c>
      <c r="H451" s="94" t="s">
        <v>104</v>
      </c>
      <c r="I451" s="94" t="s">
        <v>173</v>
      </c>
      <c r="J451" s="91">
        <v>146</v>
      </c>
      <c r="K451" s="91" t="s">
        <v>83</v>
      </c>
      <c r="L451" s="95">
        <v>6</v>
      </c>
      <c r="M451" s="95">
        <v>793</v>
      </c>
      <c r="N451" s="96">
        <f t="shared" si="7"/>
        <v>52.866666666666667</v>
      </c>
      <c r="O451" s="92">
        <v>41554.731874999998</v>
      </c>
    </row>
    <row r="452" spans="1:15" x14ac:dyDescent="0.25">
      <c r="A452" s="97">
        <v>41583</v>
      </c>
      <c r="B452" s="98">
        <v>0.97916666666666663</v>
      </c>
      <c r="C452" s="99">
        <v>41583.979166666664</v>
      </c>
      <c r="D452" s="99"/>
      <c r="E452" s="100" t="s">
        <v>114</v>
      </c>
      <c r="F452" s="91" t="s">
        <v>171</v>
      </c>
      <c r="G452" s="91" t="s">
        <v>798</v>
      </c>
      <c r="H452" s="94" t="s">
        <v>104</v>
      </c>
      <c r="I452" s="94" t="s">
        <v>173</v>
      </c>
      <c r="J452" s="91">
        <v>222</v>
      </c>
      <c r="K452" s="91" t="s">
        <v>215</v>
      </c>
      <c r="L452" s="95">
        <v>1</v>
      </c>
      <c r="M452" s="95">
        <v>902</v>
      </c>
      <c r="N452" s="96">
        <f t="shared" si="7"/>
        <v>60.133333333333333</v>
      </c>
      <c r="O452" s="92">
        <v>41522.724189814813</v>
      </c>
    </row>
    <row r="453" spans="1:15" x14ac:dyDescent="0.25">
      <c r="A453" s="97">
        <v>41580</v>
      </c>
      <c r="B453" s="98">
        <v>0.80208333333333337</v>
      </c>
      <c r="C453" s="99">
        <v>41580.802083333336</v>
      </c>
      <c r="D453" s="99"/>
      <c r="E453" s="100" t="s">
        <v>35</v>
      </c>
      <c r="F453" s="91" t="s">
        <v>102</v>
      </c>
      <c r="G453" s="91" t="s">
        <v>799</v>
      </c>
      <c r="H453" s="94" t="s">
        <v>104</v>
      </c>
      <c r="I453" s="94" t="s">
        <v>85</v>
      </c>
      <c r="J453" s="91">
        <v>101</v>
      </c>
      <c r="K453" s="91" t="s">
        <v>83</v>
      </c>
      <c r="L453" s="95">
        <v>6</v>
      </c>
      <c r="M453" s="95">
        <v>478</v>
      </c>
      <c r="N453" s="96">
        <f t="shared" si="7"/>
        <v>31.866666666666667</v>
      </c>
      <c r="O453" s="92">
        <v>41522.768506944441</v>
      </c>
    </row>
    <row r="454" spans="1:15" x14ac:dyDescent="0.25">
      <c r="A454" s="97">
        <v>41581</v>
      </c>
      <c r="B454" s="98">
        <v>0.20833333333333334</v>
      </c>
      <c r="C454" s="99">
        <v>41581.208333333336</v>
      </c>
      <c r="D454" s="99"/>
      <c r="E454" s="100" t="s">
        <v>800</v>
      </c>
      <c r="F454" s="91" t="s">
        <v>171</v>
      </c>
      <c r="G454" s="91" t="s">
        <v>801</v>
      </c>
      <c r="H454" s="94" t="s">
        <v>104</v>
      </c>
      <c r="I454" s="94" t="s">
        <v>173</v>
      </c>
      <c r="J454" s="91">
        <v>186</v>
      </c>
      <c r="K454" s="91" t="s">
        <v>215</v>
      </c>
      <c r="L454" s="95">
        <v>1</v>
      </c>
      <c r="M454" s="95">
        <v>452</v>
      </c>
      <c r="N454" s="96">
        <f t="shared" si="7"/>
        <v>30.133333333333333</v>
      </c>
      <c r="O454" s="92">
        <v>41522.854502314818</v>
      </c>
    </row>
    <row r="455" spans="1:15" x14ac:dyDescent="0.25">
      <c r="A455" s="97">
        <v>41590</v>
      </c>
      <c r="B455" s="98">
        <v>0.95833333333333337</v>
      </c>
      <c r="C455" s="99">
        <v>41590.958333333336</v>
      </c>
      <c r="D455" s="99"/>
      <c r="E455" s="100" t="s">
        <v>35</v>
      </c>
      <c r="F455" s="91" t="s">
        <v>802</v>
      </c>
      <c r="G455" s="91" t="s">
        <v>803</v>
      </c>
      <c r="H455" s="94" t="s">
        <v>104</v>
      </c>
      <c r="I455" s="94" t="s">
        <v>173</v>
      </c>
      <c r="J455" s="91">
        <v>236</v>
      </c>
      <c r="K455" s="91" t="s">
        <v>83</v>
      </c>
      <c r="L455" s="95">
        <v>6</v>
      </c>
      <c r="M455" s="95">
        <v>577</v>
      </c>
      <c r="N455" s="96">
        <f t="shared" si="7"/>
        <v>38.466666666666669</v>
      </c>
      <c r="O455" s="92">
        <v>41555.679675925923</v>
      </c>
    </row>
    <row r="456" spans="1:15" x14ac:dyDescent="0.25">
      <c r="A456" s="97">
        <v>41586</v>
      </c>
      <c r="B456" s="98">
        <v>0.90625</v>
      </c>
      <c r="C456" s="99">
        <v>41586.90625</v>
      </c>
      <c r="D456" s="99"/>
      <c r="E456" s="100" t="s">
        <v>35</v>
      </c>
      <c r="F456" s="91" t="s">
        <v>804</v>
      </c>
      <c r="G456" s="91" t="s">
        <v>805</v>
      </c>
      <c r="H456" s="94" t="s">
        <v>104</v>
      </c>
      <c r="I456" s="94" t="s">
        <v>173</v>
      </c>
      <c r="J456" s="91">
        <v>61</v>
      </c>
      <c r="K456" s="91" t="s">
        <v>83</v>
      </c>
      <c r="L456" s="95">
        <v>6</v>
      </c>
      <c r="M456" s="95">
        <v>768</v>
      </c>
      <c r="N456" s="96">
        <f t="shared" si="7"/>
        <v>51.2</v>
      </c>
      <c r="O456" s="92">
        <v>41557.410370370373</v>
      </c>
    </row>
    <row r="457" spans="1:15" x14ac:dyDescent="0.25">
      <c r="A457" s="97">
        <v>41592</v>
      </c>
      <c r="B457" s="98">
        <v>0.95833333333333337</v>
      </c>
      <c r="C457" s="99">
        <v>41592.958333333336</v>
      </c>
      <c r="D457" s="99"/>
      <c r="E457" s="100" t="s">
        <v>35</v>
      </c>
      <c r="F457" s="91" t="s">
        <v>171</v>
      </c>
      <c r="G457" s="91" t="s">
        <v>806</v>
      </c>
      <c r="H457" s="94" t="s">
        <v>104</v>
      </c>
      <c r="I457" s="94" t="s">
        <v>173</v>
      </c>
      <c r="J457" s="91">
        <v>263</v>
      </c>
      <c r="K457" s="91" t="s">
        <v>215</v>
      </c>
      <c r="L457" s="95">
        <v>1</v>
      </c>
      <c r="M457" s="95">
        <v>878</v>
      </c>
      <c r="N457" s="96">
        <f t="shared" si="7"/>
        <v>58.533333333333331</v>
      </c>
      <c r="O457" s="92">
        <v>41522.959409722222</v>
      </c>
    </row>
    <row r="458" spans="1:15" x14ac:dyDescent="0.25">
      <c r="A458" s="97">
        <v>41580</v>
      </c>
      <c r="B458" s="98">
        <v>0.14583333333333334</v>
      </c>
      <c r="C458" s="99">
        <v>41580.145833333336</v>
      </c>
      <c r="D458" s="99"/>
      <c r="E458" s="100" t="s">
        <v>807</v>
      </c>
      <c r="F458" s="91" t="s">
        <v>35</v>
      </c>
      <c r="G458" s="91" t="s">
        <v>808</v>
      </c>
      <c r="H458" s="94" t="s">
        <v>104</v>
      </c>
      <c r="I458" s="94" t="s">
        <v>173</v>
      </c>
      <c r="J458" s="91">
        <v>254</v>
      </c>
      <c r="K458" s="91" t="s">
        <v>92</v>
      </c>
      <c r="L458" s="95">
        <v>5</v>
      </c>
      <c r="M458" s="95">
        <v>787</v>
      </c>
      <c r="N458" s="96">
        <f t="shared" si="7"/>
        <v>52.466666666666669</v>
      </c>
      <c r="O458" s="92">
        <v>41554.701307870368</v>
      </c>
    </row>
    <row r="459" spans="1:15" x14ac:dyDescent="0.25">
      <c r="A459" s="97">
        <v>41601</v>
      </c>
      <c r="B459" s="98">
        <v>0.51041666666666663</v>
      </c>
      <c r="C459" s="99">
        <v>41601.510416666664</v>
      </c>
      <c r="D459" s="99"/>
      <c r="E459" s="100" t="s">
        <v>35</v>
      </c>
      <c r="F459" s="91" t="s">
        <v>758</v>
      </c>
      <c r="G459" s="91" t="s">
        <v>809</v>
      </c>
      <c r="H459" s="94" t="s">
        <v>104</v>
      </c>
      <c r="I459" s="94" t="s">
        <v>173</v>
      </c>
      <c r="J459" s="91">
        <v>140</v>
      </c>
      <c r="K459" s="91" t="s">
        <v>92</v>
      </c>
      <c r="L459" s="95">
        <v>5</v>
      </c>
      <c r="M459" s="95">
        <v>314</v>
      </c>
      <c r="N459" s="96">
        <f t="shared" si="7"/>
        <v>20.933333333333334</v>
      </c>
      <c r="O459" s="92">
        <v>41565.561539351853</v>
      </c>
    </row>
    <row r="460" spans="1:15" x14ac:dyDescent="0.25">
      <c r="A460" s="97">
        <v>41596</v>
      </c>
      <c r="B460" s="98">
        <v>0.52083333333333337</v>
      </c>
      <c r="C460" s="99">
        <v>41596.520833333336</v>
      </c>
      <c r="D460" s="99"/>
      <c r="E460" s="100" t="s">
        <v>213</v>
      </c>
      <c r="F460" s="91" t="s">
        <v>171</v>
      </c>
      <c r="G460" s="91" t="s">
        <v>810</v>
      </c>
      <c r="H460" s="94" t="s">
        <v>104</v>
      </c>
      <c r="I460" s="94" t="s">
        <v>173</v>
      </c>
      <c r="J460" s="91">
        <v>60</v>
      </c>
      <c r="K460" s="91" t="s">
        <v>215</v>
      </c>
      <c r="L460" s="95">
        <v>1</v>
      </c>
      <c r="M460" s="95">
        <v>494</v>
      </c>
      <c r="N460" s="96">
        <f t="shared" si="7"/>
        <v>32.93333333333333</v>
      </c>
      <c r="O460" s="92">
        <v>41523.036666666667</v>
      </c>
    </row>
    <row r="461" spans="1:15" x14ac:dyDescent="0.25">
      <c r="A461" s="97">
        <v>41596</v>
      </c>
      <c r="B461" s="98">
        <v>0.19791666666666666</v>
      </c>
      <c r="C461" s="99">
        <v>41596.197916666664</v>
      </c>
      <c r="D461" s="99"/>
      <c r="E461" s="100" t="s">
        <v>811</v>
      </c>
      <c r="F461" s="91" t="s">
        <v>35</v>
      </c>
      <c r="G461" s="91" t="s">
        <v>812</v>
      </c>
      <c r="H461" s="94" t="s">
        <v>104</v>
      </c>
      <c r="I461" s="94" t="s">
        <v>173</v>
      </c>
      <c r="J461" s="91">
        <v>88</v>
      </c>
      <c r="K461" s="91" t="s">
        <v>92</v>
      </c>
      <c r="L461" s="95">
        <v>5</v>
      </c>
      <c r="M461" s="95">
        <v>242</v>
      </c>
      <c r="N461" s="96">
        <f t="shared" si="7"/>
        <v>16.133333333333333</v>
      </c>
      <c r="O461" s="92">
        <v>41553.723564814813</v>
      </c>
    </row>
    <row r="462" spans="1:15" x14ac:dyDescent="0.25">
      <c r="A462" s="97">
        <v>41602</v>
      </c>
      <c r="B462" s="98">
        <v>0.90625</v>
      </c>
      <c r="C462" s="99">
        <v>41602.90625</v>
      </c>
      <c r="D462" s="99"/>
      <c r="E462" s="100" t="s">
        <v>35</v>
      </c>
      <c r="F462" s="91" t="s">
        <v>811</v>
      </c>
      <c r="G462" s="91" t="s">
        <v>813</v>
      </c>
      <c r="H462" s="94" t="s">
        <v>104</v>
      </c>
      <c r="I462" s="94" t="s">
        <v>173</v>
      </c>
      <c r="J462" s="91">
        <v>165</v>
      </c>
      <c r="K462" s="91" t="s">
        <v>92</v>
      </c>
      <c r="L462" s="95">
        <v>2</v>
      </c>
      <c r="M462" s="95">
        <v>356</v>
      </c>
      <c r="N462" s="96">
        <f t="shared" si="7"/>
        <v>23.733333333333334</v>
      </c>
      <c r="O462" s="92">
        <v>41553.724270833336</v>
      </c>
    </row>
    <row r="463" spans="1:15" x14ac:dyDescent="0.25">
      <c r="A463" s="97">
        <v>41580</v>
      </c>
      <c r="B463" s="98">
        <v>0.83333333333333337</v>
      </c>
      <c r="C463" s="99">
        <v>41580.833333333336</v>
      </c>
      <c r="D463" s="99"/>
      <c r="E463" s="100" t="s">
        <v>114</v>
      </c>
      <c r="F463" s="91" t="s">
        <v>595</v>
      </c>
      <c r="G463" s="91" t="s">
        <v>814</v>
      </c>
      <c r="H463" s="94" t="s">
        <v>104</v>
      </c>
      <c r="I463" s="94" t="s">
        <v>85</v>
      </c>
      <c r="J463" s="91">
        <v>13</v>
      </c>
      <c r="K463" s="91" t="s">
        <v>83</v>
      </c>
      <c r="L463" s="95">
        <v>6</v>
      </c>
      <c r="M463" s="95">
        <v>954</v>
      </c>
      <c r="N463" s="96">
        <f t="shared" si="7"/>
        <v>63.6</v>
      </c>
      <c r="O463" s="92">
        <v>41523.500983796293</v>
      </c>
    </row>
    <row r="464" spans="1:15" x14ac:dyDescent="0.25">
      <c r="A464" s="97">
        <v>41579</v>
      </c>
      <c r="B464" s="98">
        <v>0.47916666666666669</v>
      </c>
      <c r="C464" s="99">
        <v>41579.479166666664</v>
      </c>
      <c r="D464" s="99"/>
      <c r="E464" s="100" t="s">
        <v>114</v>
      </c>
      <c r="F464" s="91" t="s">
        <v>171</v>
      </c>
      <c r="G464" s="91" t="s">
        <v>815</v>
      </c>
      <c r="H464" s="94" t="s">
        <v>104</v>
      </c>
      <c r="I464" s="94" t="s">
        <v>85</v>
      </c>
      <c r="J464" s="91">
        <v>146</v>
      </c>
      <c r="K464" s="91" t="s">
        <v>83</v>
      </c>
      <c r="L464" s="95">
        <v>5</v>
      </c>
      <c r="M464" s="95">
        <v>846</v>
      </c>
      <c r="N464" s="96">
        <f t="shared" si="7"/>
        <v>56.4</v>
      </c>
      <c r="O464" s="92">
        <v>41578.439629629633</v>
      </c>
    </row>
    <row r="465" spans="1:15" x14ac:dyDescent="0.25">
      <c r="A465" s="97">
        <v>41581</v>
      </c>
      <c r="B465" s="98">
        <v>0.875</v>
      </c>
      <c r="C465" s="99">
        <v>41581.875</v>
      </c>
      <c r="D465" s="99"/>
      <c r="E465" s="100" t="s">
        <v>114</v>
      </c>
      <c r="F465" s="91" t="s">
        <v>106</v>
      </c>
      <c r="G465" s="91" t="s">
        <v>816</v>
      </c>
      <c r="H465" s="94" t="s">
        <v>104</v>
      </c>
      <c r="I465" s="94" t="s">
        <v>173</v>
      </c>
      <c r="J465" s="91">
        <v>268</v>
      </c>
      <c r="K465" s="91" t="s">
        <v>83</v>
      </c>
      <c r="L465" s="95">
        <v>6</v>
      </c>
      <c r="M465" s="95">
        <v>899</v>
      </c>
      <c r="N465" s="96">
        <f t="shared" si="7"/>
        <v>59.93333333333333</v>
      </c>
      <c r="O465" s="92">
        <v>41553.626377314817</v>
      </c>
    </row>
    <row r="466" spans="1:15" x14ac:dyDescent="0.25">
      <c r="A466" s="97">
        <v>41588</v>
      </c>
      <c r="B466" s="98">
        <v>0.125</v>
      </c>
      <c r="C466" s="99">
        <v>41588.125</v>
      </c>
      <c r="D466" s="99"/>
      <c r="E466" s="100" t="s">
        <v>106</v>
      </c>
      <c r="F466" s="91" t="s">
        <v>114</v>
      </c>
      <c r="G466" s="91" t="s">
        <v>817</v>
      </c>
      <c r="H466" s="94" t="s">
        <v>104</v>
      </c>
      <c r="I466" s="94" t="s">
        <v>173</v>
      </c>
      <c r="J466" s="91">
        <v>236</v>
      </c>
      <c r="K466" s="91" t="s">
        <v>83</v>
      </c>
      <c r="L466" s="95">
        <v>5</v>
      </c>
      <c r="M466" s="95">
        <v>818</v>
      </c>
      <c r="N466" s="96">
        <f t="shared" si="7"/>
        <v>54.533333333333331</v>
      </c>
      <c r="O466" s="92">
        <v>41553.627002314817</v>
      </c>
    </row>
    <row r="467" spans="1:15" x14ac:dyDescent="0.25">
      <c r="A467" s="97">
        <v>41604</v>
      </c>
      <c r="B467" s="98">
        <v>0.26041666666666669</v>
      </c>
      <c r="C467" s="99">
        <v>41604.260416666664</v>
      </c>
      <c r="D467" s="99"/>
      <c r="E467" s="100" t="s">
        <v>213</v>
      </c>
      <c r="F467" s="91" t="s">
        <v>171</v>
      </c>
      <c r="G467" s="91" t="s">
        <v>818</v>
      </c>
      <c r="H467" s="94" t="s">
        <v>104</v>
      </c>
      <c r="I467" s="94" t="s">
        <v>173</v>
      </c>
      <c r="J467" s="91">
        <v>242</v>
      </c>
      <c r="K467" s="91" t="s">
        <v>215</v>
      </c>
      <c r="L467" s="95">
        <v>1</v>
      </c>
      <c r="M467" s="95">
        <v>580</v>
      </c>
      <c r="N467" s="96">
        <f t="shared" si="7"/>
        <v>38.666666666666664</v>
      </c>
      <c r="O467" s="92">
        <v>41523.549537037034</v>
      </c>
    </row>
    <row r="468" spans="1:15" x14ac:dyDescent="0.25">
      <c r="A468" s="97">
        <v>41580</v>
      </c>
      <c r="B468" s="98">
        <v>0.91666666666666663</v>
      </c>
      <c r="C468" s="99">
        <v>41580.916666666664</v>
      </c>
      <c r="D468" s="99"/>
      <c r="E468" s="100" t="s">
        <v>35</v>
      </c>
      <c r="F468" s="91" t="s">
        <v>53</v>
      </c>
      <c r="G468" s="91" t="s">
        <v>819</v>
      </c>
      <c r="H468" s="94" t="s">
        <v>104</v>
      </c>
      <c r="I468" s="94" t="s">
        <v>173</v>
      </c>
      <c r="J468" s="91">
        <v>178</v>
      </c>
      <c r="K468" s="91" t="s">
        <v>105</v>
      </c>
      <c r="L468" s="95">
        <v>4</v>
      </c>
      <c r="M468" s="95">
        <v>386</v>
      </c>
      <c r="N468" s="96">
        <f t="shared" si="7"/>
        <v>25.733333333333334</v>
      </c>
      <c r="O468" s="92">
        <v>41553.672500000001</v>
      </c>
    </row>
    <row r="469" spans="1:15" x14ac:dyDescent="0.25">
      <c r="A469" s="97">
        <v>41585</v>
      </c>
      <c r="B469" s="98">
        <v>0.25</v>
      </c>
      <c r="C469" s="99">
        <v>41585.25</v>
      </c>
      <c r="D469" s="99"/>
      <c r="E469" s="100" t="s">
        <v>610</v>
      </c>
      <c r="F469" s="91" t="s">
        <v>35</v>
      </c>
      <c r="G469" s="91" t="s">
        <v>820</v>
      </c>
      <c r="H469" s="94" t="s">
        <v>104</v>
      </c>
      <c r="I469" s="94" t="s">
        <v>173</v>
      </c>
      <c r="J469" s="91">
        <v>182</v>
      </c>
      <c r="K469" s="91" t="s">
        <v>83</v>
      </c>
      <c r="L469" s="95">
        <v>6</v>
      </c>
      <c r="M469" s="95">
        <v>919</v>
      </c>
      <c r="N469" s="96">
        <f t="shared" si="7"/>
        <v>61.266666666666666</v>
      </c>
      <c r="O469" s="92">
        <v>41555.585196759261</v>
      </c>
    </row>
    <row r="470" spans="1:15" x14ac:dyDescent="0.25">
      <c r="A470" s="97">
        <v>41594</v>
      </c>
      <c r="B470" s="98">
        <v>0.97916666666666663</v>
      </c>
      <c r="C470" s="99">
        <v>41594.979166666664</v>
      </c>
      <c r="D470" s="99"/>
      <c r="E470" s="100" t="s">
        <v>35</v>
      </c>
      <c r="F470" s="91" t="s">
        <v>59</v>
      </c>
      <c r="G470" s="91" t="s">
        <v>821</v>
      </c>
      <c r="H470" s="94" t="s">
        <v>104</v>
      </c>
      <c r="I470" s="94" t="s">
        <v>173</v>
      </c>
      <c r="J470" s="91">
        <v>188</v>
      </c>
      <c r="K470" s="91" t="s">
        <v>83</v>
      </c>
      <c r="L470" s="95">
        <v>6</v>
      </c>
      <c r="M470" s="95">
        <v>688</v>
      </c>
      <c r="N470" s="96">
        <f t="shared" si="7"/>
        <v>45.866666666666667</v>
      </c>
      <c r="O470" s="92">
        <v>41555.715266203704</v>
      </c>
    </row>
    <row r="471" spans="1:15" x14ac:dyDescent="0.25">
      <c r="A471" s="97">
        <v>41579</v>
      </c>
      <c r="B471" s="98">
        <v>0.77083333333333337</v>
      </c>
      <c r="C471" s="99">
        <v>41579.770833333336</v>
      </c>
      <c r="D471" s="99"/>
      <c r="E471" s="100" t="s">
        <v>822</v>
      </c>
      <c r="F471" s="91" t="s">
        <v>171</v>
      </c>
      <c r="G471" s="91" t="s">
        <v>823</v>
      </c>
      <c r="H471" s="94" t="s">
        <v>104</v>
      </c>
      <c r="I471" s="94" t="s">
        <v>173</v>
      </c>
      <c r="J471" s="91">
        <v>138</v>
      </c>
      <c r="K471" s="91" t="s">
        <v>215</v>
      </c>
      <c r="L471" s="95">
        <v>1</v>
      </c>
      <c r="M471" s="95">
        <v>706</v>
      </c>
      <c r="N471" s="96">
        <f t="shared" si="7"/>
        <v>47.06666666666667</v>
      </c>
      <c r="O471" s="92">
        <v>41523.624282407407</v>
      </c>
    </row>
    <row r="472" spans="1:15" x14ac:dyDescent="0.25">
      <c r="A472" s="97">
        <v>41591</v>
      </c>
      <c r="B472" s="98">
        <v>0.79166666666666663</v>
      </c>
      <c r="C472" s="99">
        <v>41591.791666666664</v>
      </c>
      <c r="D472" s="99"/>
      <c r="E472" s="100" t="s">
        <v>35</v>
      </c>
      <c r="F472" s="91" t="s">
        <v>824</v>
      </c>
      <c r="G472" s="91" t="s">
        <v>825</v>
      </c>
      <c r="H472" s="94" t="s">
        <v>104</v>
      </c>
      <c r="I472" s="94" t="s">
        <v>173</v>
      </c>
      <c r="J472" s="91">
        <v>215</v>
      </c>
      <c r="K472" s="91" t="s">
        <v>83</v>
      </c>
      <c r="L472" s="95">
        <v>6</v>
      </c>
      <c r="M472" s="95">
        <v>412</v>
      </c>
      <c r="N472" s="96">
        <f t="shared" si="7"/>
        <v>27.466666666666665</v>
      </c>
      <c r="O472" s="92">
        <v>41555.690775462965</v>
      </c>
    </row>
    <row r="473" spans="1:15" x14ac:dyDescent="0.25">
      <c r="A473" s="97">
        <v>41581</v>
      </c>
      <c r="B473" s="98">
        <v>0.26041666666666669</v>
      </c>
      <c r="C473" s="99">
        <v>41581.260416666664</v>
      </c>
      <c r="D473" s="99"/>
      <c r="E473" s="100" t="s">
        <v>826</v>
      </c>
      <c r="F473" s="91" t="s">
        <v>114</v>
      </c>
      <c r="G473" s="91" t="s">
        <v>827</v>
      </c>
      <c r="H473" s="94" t="s">
        <v>104</v>
      </c>
      <c r="I473" s="94" t="s">
        <v>173</v>
      </c>
      <c r="J473" s="91">
        <v>240</v>
      </c>
      <c r="K473" s="91" t="s">
        <v>105</v>
      </c>
      <c r="L473" s="95">
        <v>5</v>
      </c>
      <c r="M473" s="95">
        <v>649</v>
      </c>
      <c r="N473" s="96">
        <f t="shared" si="7"/>
        <v>43.266666666666666</v>
      </c>
      <c r="O473" s="92">
        <v>41555.593344907407</v>
      </c>
    </row>
    <row r="474" spans="1:15" x14ac:dyDescent="0.25">
      <c r="A474" s="97">
        <v>41608</v>
      </c>
      <c r="B474" s="98">
        <v>0.85416666666666663</v>
      </c>
      <c r="C474" s="99">
        <v>41608.854166666664</v>
      </c>
      <c r="D474" s="99"/>
      <c r="E474" s="100" t="s">
        <v>35</v>
      </c>
      <c r="F474" s="91" t="s">
        <v>828</v>
      </c>
      <c r="G474" s="91" t="s">
        <v>829</v>
      </c>
      <c r="H474" s="94" t="s">
        <v>104</v>
      </c>
      <c r="I474" s="94" t="s">
        <v>173</v>
      </c>
      <c r="J474" s="91">
        <v>250</v>
      </c>
      <c r="K474" s="91" t="s">
        <v>92</v>
      </c>
      <c r="L474" s="95">
        <v>2</v>
      </c>
      <c r="M474" s="95">
        <v>862</v>
      </c>
      <c r="N474" s="96">
        <f t="shared" si="7"/>
        <v>57.466666666666669</v>
      </c>
      <c r="O474" s="92">
        <v>41587.905462962961</v>
      </c>
    </row>
    <row r="475" spans="1:15" x14ac:dyDescent="0.25">
      <c r="A475" s="97">
        <v>41603</v>
      </c>
      <c r="B475" s="98">
        <v>0.36458333333333331</v>
      </c>
      <c r="C475" s="99">
        <v>41603.364583333336</v>
      </c>
      <c r="D475" s="99"/>
      <c r="E475" s="100" t="s">
        <v>828</v>
      </c>
      <c r="F475" s="91" t="s">
        <v>35</v>
      </c>
      <c r="G475" s="91" t="s">
        <v>830</v>
      </c>
      <c r="H475" s="94" t="s">
        <v>104</v>
      </c>
      <c r="I475" s="94" t="s">
        <v>173</v>
      </c>
      <c r="J475" s="91">
        <v>292</v>
      </c>
      <c r="K475" s="91" t="s">
        <v>83</v>
      </c>
      <c r="L475" s="95">
        <v>6</v>
      </c>
      <c r="M475" s="95">
        <v>987</v>
      </c>
      <c r="N475" s="96">
        <f t="shared" si="7"/>
        <v>65.8</v>
      </c>
      <c r="O475" s="92">
        <v>41557.743472222224</v>
      </c>
    </row>
    <row r="476" spans="1:15" x14ac:dyDescent="0.25">
      <c r="A476" s="97">
        <v>41587</v>
      </c>
      <c r="B476" s="98">
        <v>0.84375</v>
      </c>
      <c r="C476" s="99">
        <v>41587.84375</v>
      </c>
      <c r="D476" s="99"/>
      <c r="E476" s="100" t="s">
        <v>35</v>
      </c>
      <c r="F476" s="91" t="s">
        <v>171</v>
      </c>
      <c r="G476" s="91" t="s">
        <v>831</v>
      </c>
      <c r="H476" s="94" t="s">
        <v>104</v>
      </c>
      <c r="I476" s="94" t="s">
        <v>85</v>
      </c>
      <c r="J476" s="91">
        <v>108</v>
      </c>
      <c r="K476" s="91" t="s">
        <v>83</v>
      </c>
      <c r="L476" s="95">
        <v>6</v>
      </c>
      <c r="M476" s="95">
        <v>630</v>
      </c>
      <c r="N476" s="96">
        <f t="shared" si="7"/>
        <v>42</v>
      </c>
      <c r="O476" s="92">
        <v>41587.459409722222</v>
      </c>
    </row>
    <row r="477" spans="1:15" x14ac:dyDescent="0.25">
      <c r="A477" s="97">
        <v>41585</v>
      </c>
      <c r="B477" s="98">
        <v>0.625</v>
      </c>
      <c r="C477" s="99">
        <v>41585.625</v>
      </c>
      <c r="D477" s="99"/>
      <c r="E477" s="100" t="s">
        <v>832</v>
      </c>
      <c r="F477" s="91" t="s">
        <v>35</v>
      </c>
      <c r="G477" s="91" t="s">
        <v>833</v>
      </c>
      <c r="H477" s="94" t="s">
        <v>104</v>
      </c>
      <c r="I477" s="94" t="s">
        <v>173</v>
      </c>
      <c r="J477" s="91">
        <v>59</v>
      </c>
      <c r="K477" s="91" t="s">
        <v>83</v>
      </c>
      <c r="L477" s="95">
        <v>5</v>
      </c>
      <c r="M477" s="95">
        <v>335</v>
      </c>
      <c r="N477" s="96">
        <f t="shared" si="7"/>
        <v>22.333333333333332</v>
      </c>
      <c r="O477" s="92">
        <v>41553.722071759257</v>
      </c>
    </row>
    <row r="478" spans="1:15" ht="60" x14ac:dyDescent="0.25">
      <c r="A478" s="97">
        <v>41580</v>
      </c>
      <c r="B478" s="98">
        <v>0.79166666666666663</v>
      </c>
      <c r="C478" s="99">
        <v>41580.791666666664</v>
      </c>
      <c r="D478" s="99"/>
      <c r="E478" s="101" t="s">
        <v>834</v>
      </c>
      <c r="F478" s="91" t="s">
        <v>835</v>
      </c>
      <c r="G478" s="91" t="s">
        <v>836</v>
      </c>
      <c r="H478" s="94" t="s">
        <v>87</v>
      </c>
      <c r="I478" s="94" t="s">
        <v>510</v>
      </c>
      <c r="J478" s="91">
        <v>76</v>
      </c>
      <c r="K478" s="91" t="s">
        <v>92</v>
      </c>
      <c r="L478" s="95">
        <v>2</v>
      </c>
      <c r="M478" s="95">
        <v>437</v>
      </c>
      <c r="N478" s="96">
        <f t="shared" si="7"/>
        <v>29.133333333333333</v>
      </c>
      <c r="O478" s="92">
        <v>41524.364618055559</v>
      </c>
    </row>
    <row r="479" spans="1:15" x14ac:dyDescent="0.25">
      <c r="A479" s="97">
        <v>41588</v>
      </c>
      <c r="B479" s="98">
        <v>0.80208333333333337</v>
      </c>
      <c r="C479" s="99">
        <v>41588.802083333336</v>
      </c>
      <c r="D479" s="99"/>
      <c r="E479" s="100" t="s">
        <v>114</v>
      </c>
      <c r="F479" s="91" t="s">
        <v>695</v>
      </c>
      <c r="G479" s="91" t="s">
        <v>837</v>
      </c>
      <c r="H479" s="94" t="s">
        <v>104</v>
      </c>
      <c r="I479" s="94" t="s">
        <v>173</v>
      </c>
      <c r="J479" s="91">
        <v>29</v>
      </c>
      <c r="K479" s="91" t="s">
        <v>92</v>
      </c>
      <c r="L479" s="95">
        <v>5</v>
      </c>
      <c r="M479" s="95">
        <v>488</v>
      </c>
      <c r="N479" s="96">
        <f t="shared" si="7"/>
        <v>32.533333333333331</v>
      </c>
      <c r="O479" s="92">
        <v>41555.566782407404</v>
      </c>
    </row>
    <row r="480" spans="1:15" x14ac:dyDescent="0.25">
      <c r="A480" s="97">
        <v>41600</v>
      </c>
      <c r="B480" s="98">
        <v>0.72916666666666663</v>
      </c>
      <c r="C480" s="99">
        <v>41600.729166666664</v>
      </c>
      <c r="D480" s="99"/>
      <c r="E480" s="100"/>
      <c r="F480" s="91"/>
      <c r="G480" s="91" t="s">
        <v>838</v>
      </c>
      <c r="H480" s="94" t="s">
        <v>235</v>
      </c>
      <c r="I480" s="94" t="s">
        <v>85</v>
      </c>
      <c r="J480" s="91">
        <v>266</v>
      </c>
      <c r="K480" s="91" t="s">
        <v>215</v>
      </c>
      <c r="L480" s="95">
        <v>1</v>
      </c>
      <c r="M480" s="95">
        <v>243</v>
      </c>
      <c r="N480" s="96">
        <f t="shared" si="7"/>
        <v>16.2</v>
      </c>
      <c r="O480" s="91" t="s">
        <v>81</v>
      </c>
    </row>
    <row r="481" spans="1:15" x14ac:dyDescent="0.25">
      <c r="A481" s="97">
        <v>41580</v>
      </c>
      <c r="B481" s="98">
        <v>0.875</v>
      </c>
      <c r="C481" s="99">
        <v>41580.875</v>
      </c>
      <c r="D481" s="99"/>
      <c r="E481" s="100" t="s">
        <v>35</v>
      </c>
      <c r="F481" s="91" t="s">
        <v>102</v>
      </c>
      <c r="G481" s="91" t="s">
        <v>839</v>
      </c>
      <c r="H481" s="94" t="s">
        <v>104</v>
      </c>
      <c r="I481" s="94" t="s">
        <v>173</v>
      </c>
      <c r="J481" s="91">
        <v>144</v>
      </c>
      <c r="K481" s="91" t="s">
        <v>83</v>
      </c>
      <c r="L481" s="95">
        <v>6</v>
      </c>
      <c r="M481" s="95">
        <v>442</v>
      </c>
      <c r="N481" s="96">
        <f t="shared" si="7"/>
        <v>29.466666666666665</v>
      </c>
      <c r="O481" s="92">
        <v>41555.569039351853</v>
      </c>
    </row>
    <row r="482" spans="1:15" x14ac:dyDescent="0.25">
      <c r="A482" s="97">
        <v>41586</v>
      </c>
      <c r="B482" s="98">
        <v>0.55208333333333337</v>
      </c>
      <c r="C482" s="99">
        <v>41586.552083333336</v>
      </c>
      <c r="D482" s="99"/>
      <c r="E482" s="100" t="s">
        <v>35</v>
      </c>
      <c r="F482" s="91" t="s">
        <v>840</v>
      </c>
      <c r="G482" s="91" t="s">
        <v>841</v>
      </c>
      <c r="H482" s="94" t="s">
        <v>104</v>
      </c>
      <c r="I482" s="94" t="s">
        <v>85</v>
      </c>
      <c r="J482" s="91">
        <v>239</v>
      </c>
      <c r="K482" s="91" t="s">
        <v>215</v>
      </c>
      <c r="L482" s="95">
        <v>1</v>
      </c>
      <c r="M482" s="95">
        <v>485</v>
      </c>
      <c r="N482" s="96">
        <f t="shared" si="7"/>
        <v>32.333333333333336</v>
      </c>
      <c r="O482" s="91" t="s">
        <v>81</v>
      </c>
    </row>
    <row r="483" spans="1:15" x14ac:dyDescent="0.25">
      <c r="A483" s="97">
        <v>41586</v>
      </c>
      <c r="B483" s="98">
        <v>0.55208333333333337</v>
      </c>
      <c r="C483" s="99">
        <v>41586.552083333336</v>
      </c>
      <c r="D483" s="99"/>
      <c r="E483" s="100" t="s">
        <v>35</v>
      </c>
      <c r="F483" s="91" t="s">
        <v>840</v>
      </c>
      <c r="G483" s="91" t="s">
        <v>842</v>
      </c>
      <c r="H483" s="94" t="s">
        <v>87</v>
      </c>
      <c r="I483" s="94" t="s">
        <v>85</v>
      </c>
      <c r="J483" s="91">
        <v>121</v>
      </c>
      <c r="K483" s="91" t="s">
        <v>83</v>
      </c>
      <c r="L483" s="95">
        <v>6</v>
      </c>
      <c r="M483" s="95">
        <v>939</v>
      </c>
      <c r="N483" s="96">
        <f t="shared" si="7"/>
        <v>62.6</v>
      </c>
      <c r="O483" s="92">
        <v>41524.503993055558</v>
      </c>
    </row>
    <row r="484" spans="1:15" x14ac:dyDescent="0.25">
      <c r="A484" s="97">
        <v>41585</v>
      </c>
      <c r="B484" s="98">
        <v>0.17708333333333334</v>
      </c>
      <c r="C484" s="99">
        <v>41585.177083333336</v>
      </c>
      <c r="D484" s="99"/>
      <c r="E484" s="100" t="s">
        <v>843</v>
      </c>
      <c r="F484" s="91" t="s">
        <v>114</v>
      </c>
      <c r="G484" s="91" t="s">
        <v>844</v>
      </c>
      <c r="H484" s="94" t="s">
        <v>104</v>
      </c>
      <c r="I484" s="94" t="s">
        <v>173</v>
      </c>
      <c r="J484" s="91">
        <v>259</v>
      </c>
      <c r="K484" s="91" t="s">
        <v>105</v>
      </c>
      <c r="L484" s="95">
        <v>5</v>
      </c>
      <c r="M484" s="95">
        <v>787</v>
      </c>
      <c r="N484" s="96">
        <f t="shared" si="7"/>
        <v>52.466666666666669</v>
      </c>
      <c r="O484" s="92">
        <v>41536.751851851855</v>
      </c>
    </row>
    <row r="485" spans="1:15" x14ac:dyDescent="0.25">
      <c r="A485" s="97">
        <v>41585</v>
      </c>
      <c r="B485" s="98">
        <v>0.13541666666666666</v>
      </c>
      <c r="C485" s="99">
        <v>41585.135416666664</v>
      </c>
      <c r="D485" s="99"/>
      <c r="E485" s="100" t="s">
        <v>375</v>
      </c>
      <c r="F485" s="91" t="s">
        <v>114</v>
      </c>
      <c r="G485" s="91" t="s">
        <v>845</v>
      </c>
      <c r="H485" s="94" t="s">
        <v>104</v>
      </c>
      <c r="I485" s="94" t="s">
        <v>173</v>
      </c>
      <c r="J485" s="91">
        <v>138</v>
      </c>
      <c r="K485" s="91" t="s">
        <v>105</v>
      </c>
      <c r="L485" s="95">
        <v>5</v>
      </c>
      <c r="M485" s="95">
        <v>823</v>
      </c>
      <c r="N485" s="96">
        <f t="shared" si="7"/>
        <v>54.866666666666667</v>
      </c>
      <c r="O485" s="92">
        <v>41554.495312500003</v>
      </c>
    </row>
    <row r="486" spans="1:15" x14ac:dyDescent="0.25">
      <c r="A486" s="97">
        <v>41591</v>
      </c>
      <c r="B486" s="98">
        <v>0.8125</v>
      </c>
      <c r="C486" s="99">
        <v>41591.8125</v>
      </c>
      <c r="D486" s="99"/>
      <c r="E486" s="100" t="s">
        <v>114</v>
      </c>
      <c r="F486" s="91" t="s">
        <v>102</v>
      </c>
      <c r="G486" s="91" t="s">
        <v>846</v>
      </c>
      <c r="H486" s="94" t="s">
        <v>104</v>
      </c>
      <c r="I486" s="94" t="s">
        <v>173</v>
      </c>
      <c r="J486" s="91">
        <v>113</v>
      </c>
      <c r="K486" s="91" t="s">
        <v>83</v>
      </c>
      <c r="L486" s="95">
        <v>6</v>
      </c>
      <c r="M486" s="95">
        <v>711</v>
      </c>
      <c r="N486" s="96">
        <f t="shared" si="7"/>
        <v>47.4</v>
      </c>
      <c r="O486" s="92">
        <v>41555.631180555552</v>
      </c>
    </row>
    <row r="487" spans="1:15" x14ac:dyDescent="0.25">
      <c r="A487" s="97">
        <v>41605</v>
      </c>
      <c r="B487" s="98">
        <v>0.69791666666666663</v>
      </c>
      <c r="C487" s="99">
        <v>41605.697916666664</v>
      </c>
      <c r="D487" s="99"/>
      <c r="E487" s="100" t="s">
        <v>35</v>
      </c>
      <c r="F487" s="91" t="s">
        <v>171</v>
      </c>
      <c r="G487" s="91" t="s">
        <v>847</v>
      </c>
      <c r="H487" s="94" t="s">
        <v>104</v>
      </c>
      <c r="I487" s="94" t="s">
        <v>173</v>
      </c>
      <c r="J487" s="91">
        <v>71</v>
      </c>
      <c r="K487" s="91" t="s">
        <v>215</v>
      </c>
      <c r="L487" s="95">
        <v>1</v>
      </c>
      <c r="M487" s="95">
        <v>810</v>
      </c>
      <c r="N487" s="96">
        <f t="shared" si="7"/>
        <v>54</v>
      </c>
      <c r="O487" s="92">
        <v>41524.596608796295</v>
      </c>
    </row>
    <row r="488" spans="1:15" x14ac:dyDescent="0.25">
      <c r="A488" s="97">
        <v>41584</v>
      </c>
      <c r="B488" s="98">
        <v>0.51041666666666663</v>
      </c>
      <c r="C488" s="99">
        <v>41584.510416666664</v>
      </c>
      <c r="D488" s="99"/>
      <c r="E488" s="100" t="s">
        <v>114</v>
      </c>
      <c r="F488" s="91" t="s">
        <v>171</v>
      </c>
      <c r="G488" s="91" t="s">
        <v>848</v>
      </c>
      <c r="H488" s="94" t="s">
        <v>104</v>
      </c>
      <c r="I488" s="94" t="s">
        <v>173</v>
      </c>
      <c r="J488" s="91">
        <v>68</v>
      </c>
      <c r="K488" s="91" t="s">
        <v>215</v>
      </c>
      <c r="L488" s="95">
        <v>1</v>
      </c>
      <c r="M488" s="95">
        <v>369</v>
      </c>
      <c r="N488" s="96">
        <f t="shared" si="7"/>
        <v>24.6</v>
      </c>
      <c r="O488" s="92">
        <v>41524.602233796293</v>
      </c>
    </row>
    <row r="489" spans="1:15" x14ac:dyDescent="0.25">
      <c r="A489" s="97">
        <v>41608</v>
      </c>
      <c r="B489" s="98">
        <v>0.27083333333333331</v>
      </c>
      <c r="C489" s="99">
        <v>41608.270833333336</v>
      </c>
      <c r="D489" s="99"/>
      <c r="E489" s="100" t="s">
        <v>849</v>
      </c>
      <c r="F489" s="91" t="s">
        <v>850</v>
      </c>
      <c r="G489" s="91" t="s">
        <v>851</v>
      </c>
      <c r="H489" s="94" t="s">
        <v>87</v>
      </c>
      <c r="I489" s="94" t="s">
        <v>85</v>
      </c>
      <c r="J489" s="91">
        <v>186</v>
      </c>
      <c r="K489" s="91" t="s">
        <v>83</v>
      </c>
      <c r="L489" s="95">
        <v>6</v>
      </c>
      <c r="M489" s="95">
        <v>705</v>
      </c>
      <c r="N489" s="96">
        <f t="shared" si="7"/>
        <v>47</v>
      </c>
      <c r="O489" s="92">
        <v>41607.896331018521</v>
      </c>
    </row>
    <row r="490" spans="1:15" x14ac:dyDescent="0.25">
      <c r="A490" s="97">
        <v>41585</v>
      </c>
      <c r="B490" s="98">
        <v>0.85416666666666663</v>
      </c>
      <c r="C490" s="99">
        <v>41585.854166666664</v>
      </c>
      <c r="D490" s="99"/>
      <c r="E490" s="100" t="s">
        <v>114</v>
      </c>
      <c r="F490" s="91" t="s">
        <v>37</v>
      </c>
      <c r="G490" s="91" t="s">
        <v>852</v>
      </c>
      <c r="H490" s="94" t="s">
        <v>104</v>
      </c>
      <c r="I490" s="94" t="s">
        <v>173</v>
      </c>
      <c r="J490" s="91">
        <v>189</v>
      </c>
      <c r="K490" s="91" t="s">
        <v>83</v>
      </c>
      <c r="L490" s="95">
        <v>6</v>
      </c>
      <c r="M490" s="95">
        <v>416</v>
      </c>
      <c r="N490" s="96">
        <f t="shared" si="7"/>
        <v>27.733333333333334</v>
      </c>
      <c r="O490" s="92">
        <v>41554.476620370369</v>
      </c>
    </row>
    <row r="491" spans="1:15" x14ac:dyDescent="0.25">
      <c r="A491" s="97">
        <v>41588</v>
      </c>
      <c r="B491" s="98">
        <v>0.48958333333333331</v>
      </c>
      <c r="C491" s="99">
        <v>41588.489583333336</v>
      </c>
      <c r="D491" s="99"/>
      <c r="E491" s="100" t="s">
        <v>114</v>
      </c>
      <c r="F491" s="91" t="s">
        <v>853</v>
      </c>
      <c r="G491" s="91" t="s">
        <v>854</v>
      </c>
      <c r="H491" s="94" t="s">
        <v>104</v>
      </c>
      <c r="I491" s="94" t="s">
        <v>173</v>
      </c>
      <c r="J491" s="91">
        <v>225</v>
      </c>
      <c r="K491" s="91" t="s">
        <v>83</v>
      </c>
      <c r="L491" s="95">
        <v>6</v>
      </c>
      <c r="M491" s="95">
        <v>510</v>
      </c>
      <c r="N491" s="96">
        <f t="shared" si="7"/>
        <v>34</v>
      </c>
      <c r="O491" s="92">
        <v>41555.61996527778</v>
      </c>
    </row>
    <row r="492" spans="1:15" x14ac:dyDescent="0.25">
      <c r="A492" s="97">
        <v>41588</v>
      </c>
      <c r="B492" s="98">
        <v>0.47916666666666669</v>
      </c>
      <c r="C492" s="99">
        <v>41588.479166666664</v>
      </c>
      <c r="D492" s="99"/>
      <c r="E492" s="100" t="s">
        <v>35</v>
      </c>
      <c r="F492" s="91" t="s">
        <v>126</v>
      </c>
      <c r="G492" s="91" t="s">
        <v>855</v>
      </c>
      <c r="H492" s="94" t="s">
        <v>104</v>
      </c>
      <c r="I492" s="94" t="s">
        <v>173</v>
      </c>
      <c r="J492" s="91">
        <v>158</v>
      </c>
      <c r="K492" s="91" t="s">
        <v>83</v>
      </c>
      <c r="L492" s="95">
        <v>6</v>
      </c>
      <c r="M492" s="95">
        <v>458</v>
      </c>
      <c r="N492" s="96">
        <f t="shared" si="7"/>
        <v>30.533333333333335</v>
      </c>
      <c r="O492" s="92">
        <v>41554.785046296296</v>
      </c>
    </row>
    <row r="493" spans="1:15" x14ac:dyDescent="0.25">
      <c r="A493" s="97">
        <v>41584</v>
      </c>
      <c r="B493" s="98">
        <v>0.32291666666666669</v>
      </c>
      <c r="C493" s="99">
        <v>41584.322916666664</v>
      </c>
      <c r="D493" s="99"/>
      <c r="E493" s="100" t="s">
        <v>126</v>
      </c>
      <c r="F493" s="91" t="s">
        <v>35</v>
      </c>
      <c r="G493" s="91" t="s">
        <v>856</v>
      </c>
      <c r="H493" s="94" t="s">
        <v>104</v>
      </c>
      <c r="I493" s="94" t="s">
        <v>173</v>
      </c>
      <c r="J493" s="91">
        <v>147</v>
      </c>
      <c r="K493" s="91" t="s">
        <v>83</v>
      </c>
      <c r="L493" s="95">
        <v>6</v>
      </c>
      <c r="M493" s="95">
        <v>521</v>
      </c>
      <c r="N493" s="96">
        <f t="shared" si="7"/>
        <v>34.733333333333334</v>
      </c>
      <c r="O493" s="92">
        <v>41554.785474537035</v>
      </c>
    </row>
    <row r="494" spans="1:15" x14ac:dyDescent="0.25">
      <c r="A494" s="97">
        <v>41590</v>
      </c>
      <c r="B494" s="98">
        <v>0.16666666666666666</v>
      </c>
      <c r="C494" s="99">
        <v>41590.166666666664</v>
      </c>
      <c r="D494" s="99"/>
      <c r="E494" s="100" t="s">
        <v>857</v>
      </c>
      <c r="F494" s="91" t="s">
        <v>35</v>
      </c>
      <c r="G494" s="91" t="s">
        <v>858</v>
      </c>
      <c r="H494" s="94" t="s">
        <v>104</v>
      </c>
      <c r="I494" s="94" t="s">
        <v>173</v>
      </c>
      <c r="J494" s="91">
        <v>54</v>
      </c>
      <c r="K494" s="91" t="s">
        <v>83</v>
      </c>
      <c r="L494" s="95">
        <v>6</v>
      </c>
      <c r="M494" s="95">
        <v>587</v>
      </c>
      <c r="N494" s="96">
        <f t="shared" si="7"/>
        <v>39.133333333333333</v>
      </c>
      <c r="O494" s="92">
        <v>41555.541273148148</v>
      </c>
    </row>
    <row r="495" spans="1:15" x14ac:dyDescent="0.25">
      <c r="A495" s="97">
        <v>41579</v>
      </c>
      <c r="B495" s="98">
        <v>0.98958333333333337</v>
      </c>
      <c r="C495" s="99">
        <v>41579.989583333336</v>
      </c>
      <c r="D495" s="99"/>
      <c r="E495" s="100" t="s">
        <v>114</v>
      </c>
      <c r="F495" s="91" t="s">
        <v>859</v>
      </c>
      <c r="G495" s="91" t="s">
        <v>860</v>
      </c>
      <c r="H495" s="94" t="s">
        <v>104</v>
      </c>
      <c r="I495" s="94" t="s">
        <v>173</v>
      </c>
      <c r="J495" s="91">
        <v>103</v>
      </c>
      <c r="K495" s="91" t="s">
        <v>83</v>
      </c>
      <c r="L495" s="95">
        <v>6</v>
      </c>
      <c r="M495" s="95">
        <v>970</v>
      </c>
      <c r="N495" s="96">
        <f t="shared" si="7"/>
        <v>64.666666666666671</v>
      </c>
      <c r="O495" s="92">
        <v>41576.69425925926</v>
      </c>
    </row>
    <row r="496" spans="1:15" x14ac:dyDescent="0.25">
      <c r="A496" s="97">
        <v>41598</v>
      </c>
      <c r="B496" s="98">
        <v>0.97916666666666663</v>
      </c>
      <c r="C496" s="99">
        <v>41598.979166666664</v>
      </c>
      <c r="D496" s="99"/>
      <c r="E496" s="100" t="s">
        <v>35</v>
      </c>
      <c r="F496" s="91" t="s">
        <v>47</v>
      </c>
      <c r="G496" s="91" t="s">
        <v>861</v>
      </c>
      <c r="H496" s="94" t="s">
        <v>104</v>
      </c>
      <c r="I496" s="94" t="s">
        <v>173</v>
      </c>
      <c r="J496" s="91">
        <v>173</v>
      </c>
      <c r="K496" s="91" t="s">
        <v>105</v>
      </c>
      <c r="L496" s="95">
        <v>5</v>
      </c>
      <c r="M496" s="95">
        <v>848</v>
      </c>
      <c r="N496" s="96">
        <f t="shared" si="7"/>
        <v>56.533333333333331</v>
      </c>
      <c r="O496" s="92">
        <v>41587.875277777777</v>
      </c>
    </row>
    <row r="497" spans="1:15" x14ac:dyDescent="0.25">
      <c r="A497" s="97">
        <v>41606</v>
      </c>
      <c r="B497" s="98">
        <v>0.41666666666666669</v>
      </c>
      <c r="C497" s="99">
        <v>41606.416666666664</v>
      </c>
      <c r="D497" s="99"/>
      <c r="E497" s="100" t="s">
        <v>862</v>
      </c>
      <c r="F497" s="91" t="s">
        <v>35</v>
      </c>
      <c r="G497" s="91" t="s">
        <v>863</v>
      </c>
      <c r="H497" s="94" t="s">
        <v>104</v>
      </c>
      <c r="I497" s="94" t="s">
        <v>173</v>
      </c>
      <c r="J497" s="91">
        <v>178</v>
      </c>
      <c r="K497" s="91" t="s">
        <v>83</v>
      </c>
      <c r="L497" s="95">
        <v>6</v>
      </c>
      <c r="M497" s="95">
        <v>958</v>
      </c>
      <c r="N497" s="96">
        <f t="shared" si="7"/>
        <v>63.866666666666667</v>
      </c>
      <c r="O497" s="92">
        <v>41604.652256944442</v>
      </c>
    </row>
    <row r="498" spans="1:15" x14ac:dyDescent="0.25">
      <c r="A498" s="97">
        <v>41579</v>
      </c>
      <c r="B498" s="98">
        <v>0.67708333333333337</v>
      </c>
      <c r="C498" s="99">
        <v>41579.677083333336</v>
      </c>
      <c r="D498" s="99"/>
      <c r="E498" s="100" t="s">
        <v>100</v>
      </c>
      <c r="F498" s="91" t="s">
        <v>35</v>
      </c>
      <c r="G498" s="91" t="s">
        <v>864</v>
      </c>
      <c r="H498" s="94" t="s">
        <v>104</v>
      </c>
      <c r="I498" s="94" t="s">
        <v>173</v>
      </c>
      <c r="J498" s="91">
        <v>236</v>
      </c>
      <c r="K498" s="91" t="s">
        <v>92</v>
      </c>
      <c r="L498" s="95">
        <v>2</v>
      </c>
      <c r="M498" s="95">
        <v>909</v>
      </c>
      <c r="N498" s="96">
        <f t="shared" si="7"/>
        <v>60.6</v>
      </c>
      <c r="O498" s="92">
        <v>41554.686828703707</v>
      </c>
    </row>
    <row r="499" spans="1:15" x14ac:dyDescent="0.25">
      <c r="A499" s="97">
        <v>41599</v>
      </c>
      <c r="B499" s="98">
        <v>0.45833333333333331</v>
      </c>
      <c r="C499" s="99">
        <v>41599.458333333336</v>
      </c>
      <c r="D499" s="99"/>
      <c r="E499" s="100" t="s">
        <v>114</v>
      </c>
      <c r="F499" s="91" t="s">
        <v>171</v>
      </c>
      <c r="G499" s="91" t="s">
        <v>865</v>
      </c>
      <c r="H499" s="94" t="s">
        <v>104</v>
      </c>
      <c r="I499" s="94" t="s">
        <v>173</v>
      </c>
      <c r="J499" s="91">
        <v>116</v>
      </c>
      <c r="K499" s="91" t="s">
        <v>215</v>
      </c>
      <c r="L499" s="95">
        <v>1</v>
      </c>
      <c r="M499" s="95">
        <v>925</v>
      </c>
      <c r="N499" s="96">
        <f t="shared" si="7"/>
        <v>61.666666666666664</v>
      </c>
      <c r="O499" s="92">
        <v>41525.588587962964</v>
      </c>
    </row>
    <row r="500" spans="1:15" x14ac:dyDescent="0.25">
      <c r="A500" s="97">
        <v>41597</v>
      </c>
      <c r="B500" s="98">
        <v>0.52083333333333337</v>
      </c>
      <c r="C500" s="99">
        <v>41597.520833333336</v>
      </c>
      <c r="D500" s="99"/>
      <c r="E500" s="100" t="s">
        <v>114</v>
      </c>
      <c r="F500" s="91" t="s">
        <v>633</v>
      </c>
      <c r="G500" s="91" t="s">
        <v>866</v>
      </c>
      <c r="H500" s="94" t="s">
        <v>104</v>
      </c>
      <c r="I500" s="94" t="s">
        <v>173</v>
      </c>
      <c r="J500" s="91">
        <v>140</v>
      </c>
      <c r="K500" s="91" t="s">
        <v>211</v>
      </c>
      <c r="L500" s="95">
        <v>6</v>
      </c>
      <c r="M500" s="95">
        <v>470</v>
      </c>
      <c r="N500" s="96">
        <f t="shared" si="7"/>
        <v>31.333333333333332</v>
      </c>
      <c r="O500" s="92">
        <v>41554.42695601852</v>
      </c>
    </row>
    <row r="501" spans="1:15" x14ac:dyDescent="0.25">
      <c r="A501" s="97">
        <v>41580</v>
      </c>
      <c r="B501" s="98">
        <v>0.46875</v>
      </c>
      <c r="C501" s="99">
        <v>41580.46875</v>
      </c>
      <c r="D501" s="99"/>
      <c r="E501" s="100" t="s">
        <v>633</v>
      </c>
      <c r="F501" s="91" t="s">
        <v>114</v>
      </c>
      <c r="G501" s="91" t="s">
        <v>867</v>
      </c>
      <c r="H501" s="94" t="s">
        <v>104</v>
      </c>
      <c r="I501" s="94" t="s">
        <v>173</v>
      </c>
      <c r="J501" s="91">
        <v>257</v>
      </c>
      <c r="K501" s="91" t="s">
        <v>83</v>
      </c>
      <c r="L501" s="95">
        <v>6</v>
      </c>
      <c r="M501" s="95">
        <v>525</v>
      </c>
      <c r="N501" s="96">
        <f t="shared" si="7"/>
        <v>35</v>
      </c>
      <c r="O501" s="92">
        <v>41554.426504629628</v>
      </c>
    </row>
    <row r="502" spans="1:15" x14ac:dyDescent="0.25">
      <c r="A502" s="97">
        <v>41582</v>
      </c>
      <c r="B502" s="98">
        <v>0.20833333333333334</v>
      </c>
      <c r="C502" s="99">
        <v>41582.208333333336</v>
      </c>
      <c r="D502" s="99"/>
      <c r="E502" s="100" t="s">
        <v>604</v>
      </c>
      <c r="F502" s="91" t="s">
        <v>35</v>
      </c>
      <c r="G502" s="91" t="s">
        <v>868</v>
      </c>
      <c r="H502" s="94" t="s">
        <v>104</v>
      </c>
      <c r="I502" s="94" t="s">
        <v>173</v>
      </c>
      <c r="J502" s="91">
        <v>147</v>
      </c>
      <c r="K502" s="91" t="s">
        <v>83</v>
      </c>
      <c r="L502" s="95">
        <v>6</v>
      </c>
      <c r="M502" s="95">
        <v>592</v>
      </c>
      <c r="N502" s="96">
        <f t="shared" si="7"/>
        <v>39.466666666666669</v>
      </c>
      <c r="O502" s="92">
        <v>41552.520381944443</v>
      </c>
    </row>
    <row r="503" spans="1:15" x14ac:dyDescent="0.25">
      <c r="A503" s="97">
        <v>41596</v>
      </c>
      <c r="B503" s="98">
        <v>0.17708333333333334</v>
      </c>
      <c r="C503" s="99">
        <v>41596.177083333336</v>
      </c>
      <c r="D503" s="99"/>
      <c r="E503" s="100" t="s">
        <v>213</v>
      </c>
      <c r="F503" s="91" t="s">
        <v>171</v>
      </c>
      <c r="G503" s="91" t="s">
        <v>869</v>
      </c>
      <c r="H503" s="94" t="s">
        <v>104</v>
      </c>
      <c r="I503" s="94" t="s">
        <v>173</v>
      </c>
      <c r="J503" s="91">
        <v>259</v>
      </c>
      <c r="K503" s="91" t="s">
        <v>215</v>
      </c>
      <c r="L503" s="95">
        <v>1</v>
      </c>
      <c r="M503" s="95">
        <v>739</v>
      </c>
      <c r="N503" s="96">
        <f t="shared" si="7"/>
        <v>49.266666666666666</v>
      </c>
      <c r="O503" s="92">
        <v>41525.881863425922</v>
      </c>
    </row>
    <row r="504" spans="1:15" x14ac:dyDescent="0.25">
      <c r="A504" s="97">
        <v>41591</v>
      </c>
      <c r="B504" s="98">
        <v>0.66666666666666663</v>
      </c>
      <c r="C504" s="99">
        <v>41591.666666666664</v>
      </c>
      <c r="D504" s="99"/>
      <c r="E504" s="100" t="s">
        <v>114</v>
      </c>
      <c r="F504" s="91" t="s">
        <v>37</v>
      </c>
      <c r="G504" s="91" t="s">
        <v>870</v>
      </c>
      <c r="H504" s="94" t="s">
        <v>104</v>
      </c>
      <c r="I504" s="94" t="s">
        <v>173</v>
      </c>
      <c r="J504" s="91">
        <v>173</v>
      </c>
      <c r="K504" s="91" t="s">
        <v>83</v>
      </c>
      <c r="L504" s="95">
        <v>6</v>
      </c>
      <c r="M504" s="95">
        <v>225</v>
      </c>
      <c r="N504" s="96">
        <f t="shared" ref="N504:N567" si="8">M504/15</f>
        <v>15</v>
      </c>
      <c r="O504" s="92">
        <v>41588.971168981479</v>
      </c>
    </row>
    <row r="505" spans="1:15" x14ac:dyDescent="0.25">
      <c r="A505" s="97">
        <v>41589</v>
      </c>
      <c r="B505" s="98">
        <v>0.71875</v>
      </c>
      <c r="C505" s="99">
        <v>41589.71875</v>
      </c>
      <c r="D505" s="99"/>
      <c r="E505" s="100" t="s">
        <v>35</v>
      </c>
      <c r="F505" s="91" t="s">
        <v>53</v>
      </c>
      <c r="G505" s="91" t="s">
        <v>871</v>
      </c>
      <c r="H505" s="94" t="s">
        <v>104</v>
      </c>
      <c r="I505" s="94" t="s">
        <v>173</v>
      </c>
      <c r="J505" s="91">
        <v>172</v>
      </c>
      <c r="K505" s="91" t="s">
        <v>105</v>
      </c>
      <c r="L505" s="95">
        <v>5</v>
      </c>
      <c r="M505" s="95">
        <v>535</v>
      </c>
      <c r="N505" s="96">
        <f t="shared" si="8"/>
        <v>35.666666666666664</v>
      </c>
      <c r="O505" s="92">
        <v>41555.663090277776</v>
      </c>
    </row>
    <row r="506" spans="1:15" x14ac:dyDescent="0.25">
      <c r="A506" s="97">
        <v>41606</v>
      </c>
      <c r="B506" s="98">
        <v>0.14583333333333334</v>
      </c>
      <c r="C506" s="99">
        <v>41606.145833333336</v>
      </c>
      <c r="D506" s="99"/>
      <c r="E506" s="100" t="s">
        <v>872</v>
      </c>
      <c r="F506" s="91" t="s">
        <v>375</v>
      </c>
      <c r="G506" s="91" t="s">
        <v>873</v>
      </c>
      <c r="H506" s="94" t="s">
        <v>87</v>
      </c>
      <c r="I506" s="94" t="s">
        <v>85</v>
      </c>
      <c r="J506" s="91">
        <v>4</v>
      </c>
      <c r="K506" s="91" t="s">
        <v>83</v>
      </c>
      <c r="L506" s="95">
        <v>6</v>
      </c>
      <c r="M506" s="95">
        <v>271</v>
      </c>
      <c r="N506" s="96">
        <f t="shared" si="8"/>
        <v>18.066666666666666</v>
      </c>
      <c r="O506" s="92">
        <v>41605.851967592593</v>
      </c>
    </row>
    <row r="507" spans="1:15" x14ac:dyDescent="0.25">
      <c r="A507" s="97">
        <v>41580</v>
      </c>
      <c r="B507" s="98">
        <v>0.61458333333333337</v>
      </c>
      <c r="C507" s="99">
        <v>41580.614583333336</v>
      </c>
      <c r="D507" s="99"/>
      <c r="E507" s="100" t="s">
        <v>73</v>
      </c>
      <c r="F507" s="91" t="s">
        <v>35</v>
      </c>
      <c r="G507" s="91" t="s">
        <v>874</v>
      </c>
      <c r="H507" s="94" t="s">
        <v>104</v>
      </c>
      <c r="I507" s="94" t="s">
        <v>173</v>
      </c>
      <c r="J507" s="91">
        <v>139</v>
      </c>
      <c r="K507" s="91" t="s">
        <v>83</v>
      </c>
      <c r="L507" s="95">
        <v>6</v>
      </c>
      <c r="M507" s="95">
        <v>463</v>
      </c>
      <c r="N507" s="96">
        <f t="shared" si="8"/>
        <v>30.866666666666667</v>
      </c>
      <c r="O507" s="92">
        <v>41554.808449074073</v>
      </c>
    </row>
    <row r="508" spans="1:15" x14ac:dyDescent="0.25">
      <c r="A508" s="97">
        <v>41588</v>
      </c>
      <c r="B508" s="98">
        <v>0.48958333333333331</v>
      </c>
      <c r="C508" s="99">
        <v>41588.489583333336</v>
      </c>
      <c r="D508" s="99"/>
      <c r="E508" s="100" t="s">
        <v>114</v>
      </c>
      <c r="F508" s="91" t="s">
        <v>274</v>
      </c>
      <c r="G508" s="91" t="s">
        <v>875</v>
      </c>
      <c r="H508" s="94" t="s">
        <v>104</v>
      </c>
      <c r="I508" s="94" t="s">
        <v>173</v>
      </c>
      <c r="J508" s="91">
        <v>198</v>
      </c>
      <c r="K508" s="91" t="s">
        <v>83</v>
      </c>
      <c r="L508" s="95">
        <v>6</v>
      </c>
      <c r="M508" s="95">
        <v>807</v>
      </c>
      <c r="N508" s="96">
        <f t="shared" si="8"/>
        <v>53.8</v>
      </c>
      <c r="O508" s="92">
        <v>41584.620636574073</v>
      </c>
    </row>
    <row r="509" spans="1:15" x14ac:dyDescent="0.25">
      <c r="A509" s="97">
        <v>41584</v>
      </c>
      <c r="B509" s="98">
        <v>0.39583333333333331</v>
      </c>
      <c r="C509" s="99">
        <v>41584.395833333336</v>
      </c>
      <c r="D509" s="99"/>
      <c r="E509" s="100" t="s">
        <v>35</v>
      </c>
      <c r="F509" s="91" t="s">
        <v>69</v>
      </c>
      <c r="G509" s="91" t="s">
        <v>876</v>
      </c>
      <c r="H509" s="94" t="s">
        <v>104</v>
      </c>
      <c r="I509" s="94" t="s">
        <v>173</v>
      </c>
      <c r="J509" s="91">
        <v>171</v>
      </c>
      <c r="K509" s="91" t="s">
        <v>83</v>
      </c>
      <c r="L509" s="95">
        <v>6</v>
      </c>
      <c r="M509" s="95">
        <v>549</v>
      </c>
      <c r="N509" s="96">
        <f t="shared" si="8"/>
        <v>36.6</v>
      </c>
      <c r="O509" s="92">
        <v>41555.559421296297</v>
      </c>
    </row>
    <row r="510" spans="1:15" x14ac:dyDescent="0.25">
      <c r="A510" s="97">
        <v>41595</v>
      </c>
      <c r="B510" s="98">
        <v>0.30208333333333331</v>
      </c>
      <c r="C510" s="99">
        <v>41595.302083333336</v>
      </c>
      <c r="D510" s="99"/>
      <c r="E510" s="100" t="s">
        <v>832</v>
      </c>
      <c r="F510" s="91" t="s">
        <v>35</v>
      </c>
      <c r="G510" s="91" t="s">
        <v>877</v>
      </c>
      <c r="H510" s="94" t="s">
        <v>104</v>
      </c>
      <c r="I510" s="94" t="s">
        <v>173</v>
      </c>
      <c r="J510" s="91">
        <v>3</v>
      </c>
      <c r="K510" s="91" t="s">
        <v>83</v>
      </c>
      <c r="L510" s="95">
        <v>6</v>
      </c>
      <c r="M510" s="95">
        <v>270</v>
      </c>
      <c r="N510" s="96">
        <f t="shared" si="8"/>
        <v>18</v>
      </c>
      <c r="O510" s="92">
        <v>41555.722002314818</v>
      </c>
    </row>
    <row r="511" spans="1:15" x14ac:dyDescent="0.25">
      <c r="A511" s="97">
        <v>41595</v>
      </c>
      <c r="B511" s="98">
        <v>0.30208333333333331</v>
      </c>
      <c r="C511" s="99">
        <v>41595.302083333336</v>
      </c>
      <c r="D511" s="99"/>
      <c r="E511" s="100" t="s">
        <v>878</v>
      </c>
      <c r="F511" s="91" t="s">
        <v>171</v>
      </c>
      <c r="G511" s="91" t="s">
        <v>879</v>
      </c>
      <c r="H511" s="94" t="s">
        <v>104</v>
      </c>
      <c r="I511" s="94" t="s">
        <v>173</v>
      </c>
      <c r="J511" s="91">
        <v>65</v>
      </c>
      <c r="K511" s="91" t="s">
        <v>215</v>
      </c>
      <c r="L511" s="95">
        <v>1</v>
      </c>
      <c r="M511" s="95">
        <v>904</v>
      </c>
      <c r="N511" s="96">
        <f t="shared" si="8"/>
        <v>60.266666666666666</v>
      </c>
      <c r="O511" s="92">
        <v>41526.651805555557</v>
      </c>
    </row>
    <row r="512" spans="1:15" x14ac:dyDescent="0.25">
      <c r="A512" s="97">
        <v>41580</v>
      </c>
      <c r="B512" s="98">
        <v>0.61458333333333337</v>
      </c>
      <c r="C512" s="99">
        <v>41580.614583333336</v>
      </c>
      <c r="D512" s="99"/>
      <c r="E512" s="100" t="s">
        <v>35</v>
      </c>
      <c r="F512" s="91" t="s">
        <v>880</v>
      </c>
      <c r="G512" s="91" t="s">
        <v>881</v>
      </c>
      <c r="H512" s="94" t="s">
        <v>104</v>
      </c>
      <c r="I512" s="94" t="s">
        <v>173</v>
      </c>
      <c r="J512" s="91">
        <v>201</v>
      </c>
      <c r="K512" s="91" t="s">
        <v>92</v>
      </c>
      <c r="L512" s="95">
        <v>2</v>
      </c>
      <c r="M512" s="95">
        <v>959</v>
      </c>
      <c r="N512" s="96">
        <f t="shared" si="8"/>
        <v>63.93333333333333</v>
      </c>
      <c r="O512" s="92">
        <v>41555.549884259257</v>
      </c>
    </row>
    <row r="513" spans="1:15" x14ac:dyDescent="0.25">
      <c r="A513" s="97">
        <v>41596</v>
      </c>
      <c r="B513" s="98">
        <v>0.36458333333333331</v>
      </c>
      <c r="C513" s="99">
        <v>41596.364583333336</v>
      </c>
      <c r="D513" s="99"/>
      <c r="E513" s="100" t="s">
        <v>35</v>
      </c>
      <c r="F513" s="91" t="s">
        <v>171</v>
      </c>
      <c r="G513" s="91" t="s">
        <v>882</v>
      </c>
      <c r="H513" s="94" t="s">
        <v>104</v>
      </c>
      <c r="I513" s="94" t="s">
        <v>173</v>
      </c>
      <c r="J513" s="91">
        <v>185</v>
      </c>
      <c r="K513" s="91" t="s">
        <v>215</v>
      </c>
      <c r="L513" s="95">
        <v>1</v>
      </c>
      <c r="M513" s="95">
        <v>808</v>
      </c>
      <c r="N513" s="96">
        <f t="shared" si="8"/>
        <v>53.866666666666667</v>
      </c>
      <c r="O513" s="92">
        <v>41526.743680555555</v>
      </c>
    </row>
    <row r="514" spans="1:15" x14ac:dyDescent="0.25">
      <c r="A514" s="97">
        <v>41595</v>
      </c>
      <c r="B514" s="98">
        <v>0.57291666666666663</v>
      </c>
      <c r="C514" s="99">
        <v>41595.572916666664</v>
      </c>
      <c r="D514" s="99"/>
      <c r="E514" s="100" t="s">
        <v>213</v>
      </c>
      <c r="F514" s="91" t="s">
        <v>171</v>
      </c>
      <c r="G514" s="91" t="s">
        <v>883</v>
      </c>
      <c r="H514" s="94" t="s">
        <v>104</v>
      </c>
      <c r="I514" s="94" t="s">
        <v>173</v>
      </c>
      <c r="J514" s="91">
        <v>122</v>
      </c>
      <c r="K514" s="91" t="s">
        <v>215</v>
      </c>
      <c r="L514" s="95">
        <v>1</v>
      </c>
      <c r="M514" s="95">
        <v>361</v>
      </c>
      <c r="N514" s="96">
        <f t="shared" si="8"/>
        <v>24.066666666666666</v>
      </c>
      <c r="O514" s="92">
        <v>41526.744699074072</v>
      </c>
    </row>
    <row r="515" spans="1:15" x14ac:dyDescent="0.25">
      <c r="A515" s="97">
        <v>41601</v>
      </c>
      <c r="B515" s="98">
        <v>0</v>
      </c>
      <c r="C515" s="99">
        <v>41601</v>
      </c>
      <c r="D515" s="99"/>
      <c r="E515" s="100" t="s">
        <v>114</v>
      </c>
      <c r="F515" s="91" t="s">
        <v>122</v>
      </c>
      <c r="G515" s="91" t="s">
        <v>884</v>
      </c>
      <c r="H515" s="94" t="s">
        <v>104</v>
      </c>
      <c r="I515" s="94" t="s">
        <v>173</v>
      </c>
      <c r="J515" s="91">
        <v>175</v>
      </c>
      <c r="K515" s="91" t="s">
        <v>105</v>
      </c>
      <c r="L515" s="95">
        <v>5</v>
      </c>
      <c r="M515" s="95">
        <v>440</v>
      </c>
      <c r="N515" s="96">
        <f t="shared" si="8"/>
        <v>29.333333333333332</v>
      </c>
      <c r="O515" s="92">
        <v>41589.180625000001</v>
      </c>
    </row>
    <row r="516" spans="1:15" x14ac:dyDescent="0.25">
      <c r="A516" s="97">
        <v>41602</v>
      </c>
      <c r="B516" s="98">
        <v>0.66666666666666663</v>
      </c>
      <c r="C516" s="99">
        <v>41602.666666666664</v>
      </c>
      <c r="D516" s="99"/>
      <c r="E516" s="100" t="s">
        <v>183</v>
      </c>
      <c r="F516" s="91" t="s">
        <v>114</v>
      </c>
      <c r="G516" s="91" t="s">
        <v>885</v>
      </c>
      <c r="H516" s="94" t="s">
        <v>104</v>
      </c>
      <c r="I516" s="94" t="s">
        <v>173</v>
      </c>
      <c r="J516" s="91">
        <v>7</v>
      </c>
      <c r="K516" s="91" t="s">
        <v>92</v>
      </c>
      <c r="L516" s="95">
        <v>4</v>
      </c>
      <c r="M516" s="95">
        <v>664</v>
      </c>
      <c r="N516" s="96">
        <f t="shared" si="8"/>
        <v>44.266666666666666</v>
      </c>
      <c r="O516" s="92">
        <v>41560.401979166665</v>
      </c>
    </row>
    <row r="517" spans="1:15" x14ac:dyDescent="0.25">
      <c r="A517" s="97">
        <v>41580</v>
      </c>
      <c r="B517" s="98">
        <v>0.1875</v>
      </c>
      <c r="C517" s="99">
        <v>41580.1875</v>
      </c>
      <c r="D517" s="99"/>
      <c r="E517" s="100" t="s">
        <v>695</v>
      </c>
      <c r="F517" s="91" t="s">
        <v>35</v>
      </c>
      <c r="G517" s="91" t="s">
        <v>886</v>
      </c>
      <c r="H517" s="94" t="s">
        <v>104</v>
      </c>
      <c r="I517" s="94" t="s">
        <v>173</v>
      </c>
      <c r="J517" s="91">
        <v>121</v>
      </c>
      <c r="K517" s="91" t="s">
        <v>83</v>
      </c>
      <c r="L517" s="95">
        <v>6</v>
      </c>
      <c r="M517" s="95">
        <v>955</v>
      </c>
      <c r="N517" s="96">
        <f t="shared" si="8"/>
        <v>63.666666666666664</v>
      </c>
      <c r="O517" s="92">
        <v>41553.552407407406</v>
      </c>
    </row>
    <row r="518" spans="1:15" x14ac:dyDescent="0.25">
      <c r="A518" s="97">
        <v>41586</v>
      </c>
      <c r="B518" s="98">
        <v>0.39583333333333331</v>
      </c>
      <c r="C518" s="99">
        <v>41586.395833333336</v>
      </c>
      <c r="D518" s="99"/>
      <c r="E518" s="100" t="s">
        <v>213</v>
      </c>
      <c r="F518" s="91" t="s">
        <v>171</v>
      </c>
      <c r="G518" s="91" t="s">
        <v>887</v>
      </c>
      <c r="H518" s="94" t="s">
        <v>104</v>
      </c>
      <c r="I518" s="94" t="s">
        <v>173</v>
      </c>
      <c r="J518" s="91">
        <v>228</v>
      </c>
      <c r="K518" s="91" t="s">
        <v>215</v>
      </c>
      <c r="L518" s="95">
        <v>1</v>
      </c>
      <c r="M518" s="95">
        <v>228</v>
      </c>
      <c r="N518" s="96">
        <f t="shared" si="8"/>
        <v>15.2</v>
      </c>
      <c r="O518" s="92">
        <v>41527.010324074072</v>
      </c>
    </row>
    <row r="519" spans="1:15" x14ac:dyDescent="0.25">
      <c r="A519" s="97">
        <v>41590</v>
      </c>
      <c r="B519" s="98">
        <v>0.625</v>
      </c>
      <c r="C519" s="99">
        <v>41590.625</v>
      </c>
      <c r="D519" s="99"/>
      <c r="E519" s="100" t="s">
        <v>35</v>
      </c>
      <c r="F519" s="91" t="s">
        <v>171</v>
      </c>
      <c r="G519" s="91" t="s">
        <v>888</v>
      </c>
      <c r="H519" s="94" t="s">
        <v>104</v>
      </c>
      <c r="I519" s="94" t="s">
        <v>173</v>
      </c>
      <c r="J519" s="91">
        <v>120</v>
      </c>
      <c r="K519" s="91" t="s">
        <v>215</v>
      </c>
      <c r="L519" s="95">
        <v>1</v>
      </c>
      <c r="M519" s="95">
        <v>981</v>
      </c>
      <c r="N519" s="96">
        <f t="shared" si="8"/>
        <v>65.400000000000006</v>
      </c>
      <c r="O519" s="92">
        <v>41527.329386574071</v>
      </c>
    </row>
    <row r="520" spans="1:15" x14ac:dyDescent="0.25">
      <c r="A520" s="97">
        <v>41597</v>
      </c>
      <c r="B520" s="98">
        <v>0.625</v>
      </c>
      <c r="C520" s="99">
        <v>41597.625</v>
      </c>
      <c r="D520" s="99"/>
      <c r="E520" s="100" t="s">
        <v>889</v>
      </c>
      <c r="F520" s="91" t="s">
        <v>107</v>
      </c>
      <c r="G520" s="91" t="s">
        <v>890</v>
      </c>
      <c r="H520" s="94" t="s">
        <v>88</v>
      </c>
      <c r="I520" s="94" t="s">
        <v>85</v>
      </c>
      <c r="J520" s="91">
        <v>147</v>
      </c>
      <c r="K520" s="91" t="s">
        <v>83</v>
      </c>
      <c r="L520" s="95">
        <v>5</v>
      </c>
      <c r="M520" s="95">
        <v>286</v>
      </c>
      <c r="N520" s="96">
        <f t="shared" si="8"/>
        <v>19.066666666666666</v>
      </c>
      <c r="O520" s="92">
        <v>41597.566400462965</v>
      </c>
    </row>
    <row r="521" spans="1:15" x14ac:dyDescent="0.25">
      <c r="A521" s="97">
        <v>41580</v>
      </c>
      <c r="B521" s="98">
        <v>0.34375</v>
      </c>
      <c r="C521" s="99">
        <v>41580.34375</v>
      </c>
      <c r="D521" s="99"/>
      <c r="E521" s="100" t="s">
        <v>441</v>
      </c>
      <c r="F521" s="91" t="s">
        <v>35</v>
      </c>
      <c r="G521" s="91" t="s">
        <v>891</v>
      </c>
      <c r="H521" s="94" t="s">
        <v>104</v>
      </c>
      <c r="I521" s="94" t="s">
        <v>85</v>
      </c>
      <c r="J521" s="91">
        <v>207</v>
      </c>
      <c r="K521" s="91" t="s">
        <v>83</v>
      </c>
      <c r="L521" s="95">
        <v>6</v>
      </c>
      <c r="M521" s="95">
        <v>430</v>
      </c>
      <c r="N521" s="96">
        <f t="shared" si="8"/>
        <v>28.666666666666668</v>
      </c>
      <c r="O521" s="92">
        <v>41578.492071759261</v>
      </c>
    </row>
    <row r="522" spans="1:15" x14ac:dyDescent="0.25">
      <c r="A522" s="97">
        <v>41581</v>
      </c>
      <c r="B522" s="98">
        <v>0.4375</v>
      </c>
      <c r="C522" s="99">
        <v>41581.4375</v>
      </c>
      <c r="D522" s="99"/>
      <c r="E522" s="100" t="s">
        <v>35</v>
      </c>
      <c r="F522" s="91" t="s">
        <v>171</v>
      </c>
      <c r="G522" s="91" t="s">
        <v>892</v>
      </c>
      <c r="H522" s="94" t="s">
        <v>104</v>
      </c>
      <c r="I522" s="94" t="s">
        <v>173</v>
      </c>
      <c r="J522" s="91">
        <v>228</v>
      </c>
      <c r="K522" s="91" t="s">
        <v>215</v>
      </c>
      <c r="L522" s="95">
        <v>1</v>
      </c>
      <c r="M522" s="95">
        <v>492</v>
      </c>
      <c r="N522" s="96">
        <f t="shared" si="8"/>
        <v>32.799999999999997</v>
      </c>
      <c r="O522" s="92">
        <v>41527.620879629627</v>
      </c>
    </row>
    <row r="523" spans="1:15" x14ac:dyDescent="0.25">
      <c r="A523" s="97">
        <v>41583</v>
      </c>
      <c r="B523" s="98">
        <v>0.375</v>
      </c>
      <c r="C523" s="99">
        <v>41583.375</v>
      </c>
      <c r="D523" s="99"/>
      <c r="E523" s="100" t="s">
        <v>390</v>
      </c>
      <c r="F523" s="91" t="s">
        <v>114</v>
      </c>
      <c r="G523" s="91" t="s">
        <v>893</v>
      </c>
      <c r="H523" s="94" t="s">
        <v>104</v>
      </c>
      <c r="I523" s="94" t="s">
        <v>173</v>
      </c>
      <c r="J523" s="91">
        <v>274</v>
      </c>
      <c r="K523" s="91" t="s">
        <v>92</v>
      </c>
      <c r="L523" s="95">
        <v>2</v>
      </c>
      <c r="M523" s="95">
        <v>916</v>
      </c>
      <c r="N523" s="96">
        <f t="shared" si="8"/>
        <v>61.06666666666667</v>
      </c>
      <c r="O523" s="92">
        <v>41553.633067129631</v>
      </c>
    </row>
    <row r="524" spans="1:15" x14ac:dyDescent="0.25">
      <c r="A524" s="97">
        <v>41590</v>
      </c>
      <c r="B524" s="98">
        <v>0.53125</v>
      </c>
      <c r="C524" s="99">
        <v>41590.53125</v>
      </c>
      <c r="D524" s="99"/>
      <c r="E524" s="100" t="s">
        <v>35</v>
      </c>
      <c r="F524" s="91" t="s">
        <v>390</v>
      </c>
      <c r="G524" s="91" t="s">
        <v>894</v>
      </c>
      <c r="H524" s="94" t="s">
        <v>104</v>
      </c>
      <c r="I524" s="94" t="s">
        <v>173</v>
      </c>
      <c r="J524" s="91">
        <v>226</v>
      </c>
      <c r="K524" s="91" t="s">
        <v>92</v>
      </c>
      <c r="L524" s="95">
        <v>2</v>
      </c>
      <c r="M524" s="95">
        <v>911</v>
      </c>
      <c r="N524" s="96">
        <f t="shared" si="8"/>
        <v>60.733333333333334</v>
      </c>
      <c r="O524" s="92">
        <v>41553.633449074077</v>
      </c>
    </row>
    <row r="525" spans="1:15" x14ac:dyDescent="0.25">
      <c r="A525" s="97">
        <v>41597</v>
      </c>
      <c r="B525" s="98">
        <v>0.88541666666666663</v>
      </c>
      <c r="C525" s="99">
        <v>41597.885416666664</v>
      </c>
      <c r="D525" s="99"/>
      <c r="E525" s="100" t="s">
        <v>35</v>
      </c>
      <c r="F525" s="91" t="s">
        <v>122</v>
      </c>
      <c r="G525" s="91" t="s">
        <v>895</v>
      </c>
      <c r="H525" s="94" t="s">
        <v>104</v>
      </c>
      <c r="I525" s="94" t="s">
        <v>85</v>
      </c>
      <c r="J525" s="91">
        <v>291</v>
      </c>
      <c r="K525" s="91" t="s">
        <v>310</v>
      </c>
      <c r="L525" s="95">
        <v>2</v>
      </c>
      <c r="M525" s="95">
        <v>937</v>
      </c>
      <c r="N525" s="96">
        <f t="shared" si="8"/>
        <v>62.466666666666669</v>
      </c>
      <c r="O525" s="92">
        <v>41527.739722222221</v>
      </c>
    </row>
    <row r="526" spans="1:15" x14ac:dyDescent="0.25">
      <c r="A526" s="97">
        <v>41583</v>
      </c>
      <c r="B526" s="98">
        <v>0.90625</v>
      </c>
      <c r="C526" s="99">
        <v>41583.90625</v>
      </c>
      <c r="D526" s="99"/>
      <c r="E526" s="100" t="s">
        <v>35</v>
      </c>
      <c r="F526" s="91" t="s">
        <v>61</v>
      </c>
      <c r="G526" s="91" t="s">
        <v>896</v>
      </c>
      <c r="H526" s="94" t="s">
        <v>104</v>
      </c>
      <c r="I526" s="94" t="s">
        <v>173</v>
      </c>
      <c r="J526" s="91">
        <v>173</v>
      </c>
      <c r="K526" s="91" t="s">
        <v>83</v>
      </c>
      <c r="L526" s="95">
        <v>6</v>
      </c>
      <c r="M526" s="95">
        <v>960</v>
      </c>
      <c r="N526" s="96">
        <f t="shared" si="8"/>
        <v>64</v>
      </c>
      <c r="O526" s="92">
        <v>41583.384594907409</v>
      </c>
    </row>
    <row r="527" spans="1:15" x14ac:dyDescent="0.25">
      <c r="A527" s="97">
        <v>41601</v>
      </c>
      <c r="B527" s="98">
        <v>0.90625</v>
      </c>
      <c r="C527" s="99">
        <v>41601.90625</v>
      </c>
      <c r="D527" s="99"/>
      <c r="E527" s="100" t="s">
        <v>114</v>
      </c>
      <c r="F527" s="91" t="s">
        <v>132</v>
      </c>
      <c r="G527" s="91" t="s">
        <v>897</v>
      </c>
      <c r="H527" s="94" t="s">
        <v>104</v>
      </c>
      <c r="I527" s="94" t="s">
        <v>173</v>
      </c>
      <c r="J527" s="91">
        <v>110</v>
      </c>
      <c r="K527" s="91" t="s">
        <v>92</v>
      </c>
      <c r="L527" s="95">
        <v>5</v>
      </c>
      <c r="M527" s="95">
        <v>759</v>
      </c>
      <c r="N527" s="96">
        <f t="shared" si="8"/>
        <v>50.6</v>
      </c>
      <c r="O527" s="92">
        <v>41557.712395833332</v>
      </c>
    </row>
    <row r="528" spans="1:15" x14ac:dyDescent="0.25">
      <c r="A528" s="97">
        <v>41604</v>
      </c>
      <c r="B528" s="98">
        <v>0.25</v>
      </c>
      <c r="C528" s="99">
        <v>41604.25</v>
      </c>
      <c r="D528" s="99"/>
      <c r="E528" s="100" t="s">
        <v>255</v>
      </c>
      <c r="F528" s="91" t="s">
        <v>898</v>
      </c>
      <c r="G528" s="91" t="s">
        <v>899</v>
      </c>
      <c r="H528" s="94" t="s">
        <v>88</v>
      </c>
      <c r="I528" s="94" t="s">
        <v>85</v>
      </c>
      <c r="J528" s="91">
        <v>278</v>
      </c>
      <c r="K528" s="91" t="s">
        <v>83</v>
      </c>
      <c r="L528" s="95">
        <v>6</v>
      </c>
      <c r="M528" s="95">
        <v>952</v>
      </c>
      <c r="N528" s="96">
        <f t="shared" si="8"/>
        <v>63.466666666666669</v>
      </c>
      <c r="O528" s="92">
        <v>41603.97965277778</v>
      </c>
    </row>
    <row r="529" spans="1:15" x14ac:dyDescent="0.25">
      <c r="A529" s="97">
        <v>41579</v>
      </c>
      <c r="B529" s="98">
        <v>0.95833333333333337</v>
      </c>
      <c r="C529" s="99">
        <v>41579.958333333336</v>
      </c>
      <c r="D529" s="99"/>
      <c r="E529" s="100" t="s">
        <v>146</v>
      </c>
      <c r="F529" s="91" t="s">
        <v>375</v>
      </c>
      <c r="G529" s="91" t="s">
        <v>900</v>
      </c>
      <c r="H529" s="94" t="s">
        <v>87</v>
      </c>
      <c r="I529" s="94" t="s">
        <v>85</v>
      </c>
      <c r="J529" s="91">
        <v>94</v>
      </c>
      <c r="K529" s="91" t="s">
        <v>83</v>
      </c>
      <c r="L529" s="95">
        <v>6</v>
      </c>
      <c r="M529" s="95">
        <v>477</v>
      </c>
      <c r="N529" s="96">
        <f t="shared" si="8"/>
        <v>31.8</v>
      </c>
      <c r="O529" s="92">
        <v>41579.73364583333</v>
      </c>
    </row>
    <row r="530" spans="1:15" x14ac:dyDescent="0.25">
      <c r="A530" s="97">
        <v>41580</v>
      </c>
      <c r="B530" s="98">
        <v>0.61458333333333337</v>
      </c>
      <c r="C530" s="99">
        <v>41580.614583333336</v>
      </c>
      <c r="D530" s="99"/>
      <c r="E530" s="100" t="s">
        <v>61</v>
      </c>
      <c r="F530" s="91" t="s">
        <v>114</v>
      </c>
      <c r="G530" s="91" t="s">
        <v>901</v>
      </c>
      <c r="H530" s="94" t="s">
        <v>104</v>
      </c>
      <c r="I530" s="94" t="s">
        <v>173</v>
      </c>
      <c r="J530" s="91">
        <v>106</v>
      </c>
      <c r="K530" s="91" t="s">
        <v>92</v>
      </c>
      <c r="L530" s="95">
        <v>2</v>
      </c>
      <c r="M530" s="95">
        <v>855</v>
      </c>
      <c r="N530" s="96">
        <f t="shared" si="8"/>
        <v>57</v>
      </c>
      <c r="O530" s="92">
        <v>41554.566168981481</v>
      </c>
    </row>
    <row r="531" spans="1:15" x14ac:dyDescent="0.25">
      <c r="A531" s="97">
        <v>41586</v>
      </c>
      <c r="B531" s="98">
        <v>0.42708333333333331</v>
      </c>
      <c r="C531" s="99">
        <v>41586.427083333336</v>
      </c>
      <c r="D531" s="99"/>
      <c r="E531" s="100" t="s">
        <v>114</v>
      </c>
      <c r="F531" s="91" t="s">
        <v>61</v>
      </c>
      <c r="G531" s="91" t="s">
        <v>902</v>
      </c>
      <c r="H531" s="94" t="s">
        <v>104</v>
      </c>
      <c r="I531" s="94" t="s">
        <v>173</v>
      </c>
      <c r="J531" s="91">
        <v>268</v>
      </c>
      <c r="K531" s="91" t="s">
        <v>92</v>
      </c>
      <c r="L531" s="95">
        <v>2</v>
      </c>
      <c r="M531" s="95">
        <v>518</v>
      </c>
      <c r="N531" s="96">
        <f t="shared" si="8"/>
        <v>34.533333333333331</v>
      </c>
      <c r="O531" s="92">
        <v>41554.566724537035</v>
      </c>
    </row>
    <row r="532" spans="1:15" x14ac:dyDescent="0.25">
      <c r="A532" s="97">
        <v>41594</v>
      </c>
      <c r="B532" s="98">
        <v>0.58333333333333337</v>
      </c>
      <c r="C532" s="99">
        <v>41594.583333333336</v>
      </c>
      <c r="D532" s="99"/>
      <c r="E532" s="100" t="s">
        <v>903</v>
      </c>
      <c r="F532" s="91" t="s">
        <v>35</v>
      </c>
      <c r="G532" s="91" t="s">
        <v>904</v>
      </c>
      <c r="H532" s="94" t="s">
        <v>104</v>
      </c>
      <c r="I532" s="94" t="s">
        <v>85</v>
      </c>
      <c r="J532" s="91">
        <v>162</v>
      </c>
      <c r="K532" s="91" t="s">
        <v>83</v>
      </c>
      <c r="L532" s="95">
        <v>6</v>
      </c>
      <c r="M532" s="95">
        <v>510</v>
      </c>
      <c r="N532" s="96">
        <f t="shared" si="8"/>
        <v>34</v>
      </c>
      <c r="O532" s="92">
        <v>41528.65420138889</v>
      </c>
    </row>
    <row r="533" spans="1:15" x14ac:dyDescent="0.25">
      <c r="A533" s="97">
        <v>41579</v>
      </c>
      <c r="B533" s="98">
        <v>0.90625</v>
      </c>
      <c r="C533" s="99">
        <v>41579.90625</v>
      </c>
      <c r="D533" s="99"/>
      <c r="E533" s="100" t="s">
        <v>114</v>
      </c>
      <c r="F533" s="91" t="s">
        <v>102</v>
      </c>
      <c r="G533" s="91" t="s">
        <v>905</v>
      </c>
      <c r="H533" s="94" t="s">
        <v>104</v>
      </c>
      <c r="I533" s="94" t="s">
        <v>85</v>
      </c>
      <c r="J533" s="91">
        <v>183</v>
      </c>
      <c r="K533" s="91" t="s">
        <v>83</v>
      </c>
      <c r="L533" s="95">
        <v>6</v>
      </c>
      <c r="M533" s="95">
        <v>720</v>
      </c>
      <c r="N533" s="96">
        <f t="shared" si="8"/>
        <v>48</v>
      </c>
      <c r="O533" s="92">
        <v>41528.671643518515</v>
      </c>
    </row>
    <row r="534" spans="1:15" x14ac:dyDescent="0.25">
      <c r="A534" s="97">
        <v>41607</v>
      </c>
      <c r="B534" s="98">
        <v>0.98958333333333337</v>
      </c>
      <c r="C534" s="99">
        <v>41607.989583333336</v>
      </c>
      <c r="D534" s="99"/>
      <c r="E534" s="100" t="s">
        <v>114</v>
      </c>
      <c r="F534" s="91" t="s">
        <v>906</v>
      </c>
      <c r="G534" s="91" t="s">
        <v>907</v>
      </c>
      <c r="H534" s="94" t="s">
        <v>104</v>
      </c>
      <c r="I534" s="94" t="s">
        <v>173</v>
      </c>
      <c r="J534" s="91">
        <v>237</v>
      </c>
      <c r="K534" s="91" t="s">
        <v>92</v>
      </c>
      <c r="L534" s="95">
        <v>5</v>
      </c>
      <c r="M534" s="95">
        <v>449</v>
      </c>
      <c r="N534" s="96">
        <f t="shared" si="8"/>
        <v>29.933333333333334</v>
      </c>
      <c r="O534" s="92">
        <v>41548.696782407409</v>
      </c>
    </row>
    <row r="535" spans="1:15" x14ac:dyDescent="0.25">
      <c r="A535" s="97">
        <v>41596</v>
      </c>
      <c r="B535" s="98">
        <v>0.67708333333333337</v>
      </c>
      <c r="C535" s="99">
        <v>41596.677083333336</v>
      </c>
      <c r="D535" s="99"/>
      <c r="E535" s="100" t="s">
        <v>35</v>
      </c>
      <c r="F535" s="91" t="s">
        <v>908</v>
      </c>
      <c r="G535" s="91" t="s">
        <v>909</v>
      </c>
      <c r="H535" s="94" t="s">
        <v>104</v>
      </c>
      <c r="I535" s="94" t="s">
        <v>173</v>
      </c>
      <c r="J535" s="91">
        <v>294</v>
      </c>
      <c r="K535" s="91" t="s">
        <v>83</v>
      </c>
      <c r="L535" s="95">
        <v>5</v>
      </c>
      <c r="M535" s="95">
        <v>503</v>
      </c>
      <c r="N535" s="96">
        <f t="shared" si="8"/>
        <v>33.533333333333331</v>
      </c>
      <c r="O535" s="92">
        <v>41555.797858796293</v>
      </c>
    </row>
    <row r="536" spans="1:15" x14ac:dyDescent="0.25">
      <c r="A536" s="97">
        <v>41601</v>
      </c>
      <c r="B536" s="98">
        <v>0.79166666666666663</v>
      </c>
      <c r="C536" s="99">
        <v>41601.791666666664</v>
      </c>
      <c r="D536" s="99"/>
      <c r="E536" s="100" t="s">
        <v>35</v>
      </c>
      <c r="F536" s="91" t="s">
        <v>61</v>
      </c>
      <c r="G536" s="91" t="s">
        <v>910</v>
      </c>
      <c r="H536" s="94" t="s">
        <v>104</v>
      </c>
      <c r="I536" s="94" t="s">
        <v>173</v>
      </c>
      <c r="J536" s="91">
        <v>274</v>
      </c>
      <c r="K536" s="91" t="s">
        <v>83</v>
      </c>
      <c r="L536" s="95">
        <v>6</v>
      </c>
      <c r="M536" s="95">
        <v>994</v>
      </c>
      <c r="N536" s="96">
        <f t="shared" si="8"/>
        <v>66.266666666666666</v>
      </c>
      <c r="O536" s="92">
        <v>41558.549363425926</v>
      </c>
    </row>
    <row r="537" spans="1:15" x14ac:dyDescent="0.25">
      <c r="A537" s="97">
        <v>41582</v>
      </c>
      <c r="B537" s="98">
        <v>0.16666666666666666</v>
      </c>
      <c r="C537" s="99">
        <v>41582.166666666664</v>
      </c>
      <c r="D537" s="99"/>
      <c r="E537" s="100" t="s">
        <v>911</v>
      </c>
      <c r="F537" s="91" t="s">
        <v>35</v>
      </c>
      <c r="G537" s="91" t="s">
        <v>912</v>
      </c>
      <c r="H537" s="94" t="s">
        <v>104</v>
      </c>
      <c r="I537" s="94" t="s">
        <v>173</v>
      </c>
      <c r="J537" s="91">
        <v>68</v>
      </c>
      <c r="K537" s="91" t="s">
        <v>92</v>
      </c>
      <c r="L537" s="95">
        <v>5</v>
      </c>
      <c r="M537" s="95">
        <v>515</v>
      </c>
      <c r="N537" s="96">
        <f t="shared" si="8"/>
        <v>34.333333333333336</v>
      </c>
      <c r="O537" s="92">
        <v>41553.622233796297</v>
      </c>
    </row>
    <row r="538" spans="1:15" x14ac:dyDescent="0.25">
      <c r="A538" s="97">
        <v>41582</v>
      </c>
      <c r="B538" s="98">
        <v>0.16666666666666666</v>
      </c>
      <c r="C538" s="99">
        <v>41582.166666666664</v>
      </c>
      <c r="D538" s="99"/>
      <c r="E538" s="100" t="s">
        <v>913</v>
      </c>
      <c r="F538" s="91" t="s">
        <v>171</v>
      </c>
      <c r="G538" s="91" t="s">
        <v>914</v>
      </c>
      <c r="H538" s="94" t="s">
        <v>104</v>
      </c>
      <c r="I538" s="94" t="s">
        <v>173</v>
      </c>
      <c r="J538" s="91">
        <v>147</v>
      </c>
      <c r="K538" s="91" t="s">
        <v>215</v>
      </c>
      <c r="L538" s="95">
        <v>1</v>
      </c>
      <c r="M538" s="95">
        <v>810</v>
      </c>
      <c r="N538" s="96">
        <f t="shared" si="8"/>
        <v>54</v>
      </c>
      <c r="O538" s="92">
        <v>41529.308240740742</v>
      </c>
    </row>
    <row r="539" spans="1:15" x14ac:dyDescent="0.25">
      <c r="A539" s="97">
        <v>41601</v>
      </c>
      <c r="B539" s="98">
        <v>0.79166666666666663</v>
      </c>
      <c r="C539" s="99">
        <v>41601.791666666664</v>
      </c>
      <c r="D539" s="99"/>
      <c r="E539" s="100" t="s">
        <v>35</v>
      </c>
      <c r="F539" s="91" t="s">
        <v>61</v>
      </c>
      <c r="G539" s="91" t="s">
        <v>915</v>
      </c>
      <c r="H539" s="94" t="s">
        <v>104</v>
      </c>
      <c r="I539" s="94" t="s">
        <v>173</v>
      </c>
      <c r="J539" s="91">
        <v>104</v>
      </c>
      <c r="K539" s="91" t="s">
        <v>83</v>
      </c>
      <c r="L539" s="95">
        <v>6</v>
      </c>
      <c r="M539" s="95">
        <v>805</v>
      </c>
      <c r="N539" s="96">
        <f t="shared" si="8"/>
        <v>53.666666666666664</v>
      </c>
      <c r="O539" s="92">
        <v>41558.548773148148</v>
      </c>
    </row>
    <row r="540" spans="1:15" x14ac:dyDescent="0.25">
      <c r="A540" s="97">
        <v>41596</v>
      </c>
      <c r="B540" s="98">
        <v>0.10416666666666667</v>
      </c>
      <c r="C540" s="99">
        <v>41596.104166666664</v>
      </c>
      <c r="D540" s="99"/>
      <c r="E540" s="100" t="s">
        <v>916</v>
      </c>
      <c r="F540" s="91" t="s">
        <v>171</v>
      </c>
      <c r="G540" s="91" t="s">
        <v>917</v>
      </c>
      <c r="H540" s="94" t="s">
        <v>104</v>
      </c>
      <c r="I540" s="94" t="s">
        <v>173</v>
      </c>
      <c r="J540" s="91">
        <v>261</v>
      </c>
      <c r="K540" s="91" t="s">
        <v>215</v>
      </c>
      <c r="L540" s="95">
        <v>1</v>
      </c>
      <c r="M540" s="95">
        <v>540</v>
      </c>
      <c r="N540" s="96">
        <f t="shared" si="8"/>
        <v>36</v>
      </c>
      <c r="O540" s="92">
        <v>41529.442488425928</v>
      </c>
    </row>
    <row r="541" spans="1:15" x14ac:dyDescent="0.25">
      <c r="A541" s="97">
        <v>41593</v>
      </c>
      <c r="B541" s="98">
        <v>0.625</v>
      </c>
      <c r="C541" s="99">
        <v>41593.625</v>
      </c>
      <c r="D541" s="99"/>
      <c r="E541" s="100" t="s">
        <v>918</v>
      </c>
      <c r="F541" s="91" t="s">
        <v>171</v>
      </c>
      <c r="G541" s="91" t="s">
        <v>919</v>
      </c>
      <c r="H541" s="94" t="s">
        <v>104</v>
      </c>
      <c r="I541" s="94" t="s">
        <v>173</v>
      </c>
      <c r="J541" s="91">
        <v>37</v>
      </c>
      <c r="K541" s="91" t="s">
        <v>215</v>
      </c>
      <c r="L541" s="95">
        <v>1</v>
      </c>
      <c r="M541" s="95">
        <v>616</v>
      </c>
      <c r="N541" s="96">
        <f t="shared" si="8"/>
        <v>41.06666666666667</v>
      </c>
      <c r="O541" s="92">
        <v>41529.612395833334</v>
      </c>
    </row>
    <row r="542" spans="1:15" x14ac:dyDescent="0.25">
      <c r="A542" s="97">
        <v>41589</v>
      </c>
      <c r="B542" s="98">
        <v>0.14583333333333334</v>
      </c>
      <c r="C542" s="99">
        <v>41589.145833333336</v>
      </c>
      <c r="D542" s="99"/>
      <c r="E542" s="100" t="s">
        <v>920</v>
      </c>
      <c r="F542" s="91" t="s">
        <v>35</v>
      </c>
      <c r="G542" s="91" t="s">
        <v>921</v>
      </c>
      <c r="H542" s="94" t="s">
        <v>104</v>
      </c>
      <c r="I542" s="94" t="s">
        <v>173</v>
      </c>
      <c r="J542" s="91">
        <v>296</v>
      </c>
      <c r="K542" s="91" t="s">
        <v>83</v>
      </c>
      <c r="L542" s="95">
        <v>6</v>
      </c>
      <c r="M542" s="95">
        <v>492</v>
      </c>
      <c r="N542" s="96">
        <f t="shared" si="8"/>
        <v>32.799999999999997</v>
      </c>
      <c r="O542" s="92">
        <v>41554.606446759259</v>
      </c>
    </row>
    <row r="543" spans="1:15" x14ac:dyDescent="0.25">
      <c r="A543" s="97">
        <v>41581</v>
      </c>
      <c r="B543" s="98">
        <v>0.73958333333333337</v>
      </c>
      <c r="C543" s="99">
        <v>41581.739583333336</v>
      </c>
      <c r="D543" s="99"/>
      <c r="E543" s="100"/>
      <c r="F543" s="91"/>
      <c r="G543" s="91" t="s">
        <v>922</v>
      </c>
      <c r="H543" s="94" t="s">
        <v>235</v>
      </c>
      <c r="I543" s="94" t="s">
        <v>85</v>
      </c>
      <c r="J543" s="91">
        <v>204</v>
      </c>
      <c r="K543" s="91" t="s">
        <v>215</v>
      </c>
      <c r="L543" s="95">
        <v>1</v>
      </c>
      <c r="M543" s="95">
        <v>424</v>
      </c>
      <c r="N543" s="96">
        <f t="shared" si="8"/>
        <v>28.266666666666666</v>
      </c>
      <c r="O543" s="91" t="s">
        <v>81</v>
      </c>
    </row>
    <row r="544" spans="1:15" x14ac:dyDescent="0.25">
      <c r="A544" s="97">
        <v>41588</v>
      </c>
      <c r="B544" s="98">
        <v>0.47916666666666669</v>
      </c>
      <c r="C544" s="99">
        <v>41588.479166666664</v>
      </c>
      <c r="D544" s="99"/>
      <c r="E544" s="100" t="s">
        <v>35</v>
      </c>
      <c r="F544" s="91" t="s">
        <v>333</v>
      </c>
      <c r="G544" s="91" t="s">
        <v>923</v>
      </c>
      <c r="H544" s="94" t="s">
        <v>104</v>
      </c>
      <c r="I544" s="94" t="s">
        <v>173</v>
      </c>
      <c r="J544" s="91">
        <v>22</v>
      </c>
      <c r="K544" s="91" t="s">
        <v>83</v>
      </c>
      <c r="L544" s="95">
        <v>6</v>
      </c>
      <c r="M544" s="95">
        <v>736</v>
      </c>
      <c r="N544" s="96">
        <f t="shared" si="8"/>
        <v>49.06666666666667</v>
      </c>
      <c r="O544" s="92">
        <v>41555.61859953704</v>
      </c>
    </row>
    <row r="545" spans="1:15" x14ac:dyDescent="0.25">
      <c r="A545" s="97">
        <v>41590</v>
      </c>
      <c r="B545" s="98">
        <v>0.67708333333333337</v>
      </c>
      <c r="C545" s="99">
        <v>41590.677083333336</v>
      </c>
      <c r="D545" s="99"/>
      <c r="E545" s="100" t="s">
        <v>35</v>
      </c>
      <c r="F545" s="91" t="s">
        <v>924</v>
      </c>
      <c r="G545" s="91" t="s">
        <v>925</v>
      </c>
      <c r="H545" s="94" t="s">
        <v>104</v>
      </c>
      <c r="I545" s="94" t="s">
        <v>173</v>
      </c>
      <c r="J545" s="91">
        <v>83</v>
      </c>
      <c r="K545" s="91" t="s">
        <v>92</v>
      </c>
      <c r="L545" s="95">
        <v>2</v>
      </c>
      <c r="M545" s="95">
        <v>988</v>
      </c>
      <c r="N545" s="96">
        <f t="shared" si="8"/>
        <v>65.86666666666666</v>
      </c>
      <c r="O545" s="92">
        <v>41555.674699074072</v>
      </c>
    </row>
    <row r="546" spans="1:15" x14ac:dyDescent="0.25">
      <c r="A546" s="97">
        <v>41587</v>
      </c>
      <c r="B546" s="98">
        <v>0.88541666666666663</v>
      </c>
      <c r="C546" s="99">
        <v>41587.885416666664</v>
      </c>
      <c r="D546" s="99"/>
      <c r="E546" s="100" t="s">
        <v>35</v>
      </c>
      <c r="F546" s="91" t="s">
        <v>926</v>
      </c>
      <c r="G546" s="91" t="s">
        <v>927</v>
      </c>
      <c r="H546" s="94" t="s">
        <v>104</v>
      </c>
      <c r="I546" s="94" t="s">
        <v>173</v>
      </c>
      <c r="J546" s="91">
        <v>277</v>
      </c>
      <c r="K546" s="91" t="s">
        <v>83</v>
      </c>
      <c r="L546" s="95">
        <v>6</v>
      </c>
      <c r="M546" s="95">
        <v>793</v>
      </c>
      <c r="N546" s="96">
        <f t="shared" si="8"/>
        <v>52.866666666666667</v>
      </c>
      <c r="O546" s="92">
        <v>41557.419074074074</v>
      </c>
    </row>
    <row r="547" spans="1:15" x14ac:dyDescent="0.25">
      <c r="A547" s="97">
        <v>41579</v>
      </c>
      <c r="B547" s="98">
        <v>0.61458333333333337</v>
      </c>
      <c r="C547" s="99">
        <v>41579.614583333336</v>
      </c>
      <c r="D547" s="99"/>
      <c r="E547" s="100" t="s">
        <v>928</v>
      </c>
      <c r="F547" s="91" t="s">
        <v>35</v>
      </c>
      <c r="G547" s="91" t="s">
        <v>929</v>
      </c>
      <c r="H547" s="94" t="s">
        <v>104</v>
      </c>
      <c r="I547" s="94" t="s">
        <v>173</v>
      </c>
      <c r="J547" s="91">
        <v>233</v>
      </c>
      <c r="K547" s="91" t="s">
        <v>83</v>
      </c>
      <c r="L547" s="95">
        <v>6</v>
      </c>
      <c r="M547" s="95">
        <v>595</v>
      </c>
      <c r="N547" s="96">
        <f t="shared" si="8"/>
        <v>39.666666666666664</v>
      </c>
      <c r="O547" s="92">
        <v>41554.680231481485</v>
      </c>
    </row>
    <row r="548" spans="1:15" x14ac:dyDescent="0.25">
      <c r="A548" s="97">
        <v>41589</v>
      </c>
      <c r="B548" s="98">
        <v>0.48958333333333331</v>
      </c>
      <c r="C548" s="99">
        <v>41589.489583333336</v>
      </c>
      <c r="D548" s="99"/>
      <c r="E548" s="100" t="s">
        <v>35</v>
      </c>
      <c r="F548" s="91" t="s">
        <v>928</v>
      </c>
      <c r="G548" s="91" t="s">
        <v>930</v>
      </c>
      <c r="H548" s="94" t="s">
        <v>104</v>
      </c>
      <c r="I548" s="94" t="s">
        <v>173</v>
      </c>
      <c r="J548" s="91">
        <v>120</v>
      </c>
      <c r="K548" s="91" t="s">
        <v>83</v>
      </c>
      <c r="L548" s="95">
        <v>6</v>
      </c>
      <c r="M548" s="95">
        <v>587</v>
      </c>
      <c r="N548" s="96">
        <f t="shared" si="8"/>
        <v>39.133333333333333</v>
      </c>
      <c r="O548" s="92">
        <v>41554.680543981478</v>
      </c>
    </row>
    <row r="549" spans="1:15" x14ac:dyDescent="0.25">
      <c r="A549" s="97">
        <v>41608</v>
      </c>
      <c r="B549" s="98">
        <v>0.42708333333333331</v>
      </c>
      <c r="C549" s="99">
        <v>41608.427083333336</v>
      </c>
      <c r="D549" s="99"/>
      <c r="E549" s="100" t="s">
        <v>114</v>
      </c>
      <c r="F549" s="91" t="s">
        <v>171</v>
      </c>
      <c r="G549" s="91" t="s">
        <v>931</v>
      </c>
      <c r="H549" s="94" t="s">
        <v>104</v>
      </c>
      <c r="I549" s="94" t="s">
        <v>173</v>
      </c>
      <c r="J549" s="91">
        <v>110</v>
      </c>
      <c r="K549" s="91" t="s">
        <v>215</v>
      </c>
      <c r="L549" s="95">
        <v>1</v>
      </c>
      <c r="M549" s="95">
        <v>813</v>
      </c>
      <c r="N549" s="96">
        <f t="shared" si="8"/>
        <v>54.2</v>
      </c>
      <c r="O549" s="92">
        <v>41529.848981481482</v>
      </c>
    </row>
    <row r="550" spans="1:15" x14ac:dyDescent="0.25">
      <c r="A550" s="97">
        <v>41608</v>
      </c>
      <c r="B550" s="98">
        <v>0.39583333333333331</v>
      </c>
      <c r="C550" s="99">
        <v>41608.395833333336</v>
      </c>
      <c r="D550" s="99"/>
      <c r="E550" s="100" t="s">
        <v>146</v>
      </c>
      <c r="F550" s="91" t="s">
        <v>932</v>
      </c>
      <c r="G550" s="91" t="s">
        <v>933</v>
      </c>
      <c r="H550" s="94" t="s">
        <v>87</v>
      </c>
      <c r="I550" s="94" t="s">
        <v>85</v>
      </c>
      <c r="J550" s="91">
        <v>204</v>
      </c>
      <c r="K550" s="91" t="s">
        <v>83</v>
      </c>
      <c r="L550" s="95">
        <v>6</v>
      </c>
      <c r="M550" s="95">
        <v>958</v>
      </c>
      <c r="N550" s="96">
        <f t="shared" si="8"/>
        <v>63.866666666666667</v>
      </c>
      <c r="O550" s="92">
        <v>41604.729409722226</v>
      </c>
    </row>
    <row r="551" spans="1:15" x14ac:dyDescent="0.25">
      <c r="A551" s="97">
        <v>41579</v>
      </c>
      <c r="B551" s="98">
        <v>0.94791666666666663</v>
      </c>
      <c r="C551" s="99">
        <v>41579.947916666664</v>
      </c>
      <c r="D551" s="99"/>
      <c r="E551" s="100" t="s">
        <v>114</v>
      </c>
      <c r="F551" s="91" t="s">
        <v>934</v>
      </c>
      <c r="G551" s="91" t="s">
        <v>935</v>
      </c>
      <c r="H551" s="94" t="s">
        <v>104</v>
      </c>
      <c r="I551" s="94" t="s">
        <v>173</v>
      </c>
      <c r="J551" s="91">
        <v>151</v>
      </c>
      <c r="K551" s="91" t="s">
        <v>83</v>
      </c>
      <c r="L551" s="95">
        <v>6</v>
      </c>
      <c r="M551" s="95">
        <v>813</v>
      </c>
      <c r="N551" s="96">
        <f t="shared" si="8"/>
        <v>54.2</v>
      </c>
      <c r="O551" s="92">
        <v>41553.50267361111</v>
      </c>
    </row>
    <row r="552" spans="1:15" x14ac:dyDescent="0.25">
      <c r="A552" s="97">
        <v>41580</v>
      </c>
      <c r="B552" s="98">
        <v>0.82291666666666663</v>
      </c>
      <c r="C552" s="99">
        <v>41580.822916666664</v>
      </c>
      <c r="D552" s="99"/>
      <c r="E552" s="100" t="s">
        <v>114</v>
      </c>
      <c r="F552" s="91" t="s">
        <v>99</v>
      </c>
      <c r="G552" s="91" t="s">
        <v>936</v>
      </c>
      <c r="H552" s="94" t="s">
        <v>104</v>
      </c>
      <c r="I552" s="94" t="s">
        <v>173</v>
      </c>
      <c r="J552" s="91">
        <v>243</v>
      </c>
      <c r="K552" s="91" t="s">
        <v>83</v>
      </c>
      <c r="L552" s="95">
        <v>6</v>
      </c>
      <c r="M552" s="95">
        <v>321</v>
      </c>
      <c r="N552" s="96">
        <f t="shared" si="8"/>
        <v>21.4</v>
      </c>
      <c r="O552" s="92">
        <v>41555.574120370373</v>
      </c>
    </row>
    <row r="553" spans="1:15" x14ac:dyDescent="0.25">
      <c r="A553" s="97">
        <v>41580</v>
      </c>
      <c r="B553" s="98">
        <v>0.42708333333333331</v>
      </c>
      <c r="C553" s="99">
        <v>41580.427083333336</v>
      </c>
      <c r="D553" s="99"/>
      <c r="E553" s="100" t="s">
        <v>114</v>
      </c>
      <c r="F553" s="91" t="s">
        <v>375</v>
      </c>
      <c r="G553" s="91" t="s">
        <v>937</v>
      </c>
      <c r="H553" s="94" t="s">
        <v>104</v>
      </c>
      <c r="I553" s="94" t="s">
        <v>173</v>
      </c>
      <c r="J553" s="91">
        <v>200</v>
      </c>
      <c r="K553" s="91" t="s">
        <v>83</v>
      </c>
      <c r="L553" s="95">
        <v>6</v>
      </c>
      <c r="M553" s="95">
        <v>316</v>
      </c>
      <c r="N553" s="96">
        <f t="shared" si="8"/>
        <v>21.066666666666666</v>
      </c>
      <c r="O553" s="92">
        <v>41555.548657407409</v>
      </c>
    </row>
    <row r="554" spans="1:15" x14ac:dyDescent="0.25">
      <c r="A554" s="97">
        <v>41591</v>
      </c>
      <c r="B554" s="98">
        <v>0.1875</v>
      </c>
      <c r="C554" s="99">
        <v>41591.1875</v>
      </c>
      <c r="D554" s="99"/>
      <c r="E554" s="100" t="s">
        <v>138</v>
      </c>
      <c r="F554" s="91" t="s">
        <v>35</v>
      </c>
      <c r="G554" s="91" t="s">
        <v>938</v>
      </c>
      <c r="H554" s="94" t="s">
        <v>104</v>
      </c>
      <c r="I554" s="94" t="s">
        <v>173</v>
      </c>
      <c r="J554" s="91">
        <v>187</v>
      </c>
      <c r="K554" s="91" t="s">
        <v>92</v>
      </c>
      <c r="L554" s="95">
        <v>4</v>
      </c>
      <c r="M554" s="95">
        <v>557</v>
      </c>
      <c r="N554" s="96">
        <f t="shared" si="8"/>
        <v>37.133333333333333</v>
      </c>
      <c r="O554" s="92">
        <v>41553.628171296295</v>
      </c>
    </row>
    <row r="555" spans="1:15" x14ac:dyDescent="0.25">
      <c r="A555" s="97">
        <v>41585</v>
      </c>
      <c r="B555" s="98">
        <v>0.22916666666666666</v>
      </c>
      <c r="C555" s="99">
        <v>41585.229166666664</v>
      </c>
      <c r="D555" s="99"/>
      <c r="E555" s="100" t="s">
        <v>266</v>
      </c>
      <c r="F555" s="91" t="s">
        <v>114</v>
      </c>
      <c r="G555" s="91" t="s">
        <v>939</v>
      </c>
      <c r="H555" s="94" t="s">
        <v>104</v>
      </c>
      <c r="I555" s="94" t="s">
        <v>173</v>
      </c>
      <c r="J555" s="91">
        <v>15</v>
      </c>
      <c r="K555" s="91" t="s">
        <v>83</v>
      </c>
      <c r="L555" s="95">
        <v>6</v>
      </c>
      <c r="M555" s="95">
        <v>248</v>
      </c>
      <c r="N555" s="96">
        <f t="shared" si="8"/>
        <v>16.533333333333335</v>
      </c>
      <c r="O555" s="92">
        <v>41554.475277777776</v>
      </c>
    </row>
    <row r="556" spans="1:15" x14ac:dyDescent="0.25">
      <c r="A556" s="97">
        <v>41605</v>
      </c>
      <c r="B556" s="98">
        <v>0.58333333333333337</v>
      </c>
      <c r="C556" s="99">
        <v>41605.583333333336</v>
      </c>
      <c r="D556" s="99"/>
      <c r="E556" s="100" t="s">
        <v>144</v>
      </c>
      <c r="F556" s="91" t="s">
        <v>144</v>
      </c>
      <c r="G556" s="91" t="s">
        <v>940</v>
      </c>
      <c r="H556" s="94" t="s">
        <v>98</v>
      </c>
      <c r="I556" s="94" t="s">
        <v>85</v>
      </c>
      <c r="J556" s="91">
        <v>202</v>
      </c>
      <c r="K556" s="91" t="s">
        <v>83</v>
      </c>
      <c r="L556" s="95">
        <v>6</v>
      </c>
      <c r="M556" s="95">
        <v>441</v>
      </c>
      <c r="N556" s="96">
        <f t="shared" si="8"/>
        <v>29.4</v>
      </c>
      <c r="O556" s="92">
        <v>41605.524004629631</v>
      </c>
    </row>
    <row r="557" spans="1:15" x14ac:dyDescent="0.25">
      <c r="A557" s="97">
        <v>41579</v>
      </c>
      <c r="B557" s="98">
        <v>0.76041666666666663</v>
      </c>
      <c r="C557" s="99">
        <v>41579.760416666664</v>
      </c>
      <c r="D557" s="99"/>
      <c r="E557" s="100"/>
      <c r="F557" s="91"/>
      <c r="G557" s="91" t="s">
        <v>941</v>
      </c>
      <c r="H557" s="94" t="s">
        <v>235</v>
      </c>
      <c r="I557" s="94" t="s">
        <v>85</v>
      </c>
      <c r="J557" s="91">
        <v>76</v>
      </c>
      <c r="K557" s="91" t="s">
        <v>215</v>
      </c>
      <c r="L557" s="95">
        <v>1</v>
      </c>
      <c r="M557" s="95">
        <v>260</v>
      </c>
      <c r="N557" s="96">
        <f t="shared" si="8"/>
        <v>17.333333333333332</v>
      </c>
      <c r="O557" s="91" t="s">
        <v>81</v>
      </c>
    </row>
    <row r="558" spans="1:15" x14ac:dyDescent="0.25">
      <c r="A558" s="97">
        <v>41579</v>
      </c>
      <c r="B558" s="98">
        <v>0.94791666666666663</v>
      </c>
      <c r="C558" s="99">
        <v>41579.947916666664</v>
      </c>
      <c r="D558" s="99"/>
      <c r="E558" s="100" t="s">
        <v>35</v>
      </c>
      <c r="F558" s="91" t="s">
        <v>171</v>
      </c>
      <c r="G558" s="91" t="s">
        <v>942</v>
      </c>
      <c r="H558" s="94" t="s">
        <v>104</v>
      </c>
      <c r="I558" s="94" t="s">
        <v>173</v>
      </c>
      <c r="J558" s="91">
        <v>281</v>
      </c>
      <c r="K558" s="91" t="s">
        <v>215</v>
      </c>
      <c r="L558" s="95">
        <v>1</v>
      </c>
      <c r="M558" s="95">
        <v>656</v>
      </c>
      <c r="N558" s="96">
        <f t="shared" si="8"/>
        <v>43.733333333333334</v>
      </c>
      <c r="O558" s="92">
        <v>41530.765023148146</v>
      </c>
    </row>
    <row r="559" spans="1:15" x14ac:dyDescent="0.25">
      <c r="A559" s="97">
        <v>41580</v>
      </c>
      <c r="B559" s="98">
        <v>0.72916666666666663</v>
      </c>
      <c r="C559" s="99">
        <v>41580.729166666664</v>
      </c>
      <c r="D559" s="99"/>
      <c r="E559" s="100" t="s">
        <v>943</v>
      </c>
      <c r="F559" s="91" t="s">
        <v>35</v>
      </c>
      <c r="G559" s="91" t="s">
        <v>944</v>
      </c>
      <c r="H559" s="94" t="s">
        <v>104</v>
      </c>
      <c r="I559" s="94" t="s">
        <v>173</v>
      </c>
      <c r="J559" s="91">
        <v>49</v>
      </c>
      <c r="K559" s="91" t="s">
        <v>92</v>
      </c>
      <c r="L559" s="95">
        <v>2</v>
      </c>
      <c r="M559" s="95">
        <v>465</v>
      </c>
      <c r="N559" s="96">
        <f t="shared" si="8"/>
        <v>31</v>
      </c>
      <c r="O559" s="92">
        <v>41555.571886574071</v>
      </c>
    </row>
    <row r="560" spans="1:15" x14ac:dyDescent="0.25">
      <c r="A560" s="97">
        <v>41584</v>
      </c>
      <c r="B560" s="98">
        <v>8.3333333333333329E-2</v>
      </c>
      <c r="C560" s="99">
        <v>41584.083333333336</v>
      </c>
      <c r="D560" s="99"/>
      <c r="E560" s="100" t="s">
        <v>199</v>
      </c>
      <c r="F560" s="91" t="s">
        <v>35</v>
      </c>
      <c r="G560" s="91" t="s">
        <v>945</v>
      </c>
      <c r="H560" s="94" t="s">
        <v>104</v>
      </c>
      <c r="I560" s="94" t="s">
        <v>173</v>
      </c>
      <c r="J560" s="91">
        <v>185</v>
      </c>
      <c r="K560" s="91" t="s">
        <v>109</v>
      </c>
      <c r="L560" s="95">
        <v>5</v>
      </c>
      <c r="M560" s="95">
        <v>555</v>
      </c>
      <c r="N560" s="96">
        <f t="shared" si="8"/>
        <v>37</v>
      </c>
      <c r="O560" s="92">
        <v>41552.640462962961</v>
      </c>
    </row>
    <row r="561" spans="1:15" x14ac:dyDescent="0.25">
      <c r="A561" s="97">
        <v>41587</v>
      </c>
      <c r="B561" s="98">
        <v>0.38541666666666669</v>
      </c>
      <c r="C561" s="99">
        <v>41587.385416666664</v>
      </c>
      <c r="D561" s="99"/>
      <c r="E561" s="100" t="s">
        <v>114</v>
      </c>
      <c r="F561" s="91" t="s">
        <v>946</v>
      </c>
      <c r="G561" s="91" t="s">
        <v>947</v>
      </c>
      <c r="H561" s="94" t="s">
        <v>104</v>
      </c>
      <c r="I561" s="94" t="s">
        <v>173</v>
      </c>
      <c r="J561" s="91">
        <v>53</v>
      </c>
      <c r="K561" s="91" t="s">
        <v>83</v>
      </c>
      <c r="L561" s="95">
        <v>6</v>
      </c>
      <c r="M561" s="95">
        <v>392</v>
      </c>
      <c r="N561" s="96">
        <f t="shared" si="8"/>
        <v>26.133333333333333</v>
      </c>
      <c r="O561" s="92">
        <v>41554.437592592592</v>
      </c>
    </row>
    <row r="562" spans="1:15" x14ac:dyDescent="0.25">
      <c r="A562" s="97">
        <v>41591</v>
      </c>
      <c r="B562" s="98">
        <v>0.21875</v>
      </c>
      <c r="C562" s="99">
        <v>41591.21875</v>
      </c>
      <c r="D562" s="99"/>
      <c r="E562" s="100" t="s">
        <v>61</v>
      </c>
      <c r="F562" s="91" t="s">
        <v>948</v>
      </c>
      <c r="G562" s="91" t="s">
        <v>949</v>
      </c>
      <c r="H562" s="94" t="s">
        <v>88</v>
      </c>
      <c r="I562" s="94" t="s">
        <v>85</v>
      </c>
      <c r="J562" s="91">
        <v>187</v>
      </c>
      <c r="K562" s="91" t="s">
        <v>83</v>
      </c>
      <c r="L562" s="95">
        <v>4</v>
      </c>
      <c r="M562" s="95">
        <v>835</v>
      </c>
      <c r="N562" s="96">
        <f t="shared" si="8"/>
        <v>55.666666666666664</v>
      </c>
      <c r="O562" s="92">
        <v>41590.769861111112</v>
      </c>
    </row>
    <row r="563" spans="1:15" x14ac:dyDescent="0.25">
      <c r="A563" s="97">
        <v>41583</v>
      </c>
      <c r="B563" s="98">
        <v>0.4375</v>
      </c>
      <c r="C563" s="99">
        <v>41583.4375</v>
      </c>
      <c r="D563" s="99"/>
      <c r="E563" s="100" t="s">
        <v>35</v>
      </c>
      <c r="F563" s="91" t="s">
        <v>950</v>
      </c>
      <c r="G563" s="91" t="s">
        <v>951</v>
      </c>
      <c r="H563" s="94" t="s">
        <v>104</v>
      </c>
      <c r="I563" s="94" t="s">
        <v>173</v>
      </c>
      <c r="J563" s="91">
        <v>123</v>
      </c>
      <c r="K563" s="91" t="s">
        <v>83</v>
      </c>
      <c r="L563" s="95">
        <v>6</v>
      </c>
      <c r="M563" s="95">
        <v>588</v>
      </c>
      <c r="N563" s="96">
        <f t="shared" si="8"/>
        <v>39.200000000000003</v>
      </c>
      <c r="O563" s="92">
        <v>41555.557557870372</v>
      </c>
    </row>
    <row r="564" spans="1:15" x14ac:dyDescent="0.25">
      <c r="A564" s="97">
        <v>41579</v>
      </c>
      <c r="B564" s="98">
        <v>0.1875</v>
      </c>
      <c r="C564" s="99">
        <v>41579.1875</v>
      </c>
      <c r="D564" s="99"/>
      <c r="E564" s="100" t="s">
        <v>758</v>
      </c>
      <c r="F564" s="91" t="s">
        <v>114</v>
      </c>
      <c r="G564" s="91" t="s">
        <v>952</v>
      </c>
      <c r="H564" s="94" t="s">
        <v>104</v>
      </c>
      <c r="I564" s="94" t="s">
        <v>173</v>
      </c>
      <c r="J564" s="91">
        <v>100</v>
      </c>
      <c r="K564" s="91" t="s">
        <v>83</v>
      </c>
      <c r="L564" s="95">
        <v>6</v>
      </c>
      <c r="M564" s="95">
        <v>846</v>
      </c>
      <c r="N564" s="96">
        <f t="shared" si="8"/>
        <v>56.4</v>
      </c>
      <c r="O564" s="92">
        <v>41572.758368055554</v>
      </c>
    </row>
    <row r="565" spans="1:15" x14ac:dyDescent="0.25">
      <c r="A565" s="97">
        <v>41581</v>
      </c>
      <c r="B565" s="98">
        <v>0.35416666666666669</v>
      </c>
      <c r="C565" s="99">
        <v>41581.354166666664</v>
      </c>
      <c r="D565" s="99"/>
      <c r="E565" s="100" t="s">
        <v>35</v>
      </c>
      <c r="F565" s="91" t="s">
        <v>111</v>
      </c>
      <c r="G565" s="91" t="s">
        <v>953</v>
      </c>
      <c r="H565" s="94" t="s">
        <v>104</v>
      </c>
      <c r="I565" s="94" t="s">
        <v>173</v>
      </c>
      <c r="J565" s="91">
        <v>49</v>
      </c>
      <c r="K565" s="91" t="s">
        <v>83</v>
      </c>
      <c r="L565" s="95">
        <v>6</v>
      </c>
      <c r="M565" s="95">
        <v>430</v>
      </c>
      <c r="N565" s="96">
        <f t="shared" si="8"/>
        <v>28.666666666666668</v>
      </c>
      <c r="O565" s="92">
        <v>41555.587037037039</v>
      </c>
    </row>
    <row r="566" spans="1:15" x14ac:dyDescent="0.25">
      <c r="A566" s="97">
        <v>41592</v>
      </c>
      <c r="B566" s="98">
        <v>0.44791666666666669</v>
      </c>
      <c r="C566" s="99">
        <v>41592.447916666664</v>
      </c>
      <c r="D566" s="99"/>
      <c r="E566" s="100" t="s">
        <v>35</v>
      </c>
      <c r="F566" s="91" t="s">
        <v>57</v>
      </c>
      <c r="G566" s="91" t="s">
        <v>954</v>
      </c>
      <c r="H566" s="94" t="s">
        <v>104</v>
      </c>
      <c r="I566" s="94" t="s">
        <v>173</v>
      </c>
      <c r="J566" s="91">
        <v>138</v>
      </c>
      <c r="K566" s="91" t="s">
        <v>83</v>
      </c>
      <c r="L566" s="95">
        <v>6</v>
      </c>
      <c r="M566" s="95">
        <v>877</v>
      </c>
      <c r="N566" s="96">
        <f t="shared" si="8"/>
        <v>58.466666666666669</v>
      </c>
      <c r="O566" s="92">
        <v>41555.695775462962</v>
      </c>
    </row>
    <row r="567" spans="1:15" x14ac:dyDescent="0.25">
      <c r="A567" s="97">
        <v>41582</v>
      </c>
      <c r="B567" s="98">
        <v>0.95833333333333337</v>
      </c>
      <c r="C567" s="99">
        <v>41582.958333333336</v>
      </c>
      <c r="D567" s="99"/>
      <c r="E567" s="100" t="s">
        <v>701</v>
      </c>
      <c r="F567" s="91" t="s">
        <v>862</v>
      </c>
      <c r="G567" s="91" t="s">
        <v>955</v>
      </c>
      <c r="H567" s="94" t="s">
        <v>87</v>
      </c>
      <c r="I567" s="94" t="s">
        <v>85</v>
      </c>
      <c r="J567" s="91">
        <v>21</v>
      </c>
      <c r="K567" s="91" t="s">
        <v>83</v>
      </c>
      <c r="L567" s="95">
        <v>6</v>
      </c>
      <c r="M567" s="95">
        <v>799</v>
      </c>
      <c r="N567" s="96">
        <f t="shared" si="8"/>
        <v>53.266666666666666</v>
      </c>
      <c r="O567" s="92">
        <v>41582.767731481479</v>
      </c>
    </row>
    <row r="568" spans="1:15" x14ac:dyDescent="0.25">
      <c r="A568" s="97">
        <v>41581</v>
      </c>
      <c r="B568" s="98">
        <v>7.2916666666666671E-2</v>
      </c>
      <c r="C568" s="99">
        <v>41581.072916666664</v>
      </c>
      <c r="D568" s="99"/>
      <c r="E568" s="100" t="s">
        <v>114</v>
      </c>
      <c r="F568" s="91" t="s">
        <v>51</v>
      </c>
      <c r="G568" s="91" t="s">
        <v>956</v>
      </c>
      <c r="H568" s="94" t="s">
        <v>104</v>
      </c>
      <c r="I568" s="94" t="s">
        <v>173</v>
      </c>
      <c r="J568" s="91">
        <v>273</v>
      </c>
      <c r="K568" s="91" t="s">
        <v>83</v>
      </c>
      <c r="L568" s="95">
        <v>6</v>
      </c>
      <c r="M568" s="95">
        <v>286</v>
      </c>
      <c r="N568" s="96">
        <f t="shared" ref="N568:N631" si="9">M568/15</f>
        <v>19.066666666666666</v>
      </c>
      <c r="O568" s="92">
        <v>41555.578541666669</v>
      </c>
    </row>
    <row r="569" spans="1:15" x14ac:dyDescent="0.25">
      <c r="A569" s="97">
        <v>41583</v>
      </c>
      <c r="B569" s="98">
        <v>0.59375</v>
      </c>
      <c r="C569" s="99">
        <v>41583.59375</v>
      </c>
      <c r="D569" s="99"/>
      <c r="E569" s="100" t="s">
        <v>35</v>
      </c>
      <c r="F569" s="91" t="s">
        <v>61</v>
      </c>
      <c r="G569" s="91" t="s">
        <v>957</v>
      </c>
      <c r="H569" s="94" t="s">
        <v>104</v>
      </c>
      <c r="I569" s="94" t="s">
        <v>173</v>
      </c>
      <c r="J569" s="91">
        <v>183</v>
      </c>
      <c r="K569" s="91" t="s">
        <v>83</v>
      </c>
      <c r="L569" s="95">
        <v>6</v>
      </c>
      <c r="M569" s="95">
        <v>816</v>
      </c>
      <c r="N569" s="96">
        <f t="shared" si="9"/>
        <v>54.4</v>
      </c>
      <c r="O569" s="92">
        <v>41555.572812500002</v>
      </c>
    </row>
    <row r="570" spans="1:15" x14ac:dyDescent="0.25">
      <c r="A570" s="97">
        <v>41608</v>
      </c>
      <c r="B570" s="98">
        <v>0.85416666666666663</v>
      </c>
      <c r="C570" s="99">
        <v>41608.854166666664</v>
      </c>
      <c r="D570" s="99"/>
      <c r="E570" s="100" t="s">
        <v>880</v>
      </c>
      <c r="F570" s="91" t="s">
        <v>114</v>
      </c>
      <c r="G570" s="91" t="s">
        <v>958</v>
      </c>
      <c r="H570" s="94" t="s">
        <v>104</v>
      </c>
      <c r="I570" s="94" t="s">
        <v>85</v>
      </c>
      <c r="J570" s="91">
        <v>281</v>
      </c>
      <c r="K570" s="91" t="s">
        <v>92</v>
      </c>
      <c r="L570" s="95">
        <v>2</v>
      </c>
      <c r="M570" s="95">
        <v>704</v>
      </c>
      <c r="N570" s="96">
        <f t="shared" si="9"/>
        <v>46.93333333333333</v>
      </c>
      <c r="O570" s="92">
        <v>41608.397129629629</v>
      </c>
    </row>
    <row r="571" spans="1:15" x14ac:dyDescent="0.25">
      <c r="A571" s="97">
        <v>41589</v>
      </c>
      <c r="B571" s="98">
        <v>0.44791666666666669</v>
      </c>
      <c r="C571" s="99">
        <v>41589.447916666664</v>
      </c>
      <c r="D571" s="99"/>
      <c r="E571" s="100" t="s">
        <v>959</v>
      </c>
      <c r="F571" s="91" t="s">
        <v>171</v>
      </c>
      <c r="G571" s="91" t="s">
        <v>960</v>
      </c>
      <c r="H571" s="94" t="s">
        <v>104</v>
      </c>
      <c r="I571" s="94" t="s">
        <v>173</v>
      </c>
      <c r="J571" s="91">
        <v>269</v>
      </c>
      <c r="K571" s="91" t="s">
        <v>215</v>
      </c>
      <c r="L571" s="95">
        <v>1</v>
      </c>
      <c r="M571" s="95">
        <v>310</v>
      </c>
      <c r="N571" s="96">
        <f t="shared" si="9"/>
        <v>20.666666666666668</v>
      </c>
      <c r="O571" s="92">
        <v>41532.490173611113</v>
      </c>
    </row>
    <row r="572" spans="1:15" x14ac:dyDescent="0.25">
      <c r="A572" s="97">
        <v>41590</v>
      </c>
      <c r="B572" s="98">
        <v>0.48958333333333331</v>
      </c>
      <c r="C572" s="99">
        <v>41590.489583333336</v>
      </c>
      <c r="D572" s="99"/>
      <c r="E572" s="100" t="s">
        <v>35</v>
      </c>
      <c r="F572" s="91" t="s">
        <v>171</v>
      </c>
      <c r="G572" s="91" t="s">
        <v>961</v>
      </c>
      <c r="H572" s="94" t="s">
        <v>104</v>
      </c>
      <c r="I572" s="94" t="s">
        <v>173</v>
      </c>
      <c r="J572" s="91">
        <v>46</v>
      </c>
      <c r="K572" s="91" t="s">
        <v>215</v>
      </c>
      <c r="L572" s="95">
        <v>1</v>
      </c>
      <c r="M572" s="95">
        <v>982</v>
      </c>
      <c r="N572" s="96">
        <f t="shared" si="9"/>
        <v>65.466666666666669</v>
      </c>
      <c r="O572" s="92">
        <v>41532.576550925929</v>
      </c>
    </row>
    <row r="573" spans="1:15" x14ac:dyDescent="0.25">
      <c r="A573" s="97">
        <v>41594</v>
      </c>
      <c r="B573" s="98">
        <v>0.66666666666666663</v>
      </c>
      <c r="C573" s="99">
        <v>41594.666666666664</v>
      </c>
      <c r="D573" s="99"/>
      <c r="E573" s="100" t="s">
        <v>375</v>
      </c>
      <c r="F573" s="91" t="s">
        <v>35</v>
      </c>
      <c r="G573" s="91" t="s">
        <v>962</v>
      </c>
      <c r="H573" s="94" t="s">
        <v>104</v>
      </c>
      <c r="I573" s="94" t="s">
        <v>173</v>
      </c>
      <c r="J573" s="91">
        <v>135</v>
      </c>
      <c r="K573" s="91" t="s">
        <v>83</v>
      </c>
      <c r="L573" s="95">
        <v>6</v>
      </c>
      <c r="M573" s="95">
        <v>921</v>
      </c>
      <c r="N573" s="96">
        <f t="shared" si="9"/>
        <v>61.4</v>
      </c>
      <c r="O573" s="92">
        <v>41594.367465277777</v>
      </c>
    </row>
    <row r="574" spans="1:15" x14ac:dyDescent="0.25">
      <c r="A574" s="97">
        <v>41580</v>
      </c>
      <c r="B574" s="98">
        <v>0.57291666666666663</v>
      </c>
      <c r="C574" s="99">
        <v>41580.572916666664</v>
      </c>
      <c r="D574" s="99"/>
      <c r="E574" s="100" t="s">
        <v>114</v>
      </c>
      <c r="F574" s="91" t="s">
        <v>171</v>
      </c>
      <c r="G574" s="91" t="s">
        <v>963</v>
      </c>
      <c r="H574" s="94" t="s">
        <v>104</v>
      </c>
      <c r="I574" s="94" t="s">
        <v>173</v>
      </c>
      <c r="J574" s="91">
        <v>90</v>
      </c>
      <c r="K574" s="91" t="s">
        <v>215</v>
      </c>
      <c r="L574" s="95">
        <v>1</v>
      </c>
      <c r="M574" s="95">
        <v>422</v>
      </c>
      <c r="N574" s="96">
        <f t="shared" si="9"/>
        <v>28.133333333333333</v>
      </c>
      <c r="O574" s="92">
        <v>41532.589143518519</v>
      </c>
    </row>
    <row r="575" spans="1:15" x14ac:dyDescent="0.25">
      <c r="A575" s="97">
        <v>41579</v>
      </c>
      <c r="B575" s="98">
        <v>0.875</v>
      </c>
      <c r="C575" s="99">
        <v>41579.875</v>
      </c>
      <c r="D575" s="99"/>
      <c r="E575" s="100" t="s">
        <v>114</v>
      </c>
      <c r="F575" s="91" t="s">
        <v>964</v>
      </c>
      <c r="G575" s="91" t="s">
        <v>965</v>
      </c>
      <c r="H575" s="94" t="s">
        <v>104</v>
      </c>
      <c r="I575" s="94" t="s">
        <v>173</v>
      </c>
      <c r="J575" s="91">
        <v>143</v>
      </c>
      <c r="K575" s="91" t="s">
        <v>83</v>
      </c>
      <c r="L575" s="95">
        <v>6</v>
      </c>
      <c r="M575" s="95">
        <v>899</v>
      </c>
      <c r="N575" s="96">
        <f t="shared" si="9"/>
        <v>59.93333333333333</v>
      </c>
      <c r="O575" s="92">
        <v>41554.694861111115</v>
      </c>
    </row>
    <row r="576" spans="1:15" x14ac:dyDescent="0.25">
      <c r="A576" s="97">
        <v>41582</v>
      </c>
      <c r="B576" s="98">
        <v>0.75</v>
      </c>
      <c r="C576" s="99">
        <v>41582.75</v>
      </c>
      <c r="D576" s="99"/>
      <c r="E576" s="100" t="s">
        <v>966</v>
      </c>
      <c r="F576" s="91" t="s">
        <v>35</v>
      </c>
      <c r="G576" s="91" t="s">
        <v>967</v>
      </c>
      <c r="H576" s="94" t="s">
        <v>104</v>
      </c>
      <c r="I576" s="94" t="s">
        <v>173</v>
      </c>
      <c r="J576" s="91">
        <v>88</v>
      </c>
      <c r="K576" s="91" t="s">
        <v>105</v>
      </c>
      <c r="L576" s="95">
        <v>4</v>
      </c>
      <c r="M576" s="95">
        <v>930</v>
      </c>
      <c r="N576" s="96">
        <f t="shared" si="9"/>
        <v>62</v>
      </c>
      <c r="O576" s="92">
        <v>41553.630104166667</v>
      </c>
    </row>
    <row r="577" spans="1:15" x14ac:dyDescent="0.25">
      <c r="A577" s="97">
        <v>41579</v>
      </c>
      <c r="B577" s="98">
        <v>0.55208333333333337</v>
      </c>
      <c r="C577" s="99">
        <v>41579.552083333336</v>
      </c>
      <c r="D577" s="99"/>
      <c r="E577" s="100" t="s">
        <v>171</v>
      </c>
      <c r="F577" s="91" t="s">
        <v>171</v>
      </c>
      <c r="G577" s="91" t="s">
        <v>968</v>
      </c>
      <c r="H577" s="94" t="s">
        <v>104</v>
      </c>
      <c r="I577" s="94" t="s">
        <v>173</v>
      </c>
      <c r="J577" s="91">
        <v>70</v>
      </c>
      <c r="K577" s="91" t="s">
        <v>215</v>
      </c>
      <c r="L577" s="95">
        <v>1</v>
      </c>
      <c r="M577" s="95">
        <v>406</v>
      </c>
      <c r="N577" s="96">
        <f t="shared" si="9"/>
        <v>27.066666666666666</v>
      </c>
      <c r="O577" s="92">
        <v>41532.70417824074</v>
      </c>
    </row>
    <row r="578" spans="1:15" x14ac:dyDescent="0.25">
      <c r="A578" s="97">
        <v>41579</v>
      </c>
      <c r="B578" s="98">
        <v>0.55208333333333337</v>
      </c>
      <c r="C578" s="99">
        <v>41579.552083333336</v>
      </c>
      <c r="D578" s="99"/>
      <c r="E578" s="100" t="s">
        <v>171</v>
      </c>
      <c r="F578" s="91" t="s">
        <v>171</v>
      </c>
      <c r="G578" s="91" t="s">
        <v>969</v>
      </c>
      <c r="H578" s="94" t="s">
        <v>104</v>
      </c>
      <c r="I578" s="94" t="s">
        <v>173</v>
      </c>
      <c r="J578" s="91">
        <v>173</v>
      </c>
      <c r="K578" s="91" t="s">
        <v>215</v>
      </c>
      <c r="L578" s="95">
        <v>1</v>
      </c>
      <c r="M578" s="95">
        <v>534</v>
      </c>
      <c r="N578" s="96">
        <f t="shared" si="9"/>
        <v>35.6</v>
      </c>
      <c r="O578" s="92">
        <v>41532.763831018521</v>
      </c>
    </row>
    <row r="579" spans="1:15" x14ac:dyDescent="0.25">
      <c r="A579" s="97">
        <v>41590</v>
      </c>
      <c r="B579" s="98">
        <v>0.91666666666666663</v>
      </c>
      <c r="C579" s="99">
        <v>41590.916666666664</v>
      </c>
      <c r="D579" s="99"/>
      <c r="E579" s="100" t="s">
        <v>35</v>
      </c>
      <c r="F579" s="91" t="s">
        <v>485</v>
      </c>
      <c r="G579" s="91" t="s">
        <v>970</v>
      </c>
      <c r="H579" s="94" t="s">
        <v>104</v>
      </c>
      <c r="I579" s="94" t="s">
        <v>173</v>
      </c>
      <c r="J579" s="91">
        <v>286</v>
      </c>
      <c r="K579" s="91" t="s">
        <v>83</v>
      </c>
      <c r="L579" s="95">
        <v>6</v>
      </c>
      <c r="M579" s="95">
        <v>413</v>
      </c>
      <c r="N579" s="96">
        <f t="shared" si="9"/>
        <v>27.533333333333335</v>
      </c>
      <c r="O579" s="92">
        <v>41557.676168981481</v>
      </c>
    </row>
    <row r="580" spans="1:15" x14ac:dyDescent="0.25">
      <c r="A580" s="97">
        <v>41585</v>
      </c>
      <c r="B580" s="98">
        <v>0.33333333333333331</v>
      </c>
      <c r="C580" s="99">
        <v>41585.333333333336</v>
      </c>
      <c r="D580" s="99"/>
      <c r="E580" s="100" t="s">
        <v>183</v>
      </c>
      <c r="F580" s="91" t="s">
        <v>114</v>
      </c>
      <c r="G580" s="91" t="s">
        <v>971</v>
      </c>
      <c r="H580" s="94" t="s">
        <v>104</v>
      </c>
      <c r="I580" s="94" t="s">
        <v>173</v>
      </c>
      <c r="J580" s="91">
        <v>36</v>
      </c>
      <c r="K580" s="91" t="s">
        <v>92</v>
      </c>
      <c r="L580" s="95">
        <v>5</v>
      </c>
      <c r="M580" s="95">
        <v>539</v>
      </c>
      <c r="N580" s="96">
        <f t="shared" si="9"/>
        <v>35.93333333333333</v>
      </c>
      <c r="O580" s="92">
        <v>41553.646990740737</v>
      </c>
    </row>
    <row r="581" spans="1:15" x14ac:dyDescent="0.25">
      <c r="A581" s="97">
        <v>41587</v>
      </c>
      <c r="B581" s="98">
        <v>0.88541666666666663</v>
      </c>
      <c r="C581" s="99">
        <v>41587.885416666664</v>
      </c>
      <c r="D581" s="99"/>
      <c r="E581" s="100" t="s">
        <v>114</v>
      </c>
      <c r="F581" s="91" t="s">
        <v>183</v>
      </c>
      <c r="G581" s="91" t="s">
        <v>972</v>
      </c>
      <c r="H581" s="94" t="s">
        <v>104</v>
      </c>
      <c r="I581" s="94" t="s">
        <v>173</v>
      </c>
      <c r="J581" s="91">
        <v>293</v>
      </c>
      <c r="K581" s="91" t="s">
        <v>92</v>
      </c>
      <c r="L581" s="95">
        <v>4</v>
      </c>
      <c r="M581" s="95">
        <v>655</v>
      </c>
      <c r="N581" s="96">
        <f t="shared" si="9"/>
        <v>43.666666666666664</v>
      </c>
      <c r="O581" s="92">
        <v>41553.647581018522</v>
      </c>
    </row>
    <row r="582" spans="1:15" x14ac:dyDescent="0.25">
      <c r="A582" s="97">
        <v>41588</v>
      </c>
      <c r="B582" s="98">
        <v>0.84375</v>
      </c>
      <c r="C582" s="99">
        <v>41588.84375</v>
      </c>
      <c r="D582" s="99"/>
      <c r="E582" s="100" t="s">
        <v>973</v>
      </c>
      <c r="F582" s="91" t="s">
        <v>114</v>
      </c>
      <c r="G582" s="91" t="s">
        <v>974</v>
      </c>
      <c r="H582" s="94" t="s">
        <v>104</v>
      </c>
      <c r="I582" s="94" t="s">
        <v>173</v>
      </c>
      <c r="J582" s="91">
        <v>290</v>
      </c>
      <c r="K582" s="91" t="s">
        <v>83</v>
      </c>
      <c r="L582" s="95">
        <v>6</v>
      </c>
      <c r="M582" s="95">
        <v>987</v>
      </c>
      <c r="N582" s="96">
        <f t="shared" si="9"/>
        <v>65.8</v>
      </c>
      <c r="O582" s="92">
        <v>41554.483564814815</v>
      </c>
    </row>
    <row r="583" spans="1:15" x14ac:dyDescent="0.25">
      <c r="A583" s="97">
        <v>41595</v>
      </c>
      <c r="B583" s="98">
        <v>0.16666666666666666</v>
      </c>
      <c r="C583" s="99">
        <v>41595.166666666664</v>
      </c>
      <c r="D583" s="99"/>
      <c r="E583" s="100" t="s">
        <v>975</v>
      </c>
      <c r="F583" s="91" t="s">
        <v>35</v>
      </c>
      <c r="G583" s="91" t="s">
        <v>976</v>
      </c>
      <c r="H583" s="94" t="s">
        <v>104</v>
      </c>
      <c r="I583" s="94" t="s">
        <v>173</v>
      </c>
      <c r="J583" s="91">
        <v>43</v>
      </c>
      <c r="K583" s="91" t="s">
        <v>83</v>
      </c>
      <c r="L583" s="95">
        <v>6</v>
      </c>
      <c r="M583" s="95">
        <v>306</v>
      </c>
      <c r="N583" s="96">
        <f t="shared" si="9"/>
        <v>20.399999999999999</v>
      </c>
      <c r="O583" s="92">
        <v>41555.717210648145</v>
      </c>
    </row>
    <row r="584" spans="1:15" x14ac:dyDescent="0.25">
      <c r="A584" s="97">
        <v>41608</v>
      </c>
      <c r="B584" s="98">
        <v>0.20833333333333334</v>
      </c>
      <c r="C584" s="99">
        <v>41608.208333333336</v>
      </c>
      <c r="D584" s="99"/>
      <c r="E584" s="100" t="s">
        <v>169</v>
      </c>
      <c r="F584" s="91" t="s">
        <v>35</v>
      </c>
      <c r="G584" s="91" t="s">
        <v>977</v>
      </c>
      <c r="H584" s="94" t="s">
        <v>104</v>
      </c>
      <c r="I584" s="94" t="s">
        <v>173</v>
      </c>
      <c r="J584" s="91">
        <v>205</v>
      </c>
      <c r="K584" s="91" t="s">
        <v>92</v>
      </c>
      <c r="L584" s="95">
        <v>2</v>
      </c>
      <c r="M584" s="95">
        <v>451</v>
      </c>
      <c r="N584" s="96">
        <f t="shared" si="9"/>
        <v>30.066666666666666</v>
      </c>
      <c r="O584" s="92">
        <v>41535.459652777776</v>
      </c>
    </row>
    <row r="585" spans="1:15" x14ac:dyDescent="0.25">
      <c r="A585" s="97">
        <v>41598</v>
      </c>
      <c r="B585" s="98">
        <v>0.40625</v>
      </c>
      <c r="C585" s="99">
        <v>41598.40625</v>
      </c>
      <c r="D585" s="99"/>
      <c r="E585" s="100" t="s">
        <v>114</v>
      </c>
      <c r="F585" s="91" t="s">
        <v>513</v>
      </c>
      <c r="G585" s="91" t="s">
        <v>978</v>
      </c>
      <c r="H585" s="94" t="s">
        <v>104</v>
      </c>
      <c r="I585" s="94" t="s">
        <v>173</v>
      </c>
      <c r="J585" s="91">
        <v>136</v>
      </c>
      <c r="K585" s="91" t="s">
        <v>105</v>
      </c>
      <c r="L585" s="95">
        <v>5</v>
      </c>
      <c r="M585" s="95">
        <v>965</v>
      </c>
      <c r="N585" s="96">
        <f t="shared" si="9"/>
        <v>64.333333333333329</v>
      </c>
      <c r="O585" s="92">
        <v>41555.815879629627</v>
      </c>
    </row>
    <row r="586" spans="1:15" x14ac:dyDescent="0.25">
      <c r="A586" s="97">
        <v>41596</v>
      </c>
      <c r="B586" s="98">
        <v>0.59375</v>
      </c>
      <c r="C586" s="99">
        <v>41596.59375</v>
      </c>
      <c r="D586" s="99"/>
      <c r="E586" s="100"/>
      <c r="F586" s="91"/>
      <c r="G586" s="91" t="s">
        <v>979</v>
      </c>
      <c r="H586" s="94" t="s">
        <v>87</v>
      </c>
      <c r="I586" s="94" t="s">
        <v>85</v>
      </c>
      <c r="J586" s="91">
        <v>142</v>
      </c>
      <c r="K586" s="91" t="s">
        <v>215</v>
      </c>
      <c r="L586" s="95">
        <v>1</v>
      </c>
      <c r="M586" s="95">
        <v>382</v>
      </c>
      <c r="N586" s="96">
        <f t="shared" si="9"/>
        <v>25.466666666666665</v>
      </c>
      <c r="O586" s="91" t="s">
        <v>81</v>
      </c>
    </row>
    <row r="587" spans="1:15" x14ac:dyDescent="0.25">
      <c r="A587" s="97">
        <v>41588</v>
      </c>
      <c r="B587" s="98">
        <v>0.98958333333333337</v>
      </c>
      <c r="C587" s="99">
        <v>41588.989583333336</v>
      </c>
      <c r="D587" s="99"/>
      <c r="E587" s="100" t="s">
        <v>114</v>
      </c>
      <c r="F587" s="91" t="s">
        <v>496</v>
      </c>
      <c r="G587" s="91" t="s">
        <v>980</v>
      </c>
      <c r="H587" s="94" t="s">
        <v>104</v>
      </c>
      <c r="I587" s="94" t="s">
        <v>173</v>
      </c>
      <c r="J587" s="91">
        <v>123</v>
      </c>
      <c r="K587" s="91" t="s">
        <v>83</v>
      </c>
      <c r="L587" s="95">
        <v>6</v>
      </c>
      <c r="M587" s="95">
        <v>364</v>
      </c>
      <c r="N587" s="96">
        <f t="shared" si="9"/>
        <v>24.266666666666666</v>
      </c>
      <c r="O587" s="92">
        <v>41551.641967592594</v>
      </c>
    </row>
    <row r="588" spans="1:15" x14ac:dyDescent="0.25">
      <c r="A588" s="97">
        <v>41602</v>
      </c>
      <c r="B588" s="98">
        <v>0.4375</v>
      </c>
      <c r="C588" s="99">
        <v>41602.4375</v>
      </c>
      <c r="D588" s="99"/>
      <c r="E588" s="100" t="s">
        <v>966</v>
      </c>
      <c r="F588" s="91" t="s">
        <v>114</v>
      </c>
      <c r="G588" s="91" t="s">
        <v>981</v>
      </c>
      <c r="H588" s="94" t="s">
        <v>104</v>
      </c>
      <c r="I588" s="94" t="s">
        <v>173</v>
      </c>
      <c r="J588" s="91">
        <v>237</v>
      </c>
      <c r="K588" s="91" t="s">
        <v>92</v>
      </c>
      <c r="L588" s="95">
        <v>2</v>
      </c>
      <c r="M588" s="95">
        <v>593</v>
      </c>
      <c r="N588" s="96">
        <f t="shared" si="9"/>
        <v>39.533333333333331</v>
      </c>
      <c r="O588" s="92">
        <v>41555.475312499999</v>
      </c>
    </row>
    <row r="589" spans="1:15" x14ac:dyDescent="0.25">
      <c r="A589" s="97">
        <v>41591</v>
      </c>
      <c r="B589" s="98">
        <v>0.51041666666666663</v>
      </c>
      <c r="C589" s="99">
        <v>41591.510416666664</v>
      </c>
      <c r="D589" s="99"/>
      <c r="E589" s="100" t="s">
        <v>114</v>
      </c>
      <c r="F589" s="91" t="s">
        <v>313</v>
      </c>
      <c r="G589" s="91" t="s">
        <v>982</v>
      </c>
      <c r="H589" s="94" t="s">
        <v>104</v>
      </c>
      <c r="I589" s="94" t="s">
        <v>173</v>
      </c>
      <c r="J589" s="91">
        <v>224</v>
      </c>
      <c r="K589" s="91" t="s">
        <v>83</v>
      </c>
      <c r="L589" s="95">
        <v>6</v>
      </c>
      <c r="M589" s="95">
        <v>204</v>
      </c>
      <c r="N589" s="96">
        <f t="shared" si="9"/>
        <v>13.6</v>
      </c>
      <c r="O589" s="92">
        <v>41555.473854166667</v>
      </c>
    </row>
    <row r="590" spans="1:15" x14ac:dyDescent="0.25">
      <c r="A590" s="97">
        <v>41582</v>
      </c>
      <c r="B590" s="98">
        <v>0.95833333333333337</v>
      </c>
      <c r="C590" s="99">
        <v>41582.958333333336</v>
      </c>
      <c r="D590" s="99"/>
      <c r="E590" s="100" t="s">
        <v>114</v>
      </c>
      <c r="F590" s="91" t="s">
        <v>171</v>
      </c>
      <c r="G590" s="91" t="s">
        <v>983</v>
      </c>
      <c r="H590" s="94" t="s">
        <v>104</v>
      </c>
      <c r="I590" s="94" t="s">
        <v>173</v>
      </c>
      <c r="J590" s="91">
        <v>55</v>
      </c>
      <c r="K590" s="91" t="s">
        <v>215</v>
      </c>
      <c r="L590" s="95">
        <v>1</v>
      </c>
      <c r="M590" s="95">
        <v>923</v>
      </c>
      <c r="N590" s="96">
        <f t="shared" si="9"/>
        <v>61.533333333333331</v>
      </c>
      <c r="O590" s="92">
        <v>41533.799826388888</v>
      </c>
    </row>
    <row r="591" spans="1:15" x14ac:dyDescent="0.25">
      <c r="A591" s="97">
        <v>41601</v>
      </c>
      <c r="B591" s="98">
        <v>0.19791666666666666</v>
      </c>
      <c r="C591" s="99">
        <v>41601.197916666664</v>
      </c>
      <c r="D591" s="99"/>
      <c r="E591" s="100" t="s">
        <v>984</v>
      </c>
      <c r="F591" s="91" t="s">
        <v>35</v>
      </c>
      <c r="G591" s="91" t="s">
        <v>985</v>
      </c>
      <c r="H591" s="94" t="s">
        <v>104</v>
      </c>
      <c r="I591" s="94" t="s">
        <v>173</v>
      </c>
      <c r="J591" s="91">
        <v>124</v>
      </c>
      <c r="K591" s="91" t="s">
        <v>92</v>
      </c>
      <c r="L591" s="95">
        <v>3</v>
      </c>
      <c r="M591" s="95">
        <v>602</v>
      </c>
      <c r="N591" s="96">
        <f t="shared" si="9"/>
        <v>40.133333333333333</v>
      </c>
      <c r="O591" s="92">
        <v>41555.813842592594</v>
      </c>
    </row>
    <row r="592" spans="1:15" x14ac:dyDescent="0.25">
      <c r="A592" s="97">
        <v>41582</v>
      </c>
      <c r="B592" s="98">
        <v>0.6875</v>
      </c>
      <c r="C592" s="99">
        <v>41582.6875</v>
      </c>
      <c r="D592" s="99"/>
      <c r="E592" s="100" t="s">
        <v>35</v>
      </c>
      <c r="F592" s="91" t="s">
        <v>171</v>
      </c>
      <c r="G592" s="91" t="s">
        <v>986</v>
      </c>
      <c r="H592" s="94" t="s">
        <v>104</v>
      </c>
      <c r="I592" s="94" t="s">
        <v>173</v>
      </c>
      <c r="J592" s="91">
        <v>155</v>
      </c>
      <c r="K592" s="91" t="s">
        <v>215</v>
      </c>
      <c r="L592" s="95">
        <v>1</v>
      </c>
      <c r="M592" s="95">
        <v>322</v>
      </c>
      <c r="N592" s="96">
        <f t="shared" si="9"/>
        <v>21.466666666666665</v>
      </c>
      <c r="O592" s="92">
        <v>41534.379988425928</v>
      </c>
    </row>
    <row r="593" spans="1:15" x14ac:dyDescent="0.25">
      <c r="A593" s="97">
        <v>41594</v>
      </c>
      <c r="B593" s="98">
        <v>0.72916666666666663</v>
      </c>
      <c r="C593" s="99">
        <v>41594.729166666664</v>
      </c>
      <c r="D593" s="99"/>
      <c r="E593" s="100" t="s">
        <v>984</v>
      </c>
      <c r="F593" s="91" t="s">
        <v>35</v>
      </c>
      <c r="G593" s="91" t="s">
        <v>987</v>
      </c>
      <c r="H593" s="94" t="s">
        <v>104</v>
      </c>
      <c r="I593" s="94" t="s">
        <v>173</v>
      </c>
      <c r="J593" s="91">
        <v>31</v>
      </c>
      <c r="K593" s="91" t="s">
        <v>83</v>
      </c>
      <c r="L593" s="95">
        <v>6</v>
      </c>
      <c r="M593" s="95">
        <v>813</v>
      </c>
      <c r="N593" s="96">
        <f t="shared" si="9"/>
        <v>54.2</v>
      </c>
      <c r="O593" s="92">
        <v>41555.708402777775</v>
      </c>
    </row>
    <row r="594" spans="1:15" x14ac:dyDescent="0.25">
      <c r="A594" s="97">
        <v>41599</v>
      </c>
      <c r="B594" s="98">
        <v>0.78125</v>
      </c>
      <c r="C594" s="99">
        <v>41599.78125</v>
      </c>
      <c r="D594" s="99"/>
      <c r="E594" s="100" t="s">
        <v>114</v>
      </c>
      <c r="F594" s="91" t="s">
        <v>988</v>
      </c>
      <c r="G594" s="91" t="s">
        <v>989</v>
      </c>
      <c r="H594" s="94" t="s">
        <v>104</v>
      </c>
      <c r="I594" s="94" t="s">
        <v>173</v>
      </c>
      <c r="J594" s="91">
        <v>93</v>
      </c>
      <c r="K594" s="91" t="s">
        <v>109</v>
      </c>
      <c r="L594" s="95">
        <v>5</v>
      </c>
      <c r="M594" s="95">
        <v>788</v>
      </c>
      <c r="N594" s="96">
        <f t="shared" si="9"/>
        <v>52.533333333333331</v>
      </c>
      <c r="O594" s="92">
        <v>41555.716354166667</v>
      </c>
    </row>
    <row r="595" spans="1:15" x14ac:dyDescent="0.25">
      <c r="A595" s="97">
        <v>41583</v>
      </c>
      <c r="B595" s="98">
        <v>0.79166666666666663</v>
      </c>
      <c r="C595" s="99">
        <v>41583.791666666664</v>
      </c>
      <c r="D595" s="99"/>
      <c r="E595" s="100" t="s">
        <v>35</v>
      </c>
      <c r="F595" s="91" t="s">
        <v>990</v>
      </c>
      <c r="G595" s="91" t="s">
        <v>991</v>
      </c>
      <c r="H595" s="94" t="s">
        <v>104</v>
      </c>
      <c r="I595" s="94" t="s">
        <v>173</v>
      </c>
      <c r="J595" s="91">
        <v>52</v>
      </c>
      <c r="K595" s="91" t="s">
        <v>83</v>
      </c>
      <c r="L595" s="95">
        <v>6</v>
      </c>
      <c r="M595" s="95">
        <v>407</v>
      </c>
      <c r="N595" s="96">
        <f t="shared" si="9"/>
        <v>27.133333333333333</v>
      </c>
      <c r="O595" s="92">
        <v>41555.561249999999</v>
      </c>
    </row>
    <row r="596" spans="1:15" x14ac:dyDescent="0.25">
      <c r="A596" s="97">
        <v>41580</v>
      </c>
      <c r="B596" s="98">
        <v>0.33333333333333331</v>
      </c>
      <c r="C596" s="99">
        <v>41580.333333333336</v>
      </c>
      <c r="D596" s="99"/>
      <c r="E596" s="100" t="s">
        <v>990</v>
      </c>
      <c r="F596" s="91" t="s">
        <v>35</v>
      </c>
      <c r="G596" s="91" t="s">
        <v>992</v>
      </c>
      <c r="H596" s="94" t="s">
        <v>104</v>
      </c>
      <c r="I596" s="94" t="s">
        <v>173</v>
      </c>
      <c r="J596" s="91">
        <v>23</v>
      </c>
      <c r="K596" s="91" t="s">
        <v>83</v>
      </c>
      <c r="L596" s="95">
        <v>6</v>
      </c>
      <c r="M596" s="95">
        <v>224</v>
      </c>
      <c r="N596" s="96">
        <f t="shared" si="9"/>
        <v>14.933333333333334</v>
      </c>
      <c r="O596" s="92">
        <v>41554.733865740738</v>
      </c>
    </row>
    <row r="597" spans="1:15" x14ac:dyDescent="0.25">
      <c r="A597" s="97">
        <v>41583</v>
      </c>
      <c r="B597" s="98">
        <v>0.79166666666666663</v>
      </c>
      <c r="C597" s="99">
        <v>41583.791666666664</v>
      </c>
      <c r="D597" s="99"/>
      <c r="E597" s="100" t="s">
        <v>35</v>
      </c>
      <c r="F597" s="91" t="s">
        <v>188</v>
      </c>
      <c r="G597" s="91" t="s">
        <v>993</v>
      </c>
      <c r="H597" s="94" t="s">
        <v>104</v>
      </c>
      <c r="I597" s="94" t="s">
        <v>173</v>
      </c>
      <c r="J597" s="91">
        <v>197</v>
      </c>
      <c r="K597" s="91" t="s">
        <v>83</v>
      </c>
      <c r="L597" s="95">
        <v>6</v>
      </c>
      <c r="M597" s="95">
        <v>862</v>
      </c>
      <c r="N597" s="96">
        <f t="shared" si="9"/>
        <v>57.466666666666669</v>
      </c>
      <c r="O597" s="92">
        <v>41553.614259259259</v>
      </c>
    </row>
    <row r="598" spans="1:15" x14ac:dyDescent="0.25">
      <c r="A598" s="97">
        <v>41580</v>
      </c>
      <c r="B598" s="98">
        <v>0.3125</v>
      </c>
      <c r="C598" s="99">
        <v>41580.3125</v>
      </c>
      <c r="D598" s="99"/>
      <c r="E598" s="100" t="s">
        <v>188</v>
      </c>
      <c r="F598" s="91" t="s">
        <v>35</v>
      </c>
      <c r="G598" s="91" t="s">
        <v>994</v>
      </c>
      <c r="H598" s="94" t="s">
        <v>104</v>
      </c>
      <c r="I598" s="94" t="s">
        <v>173</v>
      </c>
      <c r="J598" s="91">
        <v>221</v>
      </c>
      <c r="K598" s="91" t="s">
        <v>83</v>
      </c>
      <c r="L598" s="95">
        <v>6</v>
      </c>
      <c r="M598" s="95">
        <v>302</v>
      </c>
      <c r="N598" s="96">
        <f t="shared" si="9"/>
        <v>20.133333333333333</v>
      </c>
      <c r="O598" s="92">
        <v>41553.613715277781</v>
      </c>
    </row>
    <row r="599" spans="1:15" x14ac:dyDescent="0.25">
      <c r="A599" s="97">
        <v>41583</v>
      </c>
      <c r="B599" s="98">
        <v>0.77083333333333337</v>
      </c>
      <c r="C599" s="99">
        <v>41583.770833333336</v>
      </c>
      <c r="D599" s="99"/>
      <c r="E599" s="100" t="s">
        <v>758</v>
      </c>
      <c r="F599" s="91" t="s">
        <v>255</v>
      </c>
      <c r="G599" s="91" t="s">
        <v>995</v>
      </c>
      <c r="H599" s="94" t="s">
        <v>88</v>
      </c>
      <c r="I599" s="94" t="s">
        <v>85</v>
      </c>
      <c r="J599" s="91">
        <v>28</v>
      </c>
      <c r="K599" s="91" t="s">
        <v>92</v>
      </c>
      <c r="L599" s="95">
        <v>2</v>
      </c>
      <c r="M599" s="95">
        <v>806</v>
      </c>
      <c r="N599" s="96">
        <f t="shared" si="9"/>
        <v>53.733333333333334</v>
      </c>
      <c r="O599" s="92">
        <v>41583.646828703706</v>
      </c>
    </row>
    <row r="600" spans="1:15" x14ac:dyDescent="0.25">
      <c r="A600" s="97">
        <v>41600</v>
      </c>
      <c r="B600" s="98">
        <v>0.57291666666666663</v>
      </c>
      <c r="C600" s="99">
        <v>41600.572916666664</v>
      </c>
      <c r="D600" s="99"/>
      <c r="E600" s="100" t="s">
        <v>61</v>
      </c>
      <c r="F600" s="91" t="s">
        <v>973</v>
      </c>
      <c r="G600" s="91" t="s">
        <v>996</v>
      </c>
      <c r="H600" s="94" t="s">
        <v>88</v>
      </c>
      <c r="I600" s="94" t="s">
        <v>85</v>
      </c>
      <c r="J600" s="91">
        <v>215</v>
      </c>
      <c r="K600" s="91" t="s">
        <v>83</v>
      </c>
      <c r="L600" s="95">
        <v>6</v>
      </c>
      <c r="M600" s="95">
        <v>881</v>
      </c>
      <c r="N600" s="96">
        <f t="shared" si="9"/>
        <v>58.733333333333334</v>
      </c>
      <c r="O600" s="92">
        <v>41597.528136574074</v>
      </c>
    </row>
    <row r="601" spans="1:15" x14ac:dyDescent="0.25">
      <c r="A601" s="97">
        <v>41597</v>
      </c>
      <c r="B601" s="98">
        <v>0.32291666666666669</v>
      </c>
      <c r="C601" s="99">
        <v>41597.322916666664</v>
      </c>
      <c r="D601" s="99"/>
      <c r="E601" s="100" t="s">
        <v>997</v>
      </c>
      <c r="F601" s="91" t="s">
        <v>35</v>
      </c>
      <c r="G601" s="91" t="s">
        <v>998</v>
      </c>
      <c r="H601" s="94" t="s">
        <v>104</v>
      </c>
      <c r="I601" s="94" t="s">
        <v>85</v>
      </c>
      <c r="J601" s="91">
        <v>204</v>
      </c>
      <c r="K601" s="91" t="s">
        <v>83</v>
      </c>
      <c r="L601" s="95">
        <v>6</v>
      </c>
      <c r="M601" s="95">
        <v>799</v>
      </c>
      <c r="N601" s="96">
        <f t="shared" si="9"/>
        <v>53.266666666666666</v>
      </c>
      <c r="O601" s="92">
        <v>41596.794409722221</v>
      </c>
    </row>
    <row r="602" spans="1:15" x14ac:dyDescent="0.25">
      <c r="A602" s="97">
        <v>41579</v>
      </c>
      <c r="B602" s="98">
        <v>0.54166666666666663</v>
      </c>
      <c r="C602" s="99">
        <v>41579.541666666664</v>
      </c>
      <c r="D602" s="99"/>
      <c r="E602" s="100" t="s">
        <v>999</v>
      </c>
      <c r="F602" s="91" t="s">
        <v>35</v>
      </c>
      <c r="G602" s="91" t="s">
        <v>1000</v>
      </c>
      <c r="H602" s="94" t="s">
        <v>104</v>
      </c>
      <c r="I602" s="94" t="s">
        <v>173</v>
      </c>
      <c r="J602" s="91">
        <v>149</v>
      </c>
      <c r="K602" s="91" t="s">
        <v>92</v>
      </c>
      <c r="L602" s="95">
        <v>2</v>
      </c>
      <c r="M602" s="95">
        <v>637</v>
      </c>
      <c r="N602" s="96">
        <f t="shared" si="9"/>
        <v>42.466666666666669</v>
      </c>
      <c r="O602" s="92">
        <v>41554.685150462959</v>
      </c>
    </row>
    <row r="603" spans="1:15" x14ac:dyDescent="0.25">
      <c r="A603" s="97">
        <v>41584</v>
      </c>
      <c r="B603" s="98">
        <v>0.40625</v>
      </c>
      <c r="C603" s="99">
        <v>41584.40625</v>
      </c>
      <c r="D603" s="99"/>
      <c r="E603" s="100" t="s">
        <v>35</v>
      </c>
      <c r="F603" s="91" t="s">
        <v>496</v>
      </c>
      <c r="G603" s="91" t="s">
        <v>1001</v>
      </c>
      <c r="H603" s="94" t="s">
        <v>104</v>
      </c>
      <c r="I603" s="94" t="s">
        <v>173</v>
      </c>
      <c r="J603" s="91">
        <v>289</v>
      </c>
      <c r="K603" s="91" t="s">
        <v>83</v>
      </c>
      <c r="L603" s="95">
        <v>6</v>
      </c>
      <c r="M603" s="95">
        <v>726</v>
      </c>
      <c r="N603" s="96">
        <f t="shared" si="9"/>
        <v>48.4</v>
      </c>
      <c r="O603" s="92">
        <v>41554.651180555556</v>
      </c>
    </row>
    <row r="604" spans="1:15" x14ac:dyDescent="0.25">
      <c r="A604" s="97">
        <v>41608</v>
      </c>
      <c r="B604" s="98">
        <v>0.88541666666666663</v>
      </c>
      <c r="C604" s="99">
        <v>41608.885416666664</v>
      </c>
      <c r="D604" s="99"/>
      <c r="E604" s="100" t="s">
        <v>35</v>
      </c>
      <c r="F604" s="91" t="s">
        <v>146</v>
      </c>
      <c r="G604" s="91" t="s">
        <v>1002</v>
      </c>
      <c r="H604" s="94" t="s">
        <v>104</v>
      </c>
      <c r="I604" s="94" t="s">
        <v>85</v>
      </c>
      <c r="J604" s="91">
        <v>108</v>
      </c>
      <c r="K604" s="91" t="s">
        <v>83</v>
      </c>
      <c r="L604" s="95">
        <v>6</v>
      </c>
      <c r="M604" s="95">
        <v>862</v>
      </c>
      <c r="N604" s="96">
        <f t="shared" si="9"/>
        <v>57.466666666666669</v>
      </c>
      <c r="O604" s="92">
        <v>41598.600925925923</v>
      </c>
    </row>
    <row r="605" spans="1:15" x14ac:dyDescent="0.25">
      <c r="A605" s="97">
        <v>41598</v>
      </c>
      <c r="B605" s="98">
        <v>0.69791666666666663</v>
      </c>
      <c r="C605" s="99">
        <v>41598.697916666664</v>
      </c>
      <c r="D605" s="99"/>
      <c r="E605" s="100" t="s">
        <v>63</v>
      </c>
      <c r="F605" s="91" t="s">
        <v>35</v>
      </c>
      <c r="G605" s="91" t="s">
        <v>1003</v>
      </c>
      <c r="H605" s="94" t="s">
        <v>104</v>
      </c>
      <c r="I605" s="94" t="s">
        <v>173</v>
      </c>
      <c r="J605" s="91">
        <v>235</v>
      </c>
      <c r="K605" s="91" t="s">
        <v>109</v>
      </c>
      <c r="L605" s="95">
        <v>4</v>
      </c>
      <c r="M605" s="95">
        <v>257</v>
      </c>
      <c r="N605" s="96">
        <f t="shared" si="9"/>
        <v>17.133333333333333</v>
      </c>
      <c r="O605" s="92">
        <v>41554.561435185184</v>
      </c>
    </row>
    <row r="606" spans="1:15" x14ac:dyDescent="0.25">
      <c r="A606" s="97">
        <v>41581</v>
      </c>
      <c r="B606" s="98">
        <v>0.42708333333333331</v>
      </c>
      <c r="C606" s="99">
        <v>41581.427083333336</v>
      </c>
      <c r="D606" s="99"/>
      <c r="E606" s="100" t="s">
        <v>35</v>
      </c>
      <c r="F606" s="91" t="s">
        <v>141</v>
      </c>
      <c r="G606" s="91" t="s">
        <v>1004</v>
      </c>
      <c r="H606" s="94" t="s">
        <v>104</v>
      </c>
      <c r="I606" s="94" t="s">
        <v>173</v>
      </c>
      <c r="J606" s="91">
        <v>127</v>
      </c>
      <c r="K606" s="91" t="s">
        <v>92</v>
      </c>
      <c r="L606" s="95">
        <v>5</v>
      </c>
      <c r="M606" s="95">
        <v>734</v>
      </c>
      <c r="N606" s="96">
        <f t="shared" si="9"/>
        <v>48.93333333333333</v>
      </c>
      <c r="O606" s="92">
        <v>41555.486180555556</v>
      </c>
    </row>
    <row r="607" spans="1:15" x14ac:dyDescent="0.25">
      <c r="A607" s="97">
        <v>41600</v>
      </c>
      <c r="B607" s="98">
        <v>0.42708333333333331</v>
      </c>
      <c r="C607" s="99">
        <v>41600.427083333336</v>
      </c>
      <c r="D607" s="99"/>
      <c r="E607" s="100" t="s">
        <v>114</v>
      </c>
      <c r="F607" s="91" t="s">
        <v>171</v>
      </c>
      <c r="G607" s="91" t="s">
        <v>1005</v>
      </c>
      <c r="H607" s="94" t="s">
        <v>104</v>
      </c>
      <c r="I607" s="94" t="s">
        <v>173</v>
      </c>
      <c r="J607" s="91">
        <v>192</v>
      </c>
      <c r="K607" s="91" t="s">
        <v>215</v>
      </c>
      <c r="L607" s="95">
        <v>1</v>
      </c>
      <c r="M607" s="95">
        <v>445</v>
      </c>
      <c r="N607" s="96">
        <f t="shared" si="9"/>
        <v>29.666666666666668</v>
      </c>
      <c r="O607" s="92">
        <v>41535.337453703702</v>
      </c>
    </row>
    <row r="608" spans="1:15" x14ac:dyDescent="0.25">
      <c r="A608" s="97">
        <v>41600</v>
      </c>
      <c r="B608" s="98">
        <v>0.42708333333333331</v>
      </c>
      <c r="C608" s="99">
        <v>41600.427083333336</v>
      </c>
      <c r="D608" s="99"/>
      <c r="E608" s="100" t="s">
        <v>114</v>
      </c>
      <c r="F608" s="91" t="s">
        <v>1006</v>
      </c>
      <c r="G608" s="91" t="s">
        <v>1007</v>
      </c>
      <c r="H608" s="94" t="s">
        <v>104</v>
      </c>
      <c r="I608" s="94" t="s">
        <v>173</v>
      </c>
      <c r="J608" s="91">
        <v>104</v>
      </c>
      <c r="K608" s="91" t="s">
        <v>92</v>
      </c>
      <c r="L608" s="95">
        <v>5</v>
      </c>
      <c r="M608" s="95">
        <v>256</v>
      </c>
      <c r="N608" s="96">
        <f t="shared" si="9"/>
        <v>17.066666666666666</v>
      </c>
      <c r="O608" s="92">
        <v>41558.48333333333</v>
      </c>
    </row>
    <row r="609" spans="1:15" x14ac:dyDescent="0.25">
      <c r="A609" s="97">
        <v>41591</v>
      </c>
      <c r="B609" s="98">
        <v>0.38541666666666669</v>
      </c>
      <c r="C609" s="99">
        <v>41591.385416666664</v>
      </c>
      <c r="D609" s="99"/>
      <c r="E609" s="100" t="s">
        <v>114</v>
      </c>
      <c r="F609" s="91" t="s">
        <v>496</v>
      </c>
      <c r="G609" s="91" t="s">
        <v>1008</v>
      </c>
      <c r="H609" s="94" t="s">
        <v>104</v>
      </c>
      <c r="I609" s="94" t="s">
        <v>173</v>
      </c>
      <c r="J609" s="91">
        <v>240</v>
      </c>
      <c r="K609" s="91" t="s">
        <v>83</v>
      </c>
      <c r="L609" s="95">
        <v>6</v>
      </c>
      <c r="M609" s="95">
        <v>425</v>
      </c>
      <c r="N609" s="96">
        <f t="shared" si="9"/>
        <v>28.333333333333332</v>
      </c>
      <c r="O609" s="92">
        <v>41555.470486111109</v>
      </c>
    </row>
    <row r="610" spans="1:15" x14ac:dyDescent="0.25">
      <c r="A610" s="97">
        <v>41588</v>
      </c>
      <c r="B610" s="98">
        <v>0.78125</v>
      </c>
      <c r="C610" s="99">
        <v>41588.78125</v>
      </c>
      <c r="D610" s="99"/>
      <c r="E610" s="100" t="s">
        <v>114</v>
      </c>
      <c r="F610" s="91" t="s">
        <v>209</v>
      </c>
      <c r="G610" s="91" t="s">
        <v>1009</v>
      </c>
      <c r="H610" s="94" t="s">
        <v>104</v>
      </c>
      <c r="I610" s="94" t="s">
        <v>173</v>
      </c>
      <c r="J610" s="91">
        <v>126</v>
      </c>
      <c r="K610" s="91" t="s">
        <v>83</v>
      </c>
      <c r="L610" s="95">
        <v>6</v>
      </c>
      <c r="M610" s="95">
        <v>977</v>
      </c>
      <c r="N610" s="96">
        <f t="shared" si="9"/>
        <v>65.13333333333334</v>
      </c>
      <c r="O610" s="92">
        <v>41576.692071759258</v>
      </c>
    </row>
    <row r="611" spans="1:15" x14ac:dyDescent="0.25">
      <c r="A611" s="97">
        <v>41598</v>
      </c>
      <c r="B611" s="98">
        <v>0.91666666666666663</v>
      </c>
      <c r="C611" s="99">
        <v>41598.916666666664</v>
      </c>
      <c r="D611" s="99"/>
      <c r="E611" s="100" t="s">
        <v>35</v>
      </c>
      <c r="F611" s="91" t="s">
        <v>171</v>
      </c>
      <c r="G611" s="91" t="s">
        <v>1010</v>
      </c>
      <c r="H611" s="94" t="s">
        <v>104</v>
      </c>
      <c r="I611" s="94" t="s">
        <v>173</v>
      </c>
      <c r="J611" s="91">
        <v>222</v>
      </c>
      <c r="K611" s="91" t="s">
        <v>215</v>
      </c>
      <c r="L611" s="95">
        <v>1</v>
      </c>
      <c r="M611" s="95">
        <v>289</v>
      </c>
      <c r="N611" s="96">
        <f t="shared" si="9"/>
        <v>19.266666666666666</v>
      </c>
      <c r="O611" s="92">
        <v>41535.390219907407</v>
      </c>
    </row>
    <row r="612" spans="1:15" x14ac:dyDescent="0.25">
      <c r="A612" s="97">
        <v>41589</v>
      </c>
      <c r="B612" s="98">
        <v>0.23958333333333334</v>
      </c>
      <c r="C612" s="99">
        <v>41589.239583333336</v>
      </c>
      <c r="D612" s="99"/>
      <c r="E612" s="100" t="s">
        <v>325</v>
      </c>
      <c r="F612" s="91" t="s">
        <v>114</v>
      </c>
      <c r="G612" s="91" t="s">
        <v>1011</v>
      </c>
      <c r="H612" s="94" t="s">
        <v>104</v>
      </c>
      <c r="I612" s="94" t="s">
        <v>173</v>
      </c>
      <c r="J612" s="91">
        <v>245</v>
      </c>
      <c r="K612" s="91" t="s">
        <v>83</v>
      </c>
      <c r="L612" s="95">
        <v>6</v>
      </c>
      <c r="M612" s="95">
        <v>221</v>
      </c>
      <c r="N612" s="96">
        <f t="shared" si="9"/>
        <v>14.733333333333333</v>
      </c>
      <c r="O612" s="92">
        <v>41553.460115740738</v>
      </c>
    </row>
    <row r="613" spans="1:15" x14ac:dyDescent="0.25">
      <c r="A613" s="97">
        <v>41579</v>
      </c>
      <c r="B613" s="98">
        <v>0.91666666666666663</v>
      </c>
      <c r="C613" s="99">
        <v>41579.916666666664</v>
      </c>
      <c r="D613" s="99"/>
      <c r="E613" s="100" t="s">
        <v>35</v>
      </c>
      <c r="F613" s="91" t="s">
        <v>1012</v>
      </c>
      <c r="G613" s="91" t="s">
        <v>1013</v>
      </c>
      <c r="H613" s="94" t="s">
        <v>104</v>
      </c>
      <c r="I613" s="94" t="s">
        <v>85</v>
      </c>
      <c r="J613" s="91">
        <v>157</v>
      </c>
      <c r="K613" s="91" t="s">
        <v>215</v>
      </c>
      <c r="L613" s="95">
        <v>1</v>
      </c>
      <c r="M613" s="95">
        <v>309</v>
      </c>
      <c r="N613" s="96">
        <f t="shared" si="9"/>
        <v>20.6</v>
      </c>
      <c r="O613" s="91" t="s">
        <v>81</v>
      </c>
    </row>
    <row r="614" spans="1:15" x14ac:dyDescent="0.25">
      <c r="A614" s="97">
        <v>41597</v>
      </c>
      <c r="B614" s="98">
        <v>0.20833333333333334</v>
      </c>
      <c r="C614" s="99">
        <v>41597.208333333336</v>
      </c>
      <c r="D614" s="99"/>
      <c r="E614" s="100" t="s">
        <v>263</v>
      </c>
      <c r="F614" s="91" t="s">
        <v>35</v>
      </c>
      <c r="G614" s="91" t="s">
        <v>1014</v>
      </c>
      <c r="H614" s="94" t="s">
        <v>104</v>
      </c>
      <c r="I614" s="94" t="s">
        <v>173</v>
      </c>
      <c r="J614" s="91">
        <v>13</v>
      </c>
      <c r="K614" s="91" t="s">
        <v>83</v>
      </c>
      <c r="L614" s="95">
        <v>6</v>
      </c>
      <c r="M614" s="95">
        <v>224</v>
      </c>
      <c r="N614" s="96">
        <f t="shared" si="9"/>
        <v>14.933333333333334</v>
      </c>
      <c r="O614" s="92">
        <v>41555.794085648151</v>
      </c>
    </row>
    <row r="615" spans="1:15" x14ac:dyDescent="0.25">
      <c r="A615" s="97">
        <v>41602</v>
      </c>
      <c r="B615" s="98">
        <v>0.97916666666666663</v>
      </c>
      <c r="C615" s="99">
        <v>41602.979166666664</v>
      </c>
      <c r="D615" s="99"/>
      <c r="E615" s="100" t="s">
        <v>35</v>
      </c>
      <c r="F615" s="91" t="s">
        <v>263</v>
      </c>
      <c r="G615" s="91" t="s">
        <v>1015</v>
      </c>
      <c r="H615" s="94" t="s">
        <v>104</v>
      </c>
      <c r="I615" s="94" t="s">
        <v>173</v>
      </c>
      <c r="J615" s="91">
        <v>256</v>
      </c>
      <c r="K615" s="91" t="s">
        <v>83</v>
      </c>
      <c r="L615" s="95">
        <v>6</v>
      </c>
      <c r="M615" s="95">
        <v>557</v>
      </c>
      <c r="N615" s="96">
        <f t="shared" si="9"/>
        <v>37.133333333333333</v>
      </c>
      <c r="O615" s="92">
        <v>41555.794571759259</v>
      </c>
    </row>
    <row r="616" spans="1:15" x14ac:dyDescent="0.25">
      <c r="A616" s="97">
        <v>41591</v>
      </c>
      <c r="B616" s="98">
        <v>0.4375</v>
      </c>
      <c r="C616" s="99">
        <v>41591.4375</v>
      </c>
      <c r="D616" s="99"/>
      <c r="E616" s="100" t="s">
        <v>35</v>
      </c>
      <c r="F616" s="91" t="s">
        <v>61</v>
      </c>
      <c r="G616" s="91" t="s">
        <v>1016</v>
      </c>
      <c r="H616" s="94" t="s">
        <v>104</v>
      </c>
      <c r="I616" s="94" t="s">
        <v>173</v>
      </c>
      <c r="J616" s="91">
        <v>11</v>
      </c>
      <c r="K616" s="91" t="s">
        <v>83</v>
      </c>
      <c r="L616" s="95">
        <v>6</v>
      </c>
      <c r="M616" s="95">
        <v>202</v>
      </c>
      <c r="N616" s="96">
        <f t="shared" si="9"/>
        <v>13.466666666666667</v>
      </c>
      <c r="O616" s="92">
        <v>41555.472233796296</v>
      </c>
    </row>
    <row r="617" spans="1:15" x14ac:dyDescent="0.25">
      <c r="A617" s="97">
        <v>41579</v>
      </c>
      <c r="B617" s="98">
        <v>0.78125</v>
      </c>
      <c r="C617" s="99">
        <v>41579.78125</v>
      </c>
      <c r="D617" s="99"/>
      <c r="E617" s="100" t="s">
        <v>114</v>
      </c>
      <c r="F617" s="91" t="s">
        <v>1017</v>
      </c>
      <c r="G617" s="91" t="s">
        <v>1018</v>
      </c>
      <c r="H617" s="94" t="s">
        <v>104</v>
      </c>
      <c r="I617" s="94" t="s">
        <v>173</v>
      </c>
      <c r="J617" s="91">
        <v>184</v>
      </c>
      <c r="K617" s="91" t="s">
        <v>83</v>
      </c>
      <c r="L617" s="95">
        <v>6</v>
      </c>
      <c r="M617" s="95">
        <v>607</v>
      </c>
      <c r="N617" s="96">
        <f t="shared" si="9"/>
        <v>40.466666666666669</v>
      </c>
      <c r="O617" s="92">
        <v>41553.500277777777</v>
      </c>
    </row>
    <row r="618" spans="1:15" x14ac:dyDescent="0.25">
      <c r="A618" s="97">
        <v>41579</v>
      </c>
      <c r="B618" s="98">
        <v>0.33333333333333331</v>
      </c>
      <c r="C618" s="99">
        <v>41579.333333333336</v>
      </c>
      <c r="D618" s="99"/>
      <c r="E618" s="100" t="s">
        <v>57</v>
      </c>
      <c r="F618" s="91" t="s">
        <v>114</v>
      </c>
      <c r="G618" s="91" t="s">
        <v>1019</v>
      </c>
      <c r="H618" s="94" t="s">
        <v>104</v>
      </c>
      <c r="I618" s="94" t="s">
        <v>173</v>
      </c>
      <c r="J618" s="91">
        <v>270</v>
      </c>
      <c r="K618" s="91" t="s">
        <v>92</v>
      </c>
      <c r="L618" s="95">
        <v>2</v>
      </c>
      <c r="M618" s="95">
        <v>874</v>
      </c>
      <c r="N618" s="96">
        <f t="shared" si="9"/>
        <v>58.266666666666666</v>
      </c>
      <c r="O618" s="92">
        <v>41554.6562037037</v>
      </c>
    </row>
    <row r="619" spans="1:15" x14ac:dyDescent="0.25">
      <c r="A619" s="97">
        <v>41579</v>
      </c>
      <c r="B619" s="98">
        <v>0.48958333333333331</v>
      </c>
      <c r="C619" s="99">
        <v>41579.489583333336</v>
      </c>
      <c r="D619" s="99"/>
      <c r="E619" s="100" t="s">
        <v>1020</v>
      </c>
      <c r="F619" s="91" t="s">
        <v>35</v>
      </c>
      <c r="G619" s="91" t="s">
        <v>1021</v>
      </c>
      <c r="H619" s="94" t="s">
        <v>104</v>
      </c>
      <c r="I619" s="94" t="s">
        <v>173</v>
      </c>
      <c r="J619" s="91">
        <v>222</v>
      </c>
      <c r="K619" s="91" t="s">
        <v>105</v>
      </c>
      <c r="L619" s="95">
        <v>5</v>
      </c>
      <c r="M619" s="95">
        <v>216</v>
      </c>
      <c r="N619" s="96">
        <f t="shared" si="9"/>
        <v>14.4</v>
      </c>
      <c r="O619" s="92">
        <v>41552.510393518518</v>
      </c>
    </row>
    <row r="620" spans="1:15" x14ac:dyDescent="0.25">
      <c r="A620" s="97">
        <v>41583</v>
      </c>
      <c r="B620" s="98">
        <v>0.72916666666666663</v>
      </c>
      <c r="C620" s="99">
        <v>41583.729166666664</v>
      </c>
      <c r="D620" s="99"/>
      <c r="E620" s="100" t="s">
        <v>114</v>
      </c>
      <c r="F620" s="91" t="s">
        <v>57</v>
      </c>
      <c r="G620" s="91" t="s">
        <v>1022</v>
      </c>
      <c r="H620" s="94" t="s">
        <v>104</v>
      </c>
      <c r="I620" s="94" t="s">
        <v>173</v>
      </c>
      <c r="J620" s="91">
        <v>252</v>
      </c>
      <c r="K620" s="91" t="s">
        <v>92</v>
      </c>
      <c r="L620" s="95">
        <v>5</v>
      </c>
      <c r="M620" s="95">
        <v>945</v>
      </c>
      <c r="N620" s="96">
        <f t="shared" si="9"/>
        <v>63</v>
      </c>
      <c r="O620" s="92">
        <v>41554.656493055554</v>
      </c>
    </row>
    <row r="621" spans="1:15" x14ac:dyDescent="0.25">
      <c r="A621" s="97">
        <v>41596</v>
      </c>
      <c r="B621" s="98">
        <v>0.42708333333333331</v>
      </c>
      <c r="C621" s="99">
        <v>41596.427083333336</v>
      </c>
      <c r="D621" s="99"/>
      <c r="E621" s="100" t="s">
        <v>1023</v>
      </c>
      <c r="F621" s="91" t="s">
        <v>35</v>
      </c>
      <c r="G621" s="91" t="s">
        <v>1024</v>
      </c>
      <c r="H621" s="94" t="s">
        <v>104</v>
      </c>
      <c r="I621" s="94" t="s">
        <v>173</v>
      </c>
      <c r="J621" s="91">
        <v>210</v>
      </c>
      <c r="K621" s="91" t="s">
        <v>92</v>
      </c>
      <c r="L621" s="95">
        <v>4</v>
      </c>
      <c r="M621" s="95">
        <v>273</v>
      </c>
      <c r="N621" s="96">
        <f t="shared" si="9"/>
        <v>18.2</v>
      </c>
      <c r="O621" s="92">
        <v>41555.759930555556</v>
      </c>
    </row>
    <row r="622" spans="1:15" x14ac:dyDescent="0.25">
      <c r="A622" s="97">
        <v>41608</v>
      </c>
      <c r="B622" s="98">
        <v>0.20833333333333334</v>
      </c>
      <c r="C622" s="99">
        <v>41608.208333333336</v>
      </c>
      <c r="D622" s="99"/>
      <c r="E622" s="100" t="s">
        <v>213</v>
      </c>
      <c r="F622" s="91" t="s">
        <v>171</v>
      </c>
      <c r="G622" s="91" t="s">
        <v>1025</v>
      </c>
      <c r="H622" s="94" t="s">
        <v>104</v>
      </c>
      <c r="I622" s="94" t="s">
        <v>173</v>
      </c>
      <c r="J622" s="91">
        <v>130</v>
      </c>
      <c r="K622" s="91" t="s">
        <v>215</v>
      </c>
      <c r="L622" s="95">
        <v>1</v>
      </c>
      <c r="M622" s="95">
        <v>677</v>
      </c>
      <c r="N622" s="96">
        <f t="shared" si="9"/>
        <v>45.133333333333333</v>
      </c>
      <c r="O622" s="92">
        <v>41536.522662037038</v>
      </c>
    </row>
    <row r="623" spans="1:15" x14ac:dyDescent="0.25">
      <c r="A623" s="97">
        <v>41598</v>
      </c>
      <c r="B623" s="98">
        <v>0.5</v>
      </c>
      <c r="C623" s="99">
        <v>41598.5</v>
      </c>
      <c r="D623" s="99"/>
      <c r="E623" s="100" t="s">
        <v>35</v>
      </c>
      <c r="F623" s="91" t="s">
        <v>171</v>
      </c>
      <c r="G623" s="91" t="s">
        <v>1026</v>
      </c>
      <c r="H623" s="94" t="s">
        <v>104</v>
      </c>
      <c r="I623" s="94" t="s">
        <v>173</v>
      </c>
      <c r="J623" s="91">
        <v>137</v>
      </c>
      <c r="K623" s="91" t="s">
        <v>215</v>
      </c>
      <c r="L623" s="95">
        <v>1</v>
      </c>
      <c r="M623" s="95">
        <v>897</v>
      </c>
      <c r="N623" s="96">
        <f t="shared" si="9"/>
        <v>59.8</v>
      </c>
      <c r="O623" s="92">
        <v>41536.522685185184</v>
      </c>
    </row>
    <row r="624" spans="1:15" x14ac:dyDescent="0.25">
      <c r="A624" s="97">
        <v>41582</v>
      </c>
      <c r="B624" s="98">
        <v>0.66666666666666663</v>
      </c>
      <c r="C624" s="99">
        <v>41582.666666666664</v>
      </c>
      <c r="D624" s="99"/>
      <c r="E624" s="100" t="s">
        <v>228</v>
      </c>
      <c r="F624" s="91" t="s">
        <v>35</v>
      </c>
      <c r="G624" s="91" t="s">
        <v>1027</v>
      </c>
      <c r="H624" s="94" t="s">
        <v>104</v>
      </c>
      <c r="I624" s="94" t="s">
        <v>173</v>
      </c>
      <c r="J624" s="91">
        <v>240</v>
      </c>
      <c r="K624" s="91" t="s">
        <v>83</v>
      </c>
      <c r="L624" s="95">
        <v>6</v>
      </c>
      <c r="M624" s="95">
        <v>751</v>
      </c>
      <c r="N624" s="96">
        <f t="shared" si="9"/>
        <v>50.06666666666667</v>
      </c>
      <c r="O624" s="92">
        <v>41553.686932870369</v>
      </c>
    </row>
    <row r="625" spans="1:15" x14ac:dyDescent="0.25">
      <c r="A625" s="97">
        <v>41588</v>
      </c>
      <c r="B625" s="98">
        <v>0.76041666666666663</v>
      </c>
      <c r="C625" s="99">
        <v>41588.760416666664</v>
      </c>
      <c r="D625" s="99"/>
      <c r="E625" s="100" t="s">
        <v>35</v>
      </c>
      <c r="F625" s="91" t="s">
        <v>228</v>
      </c>
      <c r="G625" s="91" t="s">
        <v>1028</v>
      </c>
      <c r="H625" s="94" t="s">
        <v>104</v>
      </c>
      <c r="I625" s="94" t="s">
        <v>173</v>
      </c>
      <c r="J625" s="91">
        <v>83</v>
      </c>
      <c r="K625" s="91" t="s">
        <v>105</v>
      </c>
      <c r="L625" s="95">
        <v>5</v>
      </c>
      <c r="M625" s="95">
        <v>892</v>
      </c>
      <c r="N625" s="96">
        <f t="shared" si="9"/>
        <v>59.466666666666669</v>
      </c>
      <c r="O625" s="92">
        <v>41553.687407407408</v>
      </c>
    </row>
    <row r="626" spans="1:15" x14ac:dyDescent="0.25">
      <c r="A626" s="97">
        <v>41597</v>
      </c>
      <c r="B626" s="98">
        <v>0.88541666666666663</v>
      </c>
      <c r="C626" s="99">
        <v>41597.885416666664</v>
      </c>
      <c r="D626" s="99"/>
      <c r="E626" s="100" t="s">
        <v>35</v>
      </c>
      <c r="F626" s="91" t="s">
        <v>122</v>
      </c>
      <c r="G626" s="91" t="s">
        <v>1029</v>
      </c>
      <c r="H626" s="94" t="s">
        <v>104</v>
      </c>
      <c r="I626" s="94" t="s">
        <v>85</v>
      </c>
      <c r="J626" s="91">
        <v>241</v>
      </c>
      <c r="K626" s="91" t="s">
        <v>83</v>
      </c>
      <c r="L626" s="95">
        <v>6</v>
      </c>
      <c r="M626" s="95">
        <v>540</v>
      </c>
      <c r="N626" s="96">
        <f t="shared" si="9"/>
        <v>36</v>
      </c>
      <c r="O626" s="92">
        <v>41536.614305555559</v>
      </c>
    </row>
    <row r="627" spans="1:15" x14ac:dyDescent="0.25">
      <c r="A627" s="97">
        <v>41594</v>
      </c>
      <c r="B627" s="98">
        <v>0.92708333333333337</v>
      </c>
      <c r="C627" s="99">
        <v>41594.927083333336</v>
      </c>
      <c r="D627" s="99"/>
      <c r="E627" s="100" t="s">
        <v>35</v>
      </c>
      <c r="F627" s="91" t="s">
        <v>171</v>
      </c>
      <c r="G627" s="91" t="s">
        <v>1030</v>
      </c>
      <c r="H627" s="94" t="s">
        <v>104</v>
      </c>
      <c r="I627" s="94" t="s">
        <v>173</v>
      </c>
      <c r="J627" s="91">
        <v>203</v>
      </c>
      <c r="K627" s="91" t="s">
        <v>215</v>
      </c>
      <c r="L627" s="95">
        <v>1</v>
      </c>
      <c r="M627" s="95">
        <v>797</v>
      </c>
      <c r="N627" s="96">
        <f t="shared" si="9"/>
        <v>53.133333333333333</v>
      </c>
      <c r="O627" s="92">
        <v>41536.672696759262</v>
      </c>
    </row>
    <row r="628" spans="1:15" x14ac:dyDescent="0.25">
      <c r="A628" s="97">
        <v>41592</v>
      </c>
      <c r="B628" s="98">
        <v>0.80208333333333337</v>
      </c>
      <c r="C628" s="99">
        <v>41592.802083333336</v>
      </c>
      <c r="D628" s="99"/>
      <c r="E628" s="100"/>
      <c r="F628" s="91"/>
      <c r="G628" s="91" t="s">
        <v>1031</v>
      </c>
      <c r="H628" s="94" t="s">
        <v>235</v>
      </c>
      <c r="I628" s="94" t="s">
        <v>85</v>
      </c>
      <c r="J628" s="91">
        <v>233</v>
      </c>
      <c r="K628" s="91" t="s">
        <v>215</v>
      </c>
      <c r="L628" s="95">
        <v>1</v>
      </c>
      <c r="M628" s="95">
        <v>433</v>
      </c>
      <c r="N628" s="96">
        <f t="shared" si="9"/>
        <v>28.866666666666667</v>
      </c>
      <c r="O628" s="91" t="s">
        <v>81</v>
      </c>
    </row>
    <row r="629" spans="1:15" x14ac:dyDescent="0.25">
      <c r="A629" s="97">
        <v>41594</v>
      </c>
      <c r="B629" s="98">
        <v>0.91666666666666663</v>
      </c>
      <c r="C629" s="99">
        <v>41594.916666666664</v>
      </c>
      <c r="D629" s="99"/>
      <c r="E629" s="100" t="s">
        <v>114</v>
      </c>
      <c r="F629" s="91" t="s">
        <v>102</v>
      </c>
      <c r="G629" s="91" t="s">
        <v>1032</v>
      </c>
      <c r="H629" s="94" t="s">
        <v>104</v>
      </c>
      <c r="I629" s="94" t="s">
        <v>173</v>
      </c>
      <c r="J629" s="91">
        <v>92</v>
      </c>
      <c r="K629" s="91" t="s">
        <v>92</v>
      </c>
      <c r="L629" s="95">
        <v>5</v>
      </c>
      <c r="M629" s="95">
        <v>388</v>
      </c>
      <c r="N629" s="96">
        <f t="shared" si="9"/>
        <v>25.866666666666667</v>
      </c>
      <c r="O629" s="92">
        <v>41557.691134259258</v>
      </c>
    </row>
    <row r="630" spans="1:15" x14ac:dyDescent="0.25">
      <c r="A630" s="97">
        <v>41596</v>
      </c>
      <c r="B630" s="98">
        <v>0.3125</v>
      </c>
      <c r="C630" s="99">
        <v>41596.3125</v>
      </c>
      <c r="D630" s="99"/>
      <c r="E630" s="100" t="s">
        <v>209</v>
      </c>
      <c r="F630" s="91" t="s">
        <v>35</v>
      </c>
      <c r="G630" s="91" t="s">
        <v>1033</v>
      </c>
      <c r="H630" s="94" t="s">
        <v>104</v>
      </c>
      <c r="I630" s="94" t="s">
        <v>173</v>
      </c>
      <c r="J630" s="91">
        <v>149</v>
      </c>
      <c r="K630" s="91" t="s">
        <v>83</v>
      </c>
      <c r="L630" s="95">
        <v>6</v>
      </c>
      <c r="M630" s="95">
        <v>874</v>
      </c>
      <c r="N630" s="96">
        <f t="shared" si="9"/>
        <v>58.266666666666666</v>
      </c>
      <c r="O630" s="92">
        <v>41555.772129629629</v>
      </c>
    </row>
    <row r="631" spans="1:15" x14ac:dyDescent="0.25">
      <c r="A631" s="97">
        <v>41600</v>
      </c>
      <c r="B631" s="98">
        <v>0.11458333333333333</v>
      </c>
      <c r="C631" s="99">
        <v>41600.114583333336</v>
      </c>
      <c r="D631" s="99"/>
      <c r="E631" s="100" t="s">
        <v>703</v>
      </c>
      <c r="F631" s="91" t="s">
        <v>35</v>
      </c>
      <c r="G631" s="91" t="s">
        <v>1034</v>
      </c>
      <c r="H631" s="94" t="s">
        <v>104</v>
      </c>
      <c r="I631" s="94" t="s">
        <v>173</v>
      </c>
      <c r="J631" s="91">
        <v>82</v>
      </c>
      <c r="K631" s="91" t="s">
        <v>92</v>
      </c>
      <c r="L631" s="95">
        <v>4</v>
      </c>
      <c r="M631" s="95">
        <v>237</v>
      </c>
      <c r="N631" s="96">
        <f t="shared" si="9"/>
        <v>15.8</v>
      </c>
      <c r="O631" s="92">
        <v>41554.519560185188</v>
      </c>
    </row>
    <row r="632" spans="1:15" x14ac:dyDescent="0.25">
      <c r="A632" s="97">
        <v>41595</v>
      </c>
      <c r="B632" s="98">
        <v>0.60416666666666663</v>
      </c>
      <c r="C632" s="99">
        <v>41595.604166666664</v>
      </c>
      <c r="D632" s="99"/>
      <c r="E632" s="100" t="s">
        <v>61</v>
      </c>
      <c r="F632" s="91" t="s">
        <v>35</v>
      </c>
      <c r="G632" s="91" t="s">
        <v>1035</v>
      </c>
      <c r="H632" s="94" t="s">
        <v>104</v>
      </c>
      <c r="I632" s="94" t="s">
        <v>173</v>
      </c>
      <c r="J632" s="91">
        <v>140</v>
      </c>
      <c r="K632" s="91" t="s">
        <v>105</v>
      </c>
      <c r="L632" s="95">
        <v>5</v>
      </c>
      <c r="M632" s="95">
        <v>354</v>
      </c>
      <c r="N632" s="96">
        <f t="shared" ref="N632:N695" si="10">M632/15</f>
        <v>23.6</v>
      </c>
      <c r="O632" s="92">
        <v>41551.91883101852</v>
      </c>
    </row>
    <row r="633" spans="1:15" x14ac:dyDescent="0.25">
      <c r="A633" s="97">
        <v>41589</v>
      </c>
      <c r="B633" s="98">
        <v>0.25</v>
      </c>
      <c r="C633" s="99">
        <v>41589.25</v>
      </c>
      <c r="D633" s="99"/>
      <c r="E633" s="100" t="s">
        <v>1036</v>
      </c>
      <c r="F633" s="91" t="s">
        <v>35</v>
      </c>
      <c r="G633" s="91" t="s">
        <v>1037</v>
      </c>
      <c r="H633" s="94" t="s">
        <v>104</v>
      </c>
      <c r="I633" s="94" t="s">
        <v>173</v>
      </c>
      <c r="J633" s="91">
        <v>146</v>
      </c>
      <c r="K633" s="91" t="s">
        <v>83</v>
      </c>
      <c r="L633" s="95">
        <v>6</v>
      </c>
      <c r="M633" s="95">
        <v>332</v>
      </c>
      <c r="N633" s="96">
        <f t="shared" si="10"/>
        <v>22.133333333333333</v>
      </c>
      <c r="O633" s="92">
        <v>41551.559583333335</v>
      </c>
    </row>
    <row r="634" spans="1:15" x14ac:dyDescent="0.25">
      <c r="A634" s="97">
        <v>41600</v>
      </c>
      <c r="B634" s="98">
        <v>0.83333333333333337</v>
      </c>
      <c r="C634" s="99">
        <v>41600.833333333336</v>
      </c>
      <c r="D634" s="99"/>
      <c r="E634" s="100" t="s">
        <v>35</v>
      </c>
      <c r="F634" s="91" t="s">
        <v>1036</v>
      </c>
      <c r="G634" s="91" t="s">
        <v>1038</v>
      </c>
      <c r="H634" s="94" t="s">
        <v>104</v>
      </c>
      <c r="I634" s="94" t="s">
        <v>173</v>
      </c>
      <c r="J634" s="91">
        <v>251</v>
      </c>
      <c r="K634" s="91" t="s">
        <v>83</v>
      </c>
      <c r="L634" s="95">
        <v>6</v>
      </c>
      <c r="M634" s="95">
        <v>880</v>
      </c>
      <c r="N634" s="96">
        <f t="shared" si="10"/>
        <v>58.666666666666664</v>
      </c>
      <c r="O634" s="92">
        <v>41551.560011574074</v>
      </c>
    </row>
    <row r="635" spans="1:15" x14ac:dyDescent="0.25">
      <c r="A635" s="97">
        <v>41580</v>
      </c>
      <c r="B635" s="98">
        <v>0.45833333333333331</v>
      </c>
      <c r="C635" s="99">
        <v>41580.458333333336</v>
      </c>
      <c r="D635" s="99"/>
      <c r="E635" s="100" t="s">
        <v>114</v>
      </c>
      <c r="F635" s="91" t="s">
        <v>111</v>
      </c>
      <c r="G635" s="91" t="s">
        <v>1039</v>
      </c>
      <c r="H635" s="94" t="s">
        <v>104</v>
      </c>
      <c r="I635" s="94" t="s">
        <v>173</v>
      </c>
      <c r="J635" s="91">
        <v>257</v>
      </c>
      <c r="K635" s="91" t="s">
        <v>83</v>
      </c>
      <c r="L635" s="95">
        <v>6</v>
      </c>
      <c r="M635" s="95">
        <v>607</v>
      </c>
      <c r="N635" s="96">
        <f t="shared" si="10"/>
        <v>40.466666666666669</v>
      </c>
      <c r="O635" s="92">
        <v>41555.559212962966</v>
      </c>
    </row>
    <row r="636" spans="1:15" x14ac:dyDescent="0.25">
      <c r="A636" s="97">
        <v>41600</v>
      </c>
      <c r="B636" s="98">
        <v>0.41666666666666669</v>
      </c>
      <c r="C636" s="99">
        <v>41600.416666666664</v>
      </c>
      <c r="D636" s="99"/>
      <c r="E636" s="100" t="s">
        <v>1040</v>
      </c>
      <c r="F636" s="91" t="s">
        <v>35</v>
      </c>
      <c r="G636" s="91" t="s">
        <v>1041</v>
      </c>
      <c r="H636" s="94" t="s">
        <v>84</v>
      </c>
      <c r="I636" s="94" t="s">
        <v>85</v>
      </c>
      <c r="J636" s="91">
        <v>179</v>
      </c>
      <c r="K636" s="91" t="s">
        <v>83</v>
      </c>
      <c r="L636" s="95">
        <v>6</v>
      </c>
      <c r="M636" s="95">
        <v>639</v>
      </c>
      <c r="N636" s="96">
        <f t="shared" si="10"/>
        <v>42.6</v>
      </c>
      <c r="O636" s="92">
        <v>41599.760289351849</v>
      </c>
    </row>
    <row r="637" spans="1:15" x14ac:dyDescent="0.25">
      <c r="A637" s="97">
        <v>41579</v>
      </c>
      <c r="B637" s="98">
        <v>0.19791666666666666</v>
      </c>
      <c r="C637" s="99">
        <v>41579.197916666664</v>
      </c>
      <c r="D637" s="99"/>
      <c r="E637" s="100" t="s">
        <v>139</v>
      </c>
      <c r="F637" s="91" t="s">
        <v>35</v>
      </c>
      <c r="G637" s="91" t="s">
        <v>1042</v>
      </c>
      <c r="H637" s="94" t="s">
        <v>104</v>
      </c>
      <c r="I637" s="94" t="s">
        <v>173</v>
      </c>
      <c r="J637" s="91">
        <v>106</v>
      </c>
      <c r="K637" s="91" t="s">
        <v>83</v>
      </c>
      <c r="L637" s="95">
        <v>7</v>
      </c>
      <c r="M637" s="95">
        <v>641</v>
      </c>
      <c r="N637" s="96">
        <f t="shared" si="10"/>
        <v>42.733333333333334</v>
      </c>
      <c r="O637" s="92">
        <v>41553.712013888886</v>
      </c>
    </row>
    <row r="638" spans="1:15" x14ac:dyDescent="0.25">
      <c r="A638" s="97">
        <v>41583</v>
      </c>
      <c r="B638" s="98">
        <v>0.625</v>
      </c>
      <c r="C638" s="99">
        <v>41583.625</v>
      </c>
      <c r="D638" s="99"/>
      <c r="E638" s="100" t="s">
        <v>35</v>
      </c>
      <c r="F638" s="91" t="s">
        <v>93</v>
      </c>
      <c r="G638" s="91" t="s">
        <v>1043</v>
      </c>
      <c r="H638" s="94" t="s">
        <v>104</v>
      </c>
      <c r="I638" s="94" t="s">
        <v>173</v>
      </c>
      <c r="J638" s="91">
        <v>1</v>
      </c>
      <c r="K638" s="91" t="s">
        <v>83</v>
      </c>
      <c r="L638" s="95">
        <v>6</v>
      </c>
      <c r="M638" s="95">
        <v>508</v>
      </c>
      <c r="N638" s="96">
        <f t="shared" si="10"/>
        <v>33.866666666666667</v>
      </c>
      <c r="O638" s="92">
        <v>41555.55978009259</v>
      </c>
    </row>
    <row r="639" spans="1:15" x14ac:dyDescent="0.25">
      <c r="A639" s="97">
        <v>41579</v>
      </c>
      <c r="B639" s="98">
        <v>1.0416666666666666E-2</v>
      </c>
      <c r="C639" s="99">
        <v>41579.010416666664</v>
      </c>
      <c r="D639" s="99"/>
      <c r="E639" s="100" t="s">
        <v>35</v>
      </c>
      <c r="F639" s="91" t="s">
        <v>1044</v>
      </c>
      <c r="G639" s="91" t="s">
        <v>1045</v>
      </c>
      <c r="H639" s="94" t="s">
        <v>104</v>
      </c>
      <c r="I639" s="94" t="s">
        <v>173</v>
      </c>
      <c r="J639" s="91">
        <v>161</v>
      </c>
      <c r="K639" s="91" t="s">
        <v>83</v>
      </c>
      <c r="L639" s="95">
        <v>6</v>
      </c>
      <c r="M639" s="95">
        <v>876</v>
      </c>
      <c r="N639" s="96">
        <f t="shared" si="10"/>
        <v>58.4</v>
      </c>
      <c r="O639" s="92">
        <v>41553.688888888886</v>
      </c>
    </row>
    <row r="640" spans="1:15" x14ac:dyDescent="0.25">
      <c r="A640" s="97">
        <v>41583</v>
      </c>
      <c r="B640" s="98">
        <v>0.375</v>
      </c>
      <c r="C640" s="99">
        <v>41583.375</v>
      </c>
      <c r="D640" s="99"/>
      <c r="E640" s="100" t="s">
        <v>35</v>
      </c>
      <c r="F640" s="91" t="s">
        <v>106</v>
      </c>
      <c r="G640" s="91" t="s">
        <v>1046</v>
      </c>
      <c r="H640" s="94" t="s">
        <v>104</v>
      </c>
      <c r="I640" s="94" t="s">
        <v>173</v>
      </c>
      <c r="J640" s="91">
        <v>215</v>
      </c>
      <c r="K640" s="91" t="s">
        <v>83</v>
      </c>
      <c r="L640" s="95">
        <v>6</v>
      </c>
      <c r="M640" s="95">
        <v>317</v>
      </c>
      <c r="N640" s="96">
        <f t="shared" si="10"/>
        <v>21.133333333333333</v>
      </c>
      <c r="O640" s="92">
        <v>41550.53398148148</v>
      </c>
    </row>
    <row r="641" spans="1:15" x14ac:dyDescent="0.25">
      <c r="A641" s="97">
        <v>41591</v>
      </c>
      <c r="B641" s="98">
        <v>0.83333333333333337</v>
      </c>
      <c r="C641" s="99">
        <v>41591.833333333336</v>
      </c>
      <c r="D641" s="99"/>
      <c r="E641" s="100" t="s">
        <v>114</v>
      </c>
      <c r="F641" s="91" t="s">
        <v>1047</v>
      </c>
      <c r="G641" s="91" t="s">
        <v>1048</v>
      </c>
      <c r="H641" s="94" t="s">
        <v>104</v>
      </c>
      <c r="I641" s="94" t="s">
        <v>85</v>
      </c>
      <c r="J641" s="91">
        <v>110</v>
      </c>
      <c r="K641" s="91" t="s">
        <v>83</v>
      </c>
      <c r="L641" s="95">
        <v>6</v>
      </c>
      <c r="M641" s="95">
        <v>275</v>
      </c>
      <c r="N641" s="96">
        <f t="shared" si="10"/>
        <v>18.333333333333332</v>
      </c>
      <c r="O641" s="92">
        <v>41591.715138888889</v>
      </c>
    </row>
    <row r="642" spans="1:15" x14ac:dyDescent="0.25">
      <c r="A642" s="97">
        <v>41584</v>
      </c>
      <c r="B642" s="98">
        <v>0.83333333333333337</v>
      </c>
      <c r="C642" s="99">
        <v>41584.833333333336</v>
      </c>
      <c r="D642" s="99"/>
      <c r="E642" s="100" t="s">
        <v>114</v>
      </c>
      <c r="F642" s="91" t="s">
        <v>51</v>
      </c>
      <c r="G642" s="91" t="s">
        <v>1049</v>
      </c>
      <c r="H642" s="94" t="s">
        <v>104</v>
      </c>
      <c r="I642" s="94" t="s">
        <v>173</v>
      </c>
      <c r="J642" s="91">
        <v>177</v>
      </c>
      <c r="K642" s="91" t="s">
        <v>83</v>
      </c>
      <c r="L642" s="95">
        <v>6</v>
      </c>
      <c r="M642" s="95">
        <v>521</v>
      </c>
      <c r="N642" s="96">
        <f t="shared" si="10"/>
        <v>34.733333333333334</v>
      </c>
      <c r="O642" s="92">
        <v>41547.52920138889</v>
      </c>
    </row>
    <row r="643" spans="1:15" x14ac:dyDescent="0.25">
      <c r="A643" s="97">
        <v>41598</v>
      </c>
      <c r="B643" s="98">
        <v>0.46875</v>
      </c>
      <c r="C643" s="99">
        <v>41598.46875</v>
      </c>
      <c r="D643" s="99"/>
      <c r="E643" s="100" t="s">
        <v>906</v>
      </c>
      <c r="F643" s="91" t="s">
        <v>35</v>
      </c>
      <c r="G643" s="91" t="s">
        <v>1050</v>
      </c>
      <c r="H643" s="94" t="s">
        <v>104</v>
      </c>
      <c r="I643" s="94" t="s">
        <v>173</v>
      </c>
      <c r="J643" s="91">
        <v>102</v>
      </c>
      <c r="K643" s="91" t="s">
        <v>83</v>
      </c>
      <c r="L643" s="95">
        <v>6</v>
      </c>
      <c r="M643" s="95">
        <v>486</v>
      </c>
      <c r="N643" s="96">
        <f t="shared" si="10"/>
        <v>32.4</v>
      </c>
      <c r="O643" s="92">
        <v>41554.517175925925</v>
      </c>
    </row>
    <row r="644" spans="1:15" x14ac:dyDescent="0.25">
      <c r="A644" s="97">
        <v>41587</v>
      </c>
      <c r="B644" s="98">
        <v>0.35416666666666669</v>
      </c>
      <c r="C644" s="99">
        <v>41587.354166666664</v>
      </c>
      <c r="D644" s="99"/>
      <c r="E644" s="100" t="s">
        <v>1051</v>
      </c>
      <c r="F644" s="91" t="s">
        <v>35</v>
      </c>
      <c r="G644" s="91" t="s">
        <v>1052</v>
      </c>
      <c r="H644" s="94" t="s">
        <v>104</v>
      </c>
      <c r="I644" s="94" t="s">
        <v>173</v>
      </c>
      <c r="J644" s="91">
        <v>263</v>
      </c>
      <c r="K644" s="91" t="s">
        <v>92</v>
      </c>
      <c r="L644" s="95">
        <v>3</v>
      </c>
      <c r="M644" s="95">
        <v>487</v>
      </c>
      <c r="N644" s="96">
        <f t="shared" si="10"/>
        <v>32.466666666666669</v>
      </c>
      <c r="O644" s="92">
        <v>41554.834062499998</v>
      </c>
    </row>
    <row r="645" spans="1:15" x14ac:dyDescent="0.25">
      <c r="A645" s="97">
        <v>41601</v>
      </c>
      <c r="B645" s="98">
        <v>0.375</v>
      </c>
      <c r="C645" s="99">
        <v>41601.375</v>
      </c>
      <c r="D645" s="99"/>
      <c r="E645" s="100" t="s">
        <v>323</v>
      </c>
      <c r="F645" s="91" t="s">
        <v>35</v>
      </c>
      <c r="G645" s="91" t="s">
        <v>1053</v>
      </c>
      <c r="H645" s="94" t="s">
        <v>104</v>
      </c>
      <c r="I645" s="94" t="s">
        <v>85</v>
      </c>
      <c r="J645" s="91">
        <v>17</v>
      </c>
      <c r="K645" s="91" t="s">
        <v>83</v>
      </c>
      <c r="L645" s="95">
        <v>7</v>
      </c>
      <c r="M645" s="95">
        <v>683</v>
      </c>
      <c r="N645" s="96">
        <f t="shared" si="10"/>
        <v>45.533333333333331</v>
      </c>
      <c r="O645" s="92">
        <v>41600.932337962964</v>
      </c>
    </row>
    <row r="646" spans="1:15" x14ac:dyDescent="0.25">
      <c r="A646" s="97">
        <v>41607</v>
      </c>
      <c r="B646" s="98">
        <v>0.16666666666666666</v>
      </c>
      <c r="C646" s="99">
        <v>41607.166666666664</v>
      </c>
      <c r="D646" s="99"/>
      <c r="E646" s="100" t="s">
        <v>1054</v>
      </c>
      <c r="F646" s="91" t="s">
        <v>35</v>
      </c>
      <c r="G646" s="91" t="s">
        <v>1055</v>
      </c>
      <c r="H646" s="94" t="s">
        <v>104</v>
      </c>
      <c r="I646" s="94" t="s">
        <v>173</v>
      </c>
      <c r="J646" s="91">
        <v>267</v>
      </c>
      <c r="K646" s="91" t="s">
        <v>83</v>
      </c>
      <c r="L646" s="95">
        <v>7</v>
      </c>
      <c r="M646" s="95">
        <v>703</v>
      </c>
      <c r="N646" s="96">
        <f t="shared" si="10"/>
        <v>46.866666666666667</v>
      </c>
      <c r="O646" s="92">
        <v>41556.714548611111</v>
      </c>
    </row>
    <row r="647" spans="1:15" x14ac:dyDescent="0.25">
      <c r="A647" s="97">
        <v>41593</v>
      </c>
      <c r="B647" s="98">
        <v>0.20833333333333334</v>
      </c>
      <c r="C647" s="99">
        <v>41593.208333333336</v>
      </c>
      <c r="D647" s="99"/>
      <c r="E647" s="100" t="s">
        <v>1056</v>
      </c>
      <c r="F647" s="91" t="s">
        <v>255</v>
      </c>
      <c r="G647" s="91" t="s">
        <v>1057</v>
      </c>
      <c r="H647" s="94" t="s">
        <v>87</v>
      </c>
      <c r="I647" s="94" t="s">
        <v>85</v>
      </c>
      <c r="J647" s="91">
        <v>154</v>
      </c>
      <c r="K647" s="91" t="s">
        <v>215</v>
      </c>
      <c r="L647" s="95">
        <v>1</v>
      </c>
      <c r="M647" s="95">
        <v>213</v>
      </c>
      <c r="N647" s="96">
        <f t="shared" si="10"/>
        <v>14.2</v>
      </c>
      <c r="O647" s="91" t="s">
        <v>81</v>
      </c>
    </row>
    <row r="648" spans="1:15" x14ac:dyDescent="0.25">
      <c r="A648" s="97">
        <v>41596</v>
      </c>
      <c r="B648" s="98">
        <v>0.41666666666666669</v>
      </c>
      <c r="C648" s="99">
        <v>41596.416666666664</v>
      </c>
      <c r="D648" s="99"/>
      <c r="E648" s="100" t="s">
        <v>35</v>
      </c>
      <c r="F648" s="91" t="s">
        <v>1058</v>
      </c>
      <c r="G648" s="91" t="s">
        <v>1059</v>
      </c>
      <c r="H648" s="94" t="s">
        <v>104</v>
      </c>
      <c r="I648" s="94" t="s">
        <v>173</v>
      </c>
      <c r="J648" s="91">
        <v>55</v>
      </c>
      <c r="K648" s="91" t="s">
        <v>83</v>
      </c>
      <c r="L648" s="95">
        <v>6</v>
      </c>
      <c r="M648" s="95">
        <v>727</v>
      </c>
      <c r="N648" s="96">
        <f t="shared" si="10"/>
        <v>48.466666666666669</v>
      </c>
      <c r="O648" s="92">
        <v>41555.77957175926</v>
      </c>
    </row>
    <row r="649" spans="1:15" x14ac:dyDescent="0.25">
      <c r="A649" s="97">
        <v>41606</v>
      </c>
      <c r="B649" s="98">
        <v>0.25</v>
      </c>
      <c r="C649" s="99">
        <v>41606.25</v>
      </c>
      <c r="D649" s="99"/>
      <c r="E649" s="100" t="s">
        <v>73</v>
      </c>
      <c r="F649" s="91" t="s">
        <v>35</v>
      </c>
      <c r="G649" s="91" t="s">
        <v>1060</v>
      </c>
      <c r="H649" s="94" t="s">
        <v>104</v>
      </c>
      <c r="I649" s="94" t="s">
        <v>173</v>
      </c>
      <c r="J649" s="91">
        <v>235</v>
      </c>
      <c r="K649" s="91" t="s">
        <v>83</v>
      </c>
      <c r="L649" s="95">
        <v>6</v>
      </c>
      <c r="M649" s="95">
        <v>572</v>
      </c>
      <c r="N649" s="96">
        <f t="shared" si="10"/>
        <v>38.133333333333333</v>
      </c>
      <c r="O649" s="92">
        <v>41560.405347222222</v>
      </c>
    </row>
    <row r="650" spans="1:15" x14ac:dyDescent="0.25">
      <c r="A650" s="97">
        <v>41592</v>
      </c>
      <c r="B650" s="98">
        <v>0.17708333333333334</v>
      </c>
      <c r="C650" s="99">
        <v>41592.177083333336</v>
      </c>
      <c r="D650" s="99"/>
      <c r="E650" s="100" t="s">
        <v>102</v>
      </c>
      <c r="F650" s="91" t="s">
        <v>35</v>
      </c>
      <c r="G650" s="91" t="s">
        <v>1061</v>
      </c>
      <c r="H650" s="94" t="s">
        <v>104</v>
      </c>
      <c r="I650" s="94" t="s">
        <v>173</v>
      </c>
      <c r="J650" s="91">
        <v>24</v>
      </c>
      <c r="K650" s="91" t="s">
        <v>83</v>
      </c>
      <c r="L650" s="95">
        <v>6</v>
      </c>
      <c r="M650" s="95">
        <v>569</v>
      </c>
      <c r="N650" s="96">
        <f t="shared" si="10"/>
        <v>37.93333333333333</v>
      </c>
      <c r="O650" s="92">
        <v>41555.69390046296</v>
      </c>
    </row>
    <row r="651" spans="1:15" x14ac:dyDescent="0.25">
      <c r="A651" s="97">
        <v>41606</v>
      </c>
      <c r="B651" s="98">
        <v>0.73958333333333337</v>
      </c>
      <c r="C651" s="99">
        <v>41606.739583333336</v>
      </c>
      <c r="D651" s="99"/>
      <c r="E651" s="100" t="s">
        <v>424</v>
      </c>
      <c r="F651" s="91" t="s">
        <v>35</v>
      </c>
      <c r="G651" s="91" t="s">
        <v>1062</v>
      </c>
      <c r="H651" s="94" t="s">
        <v>104</v>
      </c>
      <c r="I651" s="94" t="s">
        <v>173</v>
      </c>
      <c r="J651" s="91">
        <v>93</v>
      </c>
      <c r="K651" s="91" t="s">
        <v>83</v>
      </c>
      <c r="L651" s="95">
        <v>7</v>
      </c>
      <c r="M651" s="95">
        <v>483</v>
      </c>
      <c r="N651" s="96">
        <f t="shared" si="10"/>
        <v>32.200000000000003</v>
      </c>
      <c r="O651" s="92">
        <v>41587.946701388886</v>
      </c>
    </row>
    <row r="652" spans="1:15" x14ac:dyDescent="0.25">
      <c r="A652" s="97">
        <v>41601</v>
      </c>
      <c r="B652" s="98">
        <v>0.76041666666666663</v>
      </c>
      <c r="C652" s="99">
        <v>41601.760416666664</v>
      </c>
      <c r="D652" s="99"/>
      <c r="E652" s="100" t="s">
        <v>35</v>
      </c>
      <c r="F652" s="91" t="s">
        <v>1063</v>
      </c>
      <c r="G652" s="91" t="s">
        <v>1064</v>
      </c>
      <c r="H652" s="94" t="s">
        <v>104</v>
      </c>
      <c r="I652" s="94" t="s">
        <v>173</v>
      </c>
      <c r="J652" s="91">
        <v>191</v>
      </c>
      <c r="K652" s="91" t="s">
        <v>83</v>
      </c>
      <c r="L652" s="95">
        <v>6</v>
      </c>
      <c r="M652" s="95">
        <v>518</v>
      </c>
      <c r="N652" s="96">
        <f t="shared" si="10"/>
        <v>34.533333333333331</v>
      </c>
      <c r="O652" s="92">
        <v>41555.669050925928</v>
      </c>
    </row>
    <row r="653" spans="1:15" x14ac:dyDescent="0.25">
      <c r="A653" s="97">
        <v>41580</v>
      </c>
      <c r="B653" s="98">
        <v>0.84375</v>
      </c>
      <c r="C653" s="99">
        <v>41580.84375</v>
      </c>
      <c r="D653" s="99"/>
      <c r="E653" s="100" t="s">
        <v>35</v>
      </c>
      <c r="F653" s="91" t="s">
        <v>171</v>
      </c>
      <c r="G653" s="91" t="s">
        <v>1065</v>
      </c>
      <c r="H653" s="94" t="s">
        <v>104</v>
      </c>
      <c r="I653" s="94" t="s">
        <v>173</v>
      </c>
      <c r="J653" s="91">
        <v>57</v>
      </c>
      <c r="K653" s="91" t="s">
        <v>215</v>
      </c>
      <c r="L653" s="95">
        <v>1</v>
      </c>
      <c r="M653" s="95">
        <v>866</v>
      </c>
      <c r="N653" s="96">
        <f t="shared" si="10"/>
        <v>57.733333333333334</v>
      </c>
      <c r="O653" s="92">
        <v>41539.007523148146</v>
      </c>
    </row>
    <row r="654" spans="1:15" x14ac:dyDescent="0.25">
      <c r="A654" s="97">
        <v>41586</v>
      </c>
      <c r="B654" s="98">
        <v>0.23958333333333334</v>
      </c>
      <c r="C654" s="99">
        <v>41586.239583333336</v>
      </c>
      <c r="D654" s="99"/>
      <c r="E654" s="100" t="s">
        <v>943</v>
      </c>
      <c r="F654" s="91" t="s">
        <v>35</v>
      </c>
      <c r="G654" s="91" t="s">
        <v>1066</v>
      </c>
      <c r="H654" s="94" t="s">
        <v>104</v>
      </c>
      <c r="I654" s="94" t="s">
        <v>173</v>
      </c>
      <c r="J654" s="91">
        <v>191</v>
      </c>
      <c r="K654" s="91" t="s">
        <v>83</v>
      </c>
      <c r="L654" s="95">
        <v>6</v>
      </c>
      <c r="M654" s="95">
        <v>287</v>
      </c>
      <c r="N654" s="96">
        <f t="shared" si="10"/>
        <v>19.133333333333333</v>
      </c>
      <c r="O654" s="92">
        <v>41553.512511574074</v>
      </c>
    </row>
    <row r="655" spans="1:15" x14ac:dyDescent="0.25">
      <c r="A655" s="97">
        <v>41602</v>
      </c>
      <c r="B655" s="98">
        <v>0.125</v>
      </c>
      <c r="C655" s="99">
        <v>41602.125</v>
      </c>
      <c r="D655" s="99"/>
      <c r="E655" s="100" t="s">
        <v>266</v>
      </c>
      <c r="F655" s="91" t="s">
        <v>35</v>
      </c>
      <c r="G655" s="91" t="s">
        <v>1067</v>
      </c>
      <c r="H655" s="94" t="s">
        <v>104</v>
      </c>
      <c r="I655" s="94" t="s">
        <v>173</v>
      </c>
      <c r="J655" s="91">
        <v>3</v>
      </c>
      <c r="K655" s="91" t="s">
        <v>83</v>
      </c>
      <c r="L655" s="95">
        <v>6</v>
      </c>
      <c r="M655" s="95">
        <v>828</v>
      </c>
      <c r="N655" s="96">
        <f t="shared" si="10"/>
        <v>55.2</v>
      </c>
      <c r="O655" s="92">
        <v>41591.473738425928</v>
      </c>
    </row>
    <row r="656" spans="1:15" x14ac:dyDescent="0.25">
      <c r="A656" s="97">
        <v>41593</v>
      </c>
      <c r="B656" s="98">
        <v>0.1875</v>
      </c>
      <c r="C656" s="99">
        <v>41593.1875</v>
      </c>
      <c r="D656" s="99"/>
      <c r="E656" s="100" t="s">
        <v>213</v>
      </c>
      <c r="F656" s="91" t="s">
        <v>171</v>
      </c>
      <c r="G656" s="91" t="s">
        <v>1068</v>
      </c>
      <c r="H656" s="94" t="s">
        <v>104</v>
      </c>
      <c r="I656" s="94" t="s">
        <v>173</v>
      </c>
      <c r="J656" s="91">
        <v>9</v>
      </c>
      <c r="K656" s="91" t="s">
        <v>215</v>
      </c>
      <c r="L656" s="95">
        <v>1</v>
      </c>
      <c r="M656" s="95">
        <v>376</v>
      </c>
      <c r="N656" s="96">
        <f t="shared" si="10"/>
        <v>25.066666666666666</v>
      </c>
      <c r="O656" s="92">
        <v>41539.444236111114</v>
      </c>
    </row>
    <row r="657" spans="1:15" x14ac:dyDescent="0.25">
      <c r="A657" s="97">
        <v>41595</v>
      </c>
      <c r="B657" s="98">
        <v>0.26041666666666669</v>
      </c>
      <c r="C657" s="99">
        <v>41595.260416666664</v>
      </c>
      <c r="D657" s="99"/>
      <c r="E657" s="100" t="s">
        <v>1069</v>
      </c>
      <c r="F657" s="91" t="s">
        <v>35</v>
      </c>
      <c r="G657" s="91" t="s">
        <v>1070</v>
      </c>
      <c r="H657" s="94" t="s">
        <v>104</v>
      </c>
      <c r="I657" s="94" t="s">
        <v>173</v>
      </c>
      <c r="J657" s="91">
        <v>45</v>
      </c>
      <c r="K657" s="91" t="s">
        <v>92</v>
      </c>
      <c r="L657" s="95">
        <v>4</v>
      </c>
      <c r="M657" s="95">
        <v>203</v>
      </c>
      <c r="N657" s="96">
        <f t="shared" si="10"/>
        <v>13.533333333333333</v>
      </c>
      <c r="O657" s="92">
        <v>41555.691296296296</v>
      </c>
    </row>
    <row r="658" spans="1:15" x14ac:dyDescent="0.25">
      <c r="A658" s="97">
        <v>41580</v>
      </c>
      <c r="B658" s="98">
        <v>0.54166666666666663</v>
      </c>
      <c r="C658" s="99">
        <v>41580.541666666664</v>
      </c>
      <c r="D658" s="99"/>
      <c r="E658" s="100" t="s">
        <v>35</v>
      </c>
      <c r="F658" s="91" t="s">
        <v>67</v>
      </c>
      <c r="G658" s="91" t="s">
        <v>1071</v>
      </c>
      <c r="H658" s="94" t="s">
        <v>104</v>
      </c>
      <c r="I658" s="94" t="s">
        <v>173</v>
      </c>
      <c r="J658" s="91">
        <v>161</v>
      </c>
      <c r="K658" s="91" t="s">
        <v>83</v>
      </c>
      <c r="L658" s="95">
        <v>6</v>
      </c>
      <c r="M658" s="95">
        <v>784</v>
      </c>
      <c r="N658" s="96">
        <f t="shared" si="10"/>
        <v>52.266666666666666</v>
      </c>
      <c r="O658" s="92">
        <v>41553.609861111108</v>
      </c>
    </row>
    <row r="659" spans="1:15" x14ac:dyDescent="0.25">
      <c r="A659" s="97">
        <v>41592</v>
      </c>
      <c r="B659" s="98">
        <v>0.75</v>
      </c>
      <c r="C659" s="99">
        <v>41592.75</v>
      </c>
      <c r="D659" s="99"/>
      <c r="E659" s="100" t="s">
        <v>1072</v>
      </c>
      <c r="F659" s="91" t="s">
        <v>35</v>
      </c>
      <c r="G659" s="91" t="s">
        <v>1073</v>
      </c>
      <c r="H659" s="94" t="s">
        <v>104</v>
      </c>
      <c r="I659" s="94" t="s">
        <v>173</v>
      </c>
      <c r="J659" s="91">
        <v>233</v>
      </c>
      <c r="K659" s="91" t="s">
        <v>92</v>
      </c>
      <c r="L659" s="95">
        <v>2</v>
      </c>
      <c r="M659" s="95">
        <v>796</v>
      </c>
      <c r="N659" s="96">
        <f t="shared" si="10"/>
        <v>53.06666666666667</v>
      </c>
      <c r="O659" s="92">
        <v>41555.666296296295</v>
      </c>
    </row>
    <row r="660" spans="1:15" x14ac:dyDescent="0.25">
      <c r="A660" s="97">
        <v>41580</v>
      </c>
      <c r="B660" s="98">
        <v>0.17708333333333334</v>
      </c>
      <c r="C660" s="99">
        <v>41580.177083333336</v>
      </c>
      <c r="D660" s="99"/>
      <c r="E660" s="100" t="s">
        <v>1074</v>
      </c>
      <c r="F660" s="91" t="s">
        <v>171</v>
      </c>
      <c r="G660" s="91" t="s">
        <v>1075</v>
      </c>
      <c r="H660" s="94" t="s">
        <v>104</v>
      </c>
      <c r="I660" s="94" t="s">
        <v>85</v>
      </c>
      <c r="J660" s="91">
        <v>77</v>
      </c>
      <c r="K660" s="91" t="s">
        <v>83</v>
      </c>
      <c r="L660" s="95">
        <v>6</v>
      </c>
      <c r="M660" s="95">
        <v>407</v>
      </c>
      <c r="N660" s="96">
        <f t="shared" si="10"/>
        <v>27.133333333333333</v>
      </c>
      <c r="O660" s="92">
        <v>41539.900717592594</v>
      </c>
    </row>
    <row r="661" spans="1:15" x14ac:dyDescent="0.25">
      <c r="A661" s="97">
        <v>41600</v>
      </c>
      <c r="B661" s="98">
        <v>0.77083333333333337</v>
      </c>
      <c r="C661" s="99">
        <v>41600.770833333336</v>
      </c>
      <c r="D661" s="99"/>
      <c r="E661" s="100" t="s">
        <v>35</v>
      </c>
      <c r="F661" s="91" t="s">
        <v>61</v>
      </c>
      <c r="G661" s="91" t="s">
        <v>1076</v>
      </c>
      <c r="H661" s="94" t="s">
        <v>104</v>
      </c>
      <c r="I661" s="94" t="s">
        <v>173</v>
      </c>
      <c r="J661" s="91">
        <v>268</v>
      </c>
      <c r="K661" s="91" t="s">
        <v>83</v>
      </c>
      <c r="L661" s="95">
        <v>6</v>
      </c>
      <c r="M661" s="95">
        <v>890</v>
      </c>
      <c r="N661" s="96">
        <f t="shared" si="10"/>
        <v>59.333333333333336</v>
      </c>
      <c r="O661" s="92">
        <v>41554.538599537038</v>
      </c>
    </row>
    <row r="662" spans="1:15" x14ac:dyDescent="0.25">
      <c r="A662" s="97">
        <v>41595</v>
      </c>
      <c r="B662" s="98">
        <v>0.79166666666666663</v>
      </c>
      <c r="C662" s="99">
        <v>41595.791666666664</v>
      </c>
      <c r="D662" s="99"/>
      <c r="E662" s="100" t="s">
        <v>35</v>
      </c>
      <c r="F662" s="91" t="s">
        <v>171</v>
      </c>
      <c r="G662" s="91" t="s">
        <v>1077</v>
      </c>
      <c r="H662" s="94" t="s">
        <v>104</v>
      </c>
      <c r="I662" s="94" t="s">
        <v>173</v>
      </c>
      <c r="J662" s="91">
        <v>211</v>
      </c>
      <c r="K662" s="91" t="s">
        <v>215</v>
      </c>
      <c r="L662" s="95">
        <v>1</v>
      </c>
      <c r="M662" s="95">
        <v>200</v>
      </c>
      <c r="N662" s="96">
        <f t="shared" si="10"/>
        <v>13.333333333333334</v>
      </c>
      <c r="O662" s="92">
        <v>41539.810578703706</v>
      </c>
    </row>
    <row r="663" spans="1:15" x14ac:dyDescent="0.25">
      <c r="A663" s="97">
        <v>41597</v>
      </c>
      <c r="B663" s="98">
        <v>0.90625</v>
      </c>
      <c r="C663" s="99">
        <v>41597.90625</v>
      </c>
      <c r="D663" s="99"/>
      <c r="E663" s="100" t="s">
        <v>35</v>
      </c>
      <c r="F663" s="91" t="s">
        <v>171</v>
      </c>
      <c r="G663" s="91" t="s">
        <v>1078</v>
      </c>
      <c r="H663" s="94" t="s">
        <v>104</v>
      </c>
      <c r="I663" s="94" t="s">
        <v>173</v>
      </c>
      <c r="J663" s="91">
        <v>135</v>
      </c>
      <c r="K663" s="91" t="s">
        <v>215</v>
      </c>
      <c r="L663" s="95">
        <v>1</v>
      </c>
      <c r="M663" s="95">
        <v>468</v>
      </c>
      <c r="N663" s="96">
        <f t="shared" si="10"/>
        <v>31.2</v>
      </c>
      <c r="O663" s="92">
        <v>41539.853252314817</v>
      </c>
    </row>
    <row r="664" spans="1:15" x14ac:dyDescent="0.25">
      <c r="A664" s="97">
        <v>41581</v>
      </c>
      <c r="B664" s="98">
        <v>0.5</v>
      </c>
      <c r="C664" s="99">
        <v>41581.5</v>
      </c>
      <c r="D664" s="99"/>
      <c r="E664" s="100" t="s">
        <v>35</v>
      </c>
      <c r="F664" s="91" t="s">
        <v>1079</v>
      </c>
      <c r="G664" s="91" t="s">
        <v>1080</v>
      </c>
      <c r="H664" s="94" t="s">
        <v>104</v>
      </c>
      <c r="I664" s="94" t="s">
        <v>173</v>
      </c>
      <c r="J664" s="91">
        <v>5</v>
      </c>
      <c r="K664" s="91" t="s">
        <v>105</v>
      </c>
      <c r="L664" s="95">
        <v>6</v>
      </c>
      <c r="M664" s="95">
        <v>942</v>
      </c>
      <c r="N664" s="96">
        <f t="shared" si="10"/>
        <v>62.8</v>
      </c>
      <c r="O664" s="92">
        <v>41555.591053240743</v>
      </c>
    </row>
    <row r="665" spans="1:15" x14ac:dyDescent="0.25">
      <c r="A665" s="97">
        <v>41587</v>
      </c>
      <c r="B665" s="98">
        <v>0.73958333333333337</v>
      </c>
      <c r="C665" s="99">
        <v>41587.739583333336</v>
      </c>
      <c r="D665" s="99"/>
      <c r="E665" s="100" t="s">
        <v>1081</v>
      </c>
      <c r="F665" s="91" t="s">
        <v>171</v>
      </c>
      <c r="G665" s="91" t="s">
        <v>1082</v>
      </c>
      <c r="H665" s="94" t="s">
        <v>104</v>
      </c>
      <c r="I665" s="94" t="s">
        <v>173</v>
      </c>
      <c r="J665" s="91">
        <v>85</v>
      </c>
      <c r="K665" s="91" t="s">
        <v>215</v>
      </c>
      <c r="L665" s="95">
        <v>1</v>
      </c>
      <c r="M665" s="95">
        <v>669</v>
      </c>
      <c r="N665" s="96">
        <f t="shared" si="10"/>
        <v>44.6</v>
      </c>
      <c r="O665" s="92">
        <v>41539.8590625</v>
      </c>
    </row>
    <row r="666" spans="1:15" x14ac:dyDescent="0.25">
      <c r="A666" s="97">
        <v>41584</v>
      </c>
      <c r="B666" s="98">
        <v>0.21875</v>
      </c>
      <c r="C666" s="99">
        <v>41584.21875</v>
      </c>
      <c r="D666" s="99"/>
      <c r="E666" s="100" t="s">
        <v>375</v>
      </c>
      <c r="F666" s="91" t="s">
        <v>35</v>
      </c>
      <c r="G666" s="91" t="s">
        <v>1083</v>
      </c>
      <c r="H666" s="94" t="s">
        <v>104</v>
      </c>
      <c r="I666" s="94" t="s">
        <v>173</v>
      </c>
      <c r="J666" s="91">
        <v>223</v>
      </c>
      <c r="K666" s="91" t="s">
        <v>105</v>
      </c>
      <c r="L666" s="95">
        <v>5</v>
      </c>
      <c r="M666" s="95">
        <v>451</v>
      </c>
      <c r="N666" s="96">
        <f t="shared" si="10"/>
        <v>30.066666666666666</v>
      </c>
      <c r="O666" s="92">
        <v>41555.604421296295</v>
      </c>
    </row>
    <row r="667" spans="1:15" x14ac:dyDescent="0.25">
      <c r="A667" s="97">
        <v>41603</v>
      </c>
      <c r="B667" s="98">
        <v>0.79166666666666663</v>
      </c>
      <c r="C667" s="99">
        <v>41603.791666666664</v>
      </c>
      <c r="D667" s="99"/>
      <c r="E667" s="100" t="s">
        <v>114</v>
      </c>
      <c r="F667" s="91" t="s">
        <v>1084</v>
      </c>
      <c r="G667" s="91" t="s">
        <v>1085</v>
      </c>
      <c r="H667" s="94" t="s">
        <v>104</v>
      </c>
      <c r="I667" s="94" t="s">
        <v>85</v>
      </c>
      <c r="J667" s="91">
        <v>74</v>
      </c>
      <c r="K667" s="91" t="s">
        <v>83</v>
      </c>
      <c r="L667" s="95">
        <v>6</v>
      </c>
      <c r="M667" s="95">
        <v>438</v>
      </c>
      <c r="N667" s="96">
        <f t="shared" si="10"/>
        <v>29.2</v>
      </c>
      <c r="O667" s="92">
        <v>41540.647662037038</v>
      </c>
    </row>
    <row r="668" spans="1:15" x14ac:dyDescent="0.25">
      <c r="A668" s="97">
        <v>41588</v>
      </c>
      <c r="B668" s="98">
        <v>0.70833333333333337</v>
      </c>
      <c r="C668" s="99">
        <v>41588.708333333336</v>
      </c>
      <c r="D668" s="99"/>
      <c r="E668" s="100" t="s">
        <v>1086</v>
      </c>
      <c r="F668" s="91" t="s">
        <v>171</v>
      </c>
      <c r="G668" s="91" t="s">
        <v>1087</v>
      </c>
      <c r="H668" s="94" t="s">
        <v>104</v>
      </c>
      <c r="I668" s="94" t="s">
        <v>85</v>
      </c>
      <c r="J668" s="91">
        <v>125</v>
      </c>
      <c r="K668" s="91" t="s">
        <v>92</v>
      </c>
      <c r="L668" s="95">
        <v>4</v>
      </c>
      <c r="M668" s="95">
        <v>767</v>
      </c>
      <c r="N668" s="96">
        <f t="shared" si="10"/>
        <v>51.133333333333333</v>
      </c>
      <c r="O668" s="92">
        <v>41540.588449074072</v>
      </c>
    </row>
    <row r="669" spans="1:15" x14ac:dyDescent="0.25">
      <c r="A669" s="97">
        <v>41598</v>
      </c>
      <c r="B669" s="98">
        <v>0.42708333333333331</v>
      </c>
      <c r="C669" s="99">
        <v>41598.427083333336</v>
      </c>
      <c r="D669" s="99"/>
      <c r="E669" s="100" t="s">
        <v>35</v>
      </c>
      <c r="F669" s="91" t="s">
        <v>1088</v>
      </c>
      <c r="G669" s="91" t="s">
        <v>1089</v>
      </c>
      <c r="H669" s="94" t="s">
        <v>104</v>
      </c>
      <c r="I669" s="94" t="s">
        <v>173</v>
      </c>
      <c r="J669" s="91">
        <v>282</v>
      </c>
      <c r="K669" s="91" t="s">
        <v>92</v>
      </c>
      <c r="L669" s="95">
        <v>5</v>
      </c>
      <c r="M669" s="95">
        <v>622</v>
      </c>
      <c r="N669" s="96">
        <f t="shared" si="10"/>
        <v>41.466666666666669</v>
      </c>
      <c r="O669" s="92">
        <v>41554.430937500001</v>
      </c>
    </row>
    <row r="670" spans="1:15" x14ac:dyDescent="0.25">
      <c r="A670" s="97">
        <v>41596</v>
      </c>
      <c r="B670" s="98">
        <v>0.19791666666666666</v>
      </c>
      <c r="C670" s="99">
        <v>41596.197916666664</v>
      </c>
      <c r="D670" s="99"/>
      <c r="E670" s="100" t="s">
        <v>1090</v>
      </c>
      <c r="F670" s="91" t="s">
        <v>35</v>
      </c>
      <c r="G670" s="91" t="s">
        <v>1091</v>
      </c>
      <c r="H670" s="94" t="s">
        <v>104</v>
      </c>
      <c r="I670" s="94" t="s">
        <v>173</v>
      </c>
      <c r="J670" s="91">
        <v>291</v>
      </c>
      <c r="K670" s="91" t="s">
        <v>92</v>
      </c>
      <c r="L670" s="95">
        <v>4</v>
      </c>
      <c r="M670" s="95">
        <v>941</v>
      </c>
      <c r="N670" s="96">
        <f t="shared" si="10"/>
        <v>62.733333333333334</v>
      </c>
      <c r="O670" s="92">
        <v>41555.75818287037</v>
      </c>
    </row>
    <row r="671" spans="1:15" x14ac:dyDescent="0.25">
      <c r="A671" s="97">
        <v>41582</v>
      </c>
      <c r="B671" s="98">
        <v>0.82291666666666663</v>
      </c>
      <c r="C671" s="99">
        <v>41582.822916666664</v>
      </c>
      <c r="D671" s="99"/>
      <c r="E671" s="100" t="s">
        <v>114</v>
      </c>
      <c r="F671" s="91" t="s">
        <v>903</v>
      </c>
      <c r="G671" s="91" t="s">
        <v>1092</v>
      </c>
      <c r="H671" s="94" t="s">
        <v>104</v>
      </c>
      <c r="I671" s="94" t="s">
        <v>173</v>
      </c>
      <c r="J671" s="91">
        <v>251</v>
      </c>
      <c r="K671" s="91" t="s">
        <v>92</v>
      </c>
      <c r="L671" s="95">
        <v>4</v>
      </c>
      <c r="M671" s="95">
        <v>232</v>
      </c>
      <c r="N671" s="96">
        <f t="shared" si="10"/>
        <v>15.466666666666667</v>
      </c>
      <c r="O671" s="92">
        <v>41555.597754629627</v>
      </c>
    </row>
    <row r="672" spans="1:15" x14ac:dyDescent="0.25">
      <c r="A672" s="97">
        <v>41594</v>
      </c>
      <c r="B672" s="98">
        <v>0.73958333333333337</v>
      </c>
      <c r="C672" s="99">
        <v>41594.739583333336</v>
      </c>
      <c r="D672" s="99"/>
      <c r="E672" s="100" t="s">
        <v>35</v>
      </c>
      <c r="F672" s="91" t="s">
        <v>171</v>
      </c>
      <c r="G672" s="91" t="s">
        <v>1093</v>
      </c>
      <c r="H672" s="94" t="s">
        <v>104</v>
      </c>
      <c r="I672" s="94" t="s">
        <v>85</v>
      </c>
      <c r="J672" s="91">
        <v>23</v>
      </c>
      <c r="K672" s="91" t="s">
        <v>83</v>
      </c>
      <c r="L672" s="95">
        <v>5</v>
      </c>
      <c r="M672" s="95">
        <v>738</v>
      </c>
      <c r="N672" s="96">
        <f t="shared" si="10"/>
        <v>49.2</v>
      </c>
      <c r="O672" s="92">
        <v>41540.915081018517</v>
      </c>
    </row>
    <row r="673" spans="1:15" x14ac:dyDescent="0.25">
      <c r="A673" s="97">
        <v>41593</v>
      </c>
      <c r="B673" s="98">
        <v>0</v>
      </c>
      <c r="C673" s="99">
        <v>41593</v>
      </c>
      <c r="D673" s="99"/>
      <c r="E673" s="100" t="s">
        <v>35</v>
      </c>
      <c r="F673" s="91" t="s">
        <v>268</v>
      </c>
      <c r="G673" s="91" t="s">
        <v>1094</v>
      </c>
      <c r="H673" s="94" t="s">
        <v>104</v>
      </c>
      <c r="I673" s="94" t="s">
        <v>173</v>
      </c>
      <c r="J673" s="91">
        <v>206</v>
      </c>
      <c r="K673" s="91" t="s">
        <v>83</v>
      </c>
      <c r="L673" s="95">
        <v>6</v>
      </c>
      <c r="M673" s="95">
        <v>714</v>
      </c>
      <c r="N673" s="96">
        <f t="shared" si="10"/>
        <v>47.6</v>
      </c>
      <c r="O673" s="92">
        <v>41555.699675925927</v>
      </c>
    </row>
    <row r="674" spans="1:15" x14ac:dyDescent="0.25">
      <c r="A674" s="97">
        <v>41588</v>
      </c>
      <c r="B674" s="98">
        <v>0.98958333333333337</v>
      </c>
      <c r="C674" s="99">
        <v>41588.989583333336</v>
      </c>
      <c r="D674" s="99"/>
      <c r="E674" s="100" t="s">
        <v>114</v>
      </c>
      <c r="F674" s="91" t="s">
        <v>53</v>
      </c>
      <c r="G674" s="91" t="s">
        <v>1095</v>
      </c>
      <c r="H674" s="94" t="s">
        <v>104</v>
      </c>
      <c r="I674" s="94" t="s">
        <v>173</v>
      </c>
      <c r="J674" s="91">
        <v>248</v>
      </c>
      <c r="K674" s="91" t="s">
        <v>83</v>
      </c>
      <c r="L674" s="95">
        <v>6</v>
      </c>
      <c r="M674" s="95">
        <v>261</v>
      </c>
      <c r="N674" s="96">
        <f t="shared" si="10"/>
        <v>17.399999999999999</v>
      </c>
      <c r="O674" s="92">
        <v>41555.631458333337</v>
      </c>
    </row>
    <row r="675" spans="1:15" x14ac:dyDescent="0.25">
      <c r="A675" s="97">
        <v>41600</v>
      </c>
      <c r="B675" s="98">
        <v>0.23958333333333334</v>
      </c>
      <c r="C675" s="99">
        <v>41600.239583333336</v>
      </c>
      <c r="D675" s="99"/>
      <c r="E675" s="100" t="s">
        <v>461</v>
      </c>
      <c r="F675" s="91" t="s">
        <v>35</v>
      </c>
      <c r="G675" s="91" t="s">
        <v>1096</v>
      </c>
      <c r="H675" s="94" t="s">
        <v>104</v>
      </c>
      <c r="I675" s="94" t="s">
        <v>173</v>
      </c>
      <c r="J675" s="91">
        <v>244</v>
      </c>
      <c r="K675" s="91" t="s">
        <v>83</v>
      </c>
      <c r="L675" s="95">
        <v>6</v>
      </c>
      <c r="M675" s="95">
        <v>332</v>
      </c>
      <c r="N675" s="96">
        <f t="shared" si="10"/>
        <v>22.133333333333333</v>
      </c>
      <c r="O675" s="92">
        <v>41555.836261574077</v>
      </c>
    </row>
    <row r="676" spans="1:15" x14ac:dyDescent="0.25">
      <c r="A676" s="97">
        <v>41585</v>
      </c>
      <c r="B676" s="98">
        <v>0.29166666666666669</v>
      </c>
      <c r="C676" s="99">
        <v>41585.291666666664</v>
      </c>
      <c r="D676" s="99"/>
      <c r="E676" s="100" t="s">
        <v>377</v>
      </c>
      <c r="F676" s="91" t="s">
        <v>114</v>
      </c>
      <c r="G676" s="91" t="s">
        <v>1097</v>
      </c>
      <c r="H676" s="94" t="s">
        <v>104</v>
      </c>
      <c r="I676" s="94" t="s">
        <v>85</v>
      </c>
      <c r="J676" s="91">
        <v>174</v>
      </c>
      <c r="K676" s="91" t="s">
        <v>83</v>
      </c>
      <c r="L676" s="95">
        <v>6</v>
      </c>
      <c r="M676" s="95">
        <v>775</v>
      </c>
      <c r="N676" s="96">
        <f t="shared" si="10"/>
        <v>51.666666666666664</v>
      </c>
      <c r="O676" s="92">
        <v>41584.865358796298</v>
      </c>
    </row>
    <row r="677" spans="1:15" x14ac:dyDescent="0.25">
      <c r="A677" s="97">
        <v>41586</v>
      </c>
      <c r="B677" s="98">
        <v>0.45833333333333331</v>
      </c>
      <c r="C677" s="99">
        <v>41586.458333333336</v>
      </c>
      <c r="D677" s="99"/>
      <c r="E677" s="100" t="s">
        <v>1098</v>
      </c>
      <c r="F677" s="91" t="s">
        <v>529</v>
      </c>
      <c r="G677" s="91" t="s">
        <v>1099</v>
      </c>
      <c r="H677" s="94" t="s">
        <v>87</v>
      </c>
      <c r="I677" s="94" t="s">
        <v>85</v>
      </c>
      <c r="J677" s="91">
        <v>34</v>
      </c>
      <c r="K677" s="91" t="s">
        <v>83</v>
      </c>
      <c r="L677" s="95">
        <v>6</v>
      </c>
      <c r="M677" s="95">
        <v>733</v>
      </c>
      <c r="N677" s="96">
        <f t="shared" si="10"/>
        <v>48.866666666666667</v>
      </c>
      <c r="O677" s="92">
        <v>41586.360509259262</v>
      </c>
    </row>
    <row r="678" spans="1:15" x14ac:dyDescent="0.25">
      <c r="A678" s="97">
        <v>41588</v>
      </c>
      <c r="B678" s="98">
        <v>0.39583333333333331</v>
      </c>
      <c r="C678" s="99">
        <v>41588.395833333336</v>
      </c>
      <c r="D678" s="99"/>
      <c r="E678" s="100" t="s">
        <v>35</v>
      </c>
      <c r="F678" s="91" t="s">
        <v>1100</v>
      </c>
      <c r="G678" s="91" t="s">
        <v>1101</v>
      </c>
      <c r="H678" s="94" t="s">
        <v>104</v>
      </c>
      <c r="I678" s="94" t="s">
        <v>85</v>
      </c>
      <c r="J678" s="91">
        <v>135</v>
      </c>
      <c r="K678" s="91" t="s">
        <v>105</v>
      </c>
      <c r="L678" s="95">
        <v>3</v>
      </c>
      <c r="M678" s="95">
        <v>829</v>
      </c>
      <c r="N678" s="96">
        <f t="shared" si="10"/>
        <v>55.266666666666666</v>
      </c>
      <c r="O678" s="92">
        <v>41586.482488425929</v>
      </c>
    </row>
    <row r="679" spans="1:15" x14ac:dyDescent="0.25">
      <c r="A679" s="97">
        <v>41602</v>
      </c>
      <c r="B679" s="98">
        <v>0.89583333333333337</v>
      </c>
      <c r="C679" s="99">
        <v>41602.895833333336</v>
      </c>
      <c r="D679" s="99"/>
      <c r="E679" s="100" t="s">
        <v>35</v>
      </c>
      <c r="F679" s="91" t="s">
        <v>171</v>
      </c>
      <c r="G679" s="91" t="s">
        <v>1102</v>
      </c>
      <c r="H679" s="94" t="s">
        <v>104</v>
      </c>
      <c r="I679" s="94" t="s">
        <v>85</v>
      </c>
      <c r="J679" s="91">
        <v>226</v>
      </c>
      <c r="K679" s="91" t="s">
        <v>83</v>
      </c>
      <c r="L679" s="95">
        <v>6</v>
      </c>
      <c r="M679" s="95">
        <v>602</v>
      </c>
      <c r="N679" s="96">
        <f t="shared" si="10"/>
        <v>40.133333333333333</v>
      </c>
      <c r="O679" s="92">
        <v>41541.536608796298</v>
      </c>
    </row>
    <row r="680" spans="1:15" x14ac:dyDescent="0.25">
      <c r="A680" s="97">
        <v>41586</v>
      </c>
      <c r="B680" s="98">
        <v>0.35416666666666669</v>
      </c>
      <c r="C680" s="99">
        <v>41586.354166666664</v>
      </c>
      <c r="D680" s="99"/>
      <c r="E680" s="100" t="s">
        <v>420</v>
      </c>
      <c r="F680" s="91" t="s">
        <v>231</v>
      </c>
      <c r="G680" s="91" t="s">
        <v>1103</v>
      </c>
      <c r="H680" s="94" t="s">
        <v>87</v>
      </c>
      <c r="I680" s="94" t="s">
        <v>85</v>
      </c>
      <c r="J680" s="91">
        <v>227</v>
      </c>
      <c r="K680" s="91" t="s">
        <v>83</v>
      </c>
      <c r="L680" s="95">
        <v>6</v>
      </c>
      <c r="M680" s="95">
        <v>873</v>
      </c>
      <c r="N680" s="96">
        <f t="shared" si="10"/>
        <v>58.2</v>
      </c>
      <c r="O680" s="92">
        <v>41586.285914351851</v>
      </c>
    </row>
    <row r="681" spans="1:15" x14ac:dyDescent="0.25">
      <c r="A681" s="97">
        <v>41584</v>
      </c>
      <c r="B681" s="98">
        <v>0.6875</v>
      </c>
      <c r="C681" s="99">
        <v>41584.6875</v>
      </c>
      <c r="D681" s="99"/>
      <c r="E681" s="100" t="s">
        <v>114</v>
      </c>
      <c r="F681" s="91" t="s">
        <v>1104</v>
      </c>
      <c r="G681" s="91" t="s">
        <v>1105</v>
      </c>
      <c r="H681" s="94" t="s">
        <v>104</v>
      </c>
      <c r="I681" s="94" t="s">
        <v>85</v>
      </c>
      <c r="J681" s="91">
        <v>131</v>
      </c>
      <c r="K681" s="91" t="s">
        <v>83</v>
      </c>
      <c r="L681" s="95">
        <v>6</v>
      </c>
      <c r="M681" s="95">
        <v>935</v>
      </c>
      <c r="N681" s="96">
        <f t="shared" si="10"/>
        <v>62.333333333333336</v>
      </c>
      <c r="O681" s="92">
        <v>41543.439432870371</v>
      </c>
    </row>
    <row r="682" spans="1:15" x14ac:dyDescent="0.25">
      <c r="A682" s="97">
        <v>41606</v>
      </c>
      <c r="B682" s="98">
        <v>0.40625</v>
      </c>
      <c r="C682" s="99">
        <v>41606.40625</v>
      </c>
      <c r="D682" s="99"/>
      <c r="E682" s="100" t="s">
        <v>35</v>
      </c>
      <c r="F682" s="91" t="s">
        <v>171</v>
      </c>
      <c r="G682" s="91" t="s">
        <v>1106</v>
      </c>
      <c r="H682" s="94" t="s">
        <v>104</v>
      </c>
      <c r="I682" s="94" t="s">
        <v>85</v>
      </c>
      <c r="J682" s="91">
        <v>56</v>
      </c>
      <c r="K682" s="91" t="s">
        <v>92</v>
      </c>
      <c r="L682" s="95">
        <v>2</v>
      </c>
      <c r="M682" s="95">
        <v>553</v>
      </c>
      <c r="N682" s="96">
        <f t="shared" si="10"/>
        <v>36.866666666666667</v>
      </c>
      <c r="O682" s="92">
        <v>41542.493414351855</v>
      </c>
    </row>
    <row r="683" spans="1:15" x14ac:dyDescent="0.25">
      <c r="A683" s="97">
        <v>41582</v>
      </c>
      <c r="B683" s="98">
        <v>0.58333333333333337</v>
      </c>
      <c r="C683" s="99">
        <v>41582.583333333336</v>
      </c>
      <c r="D683" s="99"/>
      <c r="E683" s="100" t="s">
        <v>597</v>
      </c>
      <c r="F683" s="91" t="s">
        <v>35</v>
      </c>
      <c r="G683" s="91" t="s">
        <v>1107</v>
      </c>
      <c r="H683" s="94" t="s">
        <v>104</v>
      </c>
      <c r="I683" s="94" t="s">
        <v>173</v>
      </c>
      <c r="J683" s="91">
        <v>59</v>
      </c>
      <c r="K683" s="91" t="s">
        <v>105</v>
      </c>
      <c r="L683" s="95">
        <v>5</v>
      </c>
      <c r="M683" s="95">
        <v>242</v>
      </c>
      <c r="N683" s="96">
        <f t="shared" si="10"/>
        <v>16.133333333333333</v>
      </c>
      <c r="O683" s="92">
        <v>41553.641921296294</v>
      </c>
    </row>
    <row r="684" spans="1:15" x14ac:dyDescent="0.25">
      <c r="A684" s="97">
        <v>41601</v>
      </c>
      <c r="B684" s="98">
        <v>0.30208333333333331</v>
      </c>
      <c r="C684" s="99">
        <v>41601.302083333336</v>
      </c>
      <c r="D684" s="99"/>
      <c r="E684" s="100" t="s">
        <v>43</v>
      </c>
      <c r="F684" s="91" t="s">
        <v>35</v>
      </c>
      <c r="G684" s="91" t="s">
        <v>1108</v>
      </c>
      <c r="H684" s="94" t="s">
        <v>104</v>
      </c>
      <c r="I684" s="94" t="s">
        <v>173</v>
      </c>
      <c r="J684" s="91">
        <v>178</v>
      </c>
      <c r="K684" s="91" t="s">
        <v>83</v>
      </c>
      <c r="L684" s="95">
        <v>6</v>
      </c>
      <c r="M684" s="95">
        <v>720</v>
      </c>
      <c r="N684" s="96">
        <f t="shared" si="10"/>
        <v>48</v>
      </c>
      <c r="O684" s="92">
        <v>41555.782650462963</v>
      </c>
    </row>
    <row r="685" spans="1:15" x14ac:dyDescent="0.25">
      <c r="A685" s="97">
        <v>41583</v>
      </c>
      <c r="B685" s="98">
        <v>0.72916666666666663</v>
      </c>
      <c r="C685" s="99">
        <v>41583.729166666664</v>
      </c>
      <c r="D685" s="99"/>
      <c r="E685" s="100" t="s">
        <v>331</v>
      </c>
      <c r="F685" s="91" t="s">
        <v>45</v>
      </c>
      <c r="G685" s="91" t="s">
        <v>1109</v>
      </c>
      <c r="H685" s="94" t="s">
        <v>87</v>
      </c>
      <c r="I685" s="94" t="s">
        <v>85</v>
      </c>
      <c r="J685" s="91">
        <v>230</v>
      </c>
      <c r="K685" s="91" t="s">
        <v>83</v>
      </c>
      <c r="L685" s="95">
        <v>6</v>
      </c>
      <c r="M685" s="95">
        <v>590</v>
      </c>
      <c r="N685" s="96">
        <f t="shared" si="10"/>
        <v>39.333333333333336</v>
      </c>
      <c r="O685" s="92">
        <v>41583.680185185185</v>
      </c>
    </row>
    <row r="686" spans="1:15" x14ac:dyDescent="0.25">
      <c r="A686" s="97">
        <v>41579</v>
      </c>
      <c r="B686" s="98">
        <v>0.41666666666666669</v>
      </c>
      <c r="C686" s="99">
        <v>41579.416666666664</v>
      </c>
      <c r="D686" s="99"/>
      <c r="E686" s="100" t="s">
        <v>96</v>
      </c>
      <c r="F686" s="91" t="s">
        <v>290</v>
      </c>
      <c r="G686" s="91" t="s">
        <v>1110</v>
      </c>
      <c r="H686" s="94" t="s">
        <v>87</v>
      </c>
      <c r="I686" s="94" t="s">
        <v>85</v>
      </c>
      <c r="J686" s="91">
        <v>251</v>
      </c>
      <c r="K686" s="91" t="s">
        <v>83</v>
      </c>
      <c r="L686" s="95">
        <v>6</v>
      </c>
      <c r="M686" s="95">
        <v>898</v>
      </c>
      <c r="N686" s="96">
        <f t="shared" si="10"/>
        <v>59.866666666666667</v>
      </c>
      <c r="O686" s="92">
        <v>41579.366273148145</v>
      </c>
    </row>
    <row r="687" spans="1:15" x14ac:dyDescent="0.25">
      <c r="A687" s="97">
        <v>41594</v>
      </c>
      <c r="B687" s="98">
        <v>0.3125</v>
      </c>
      <c r="C687" s="99">
        <v>41594.3125</v>
      </c>
      <c r="D687" s="99"/>
      <c r="E687" s="100" t="s">
        <v>379</v>
      </c>
      <c r="F687" s="91"/>
      <c r="G687" s="91" t="s">
        <v>1111</v>
      </c>
      <c r="H687" s="94" t="s">
        <v>235</v>
      </c>
      <c r="I687" s="94" t="s">
        <v>85</v>
      </c>
      <c r="J687" s="91">
        <v>94</v>
      </c>
      <c r="K687" s="91" t="s">
        <v>83</v>
      </c>
      <c r="L687" s="95">
        <v>5</v>
      </c>
      <c r="M687" s="95">
        <v>838</v>
      </c>
      <c r="N687" s="96">
        <f t="shared" si="10"/>
        <v>55.866666666666667</v>
      </c>
      <c r="O687" s="92">
        <v>41593.958622685182</v>
      </c>
    </row>
    <row r="688" spans="1:15" x14ac:dyDescent="0.25">
      <c r="A688" s="97">
        <v>41582</v>
      </c>
      <c r="B688" s="98">
        <v>0.41666666666666669</v>
      </c>
      <c r="C688" s="99">
        <v>41582.416666666664</v>
      </c>
      <c r="D688" s="99"/>
      <c r="E688" s="100" t="s">
        <v>86</v>
      </c>
      <c r="F688" s="91" t="s">
        <v>1112</v>
      </c>
      <c r="G688" s="91" t="s">
        <v>1113</v>
      </c>
      <c r="H688" s="94" t="s">
        <v>235</v>
      </c>
      <c r="I688" s="94" t="s">
        <v>173</v>
      </c>
      <c r="J688" s="91">
        <v>194</v>
      </c>
      <c r="K688" s="91" t="s">
        <v>215</v>
      </c>
      <c r="L688" s="95">
        <v>1</v>
      </c>
      <c r="M688" s="95">
        <v>300</v>
      </c>
      <c r="N688" s="96">
        <f t="shared" si="10"/>
        <v>20</v>
      </c>
      <c r="O688" s="91" t="s">
        <v>81</v>
      </c>
    </row>
    <row r="689" spans="1:15" x14ac:dyDescent="0.25">
      <c r="A689" s="97">
        <v>41599</v>
      </c>
      <c r="B689" s="98">
        <v>0.30208333333333331</v>
      </c>
      <c r="C689" s="99">
        <v>41599.302083333336</v>
      </c>
      <c r="D689" s="99"/>
      <c r="E689" s="100" t="s">
        <v>294</v>
      </c>
      <c r="F689" s="91" t="s">
        <v>35</v>
      </c>
      <c r="G689" s="91" t="s">
        <v>1114</v>
      </c>
      <c r="H689" s="94" t="s">
        <v>104</v>
      </c>
      <c r="I689" s="94" t="s">
        <v>85</v>
      </c>
      <c r="J689" s="91">
        <v>17</v>
      </c>
      <c r="K689" s="91" t="s">
        <v>83</v>
      </c>
      <c r="L689" s="95">
        <v>6</v>
      </c>
      <c r="M689" s="95">
        <v>749</v>
      </c>
      <c r="N689" s="96">
        <f t="shared" si="10"/>
        <v>49.93333333333333</v>
      </c>
      <c r="O689" s="92">
        <v>41598.852870370371</v>
      </c>
    </row>
    <row r="690" spans="1:15" x14ac:dyDescent="0.25">
      <c r="A690" s="97">
        <v>41580</v>
      </c>
      <c r="B690" s="98">
        <v>0.84375</v>
      </c>
      <c r="C690" s="99">
        <v>41580.84375</v>
      </c>
      <c r="D690" s="99"/>
      <c r="E690" s="100" t="s">
        <v>114</v>
      </c>
      <c r="F690" s="91" t="s">
        <v>204</v>
      </c>
      <c r="G690" s="91" t="s">
        <v>1115</v>
      </c>
      <c r="H690" s="94" t="s">
        <v>104</v>
      </c>
      <c r="I690" s="94" t="s">
        <v>173</v>
      </c>
      <c r="J690" s="91">
        <v>109</v>
      </c>
      <c r="K690" s="91" t="s">
        <v>83</v>
      </c>
      <c r="L690" s="95">
        <v>6</v>
      </c>
      <c r="M690" s="95">
        <v>427</v>
      </c>
      <c r="N690" s="96">
        <f t="shared" si="10"/>
        <v>28.466666666666665</v>
      </c>
      <c r="O690" s="92">
        <v>41554.658449074072</v>
      </c>
    </row>
    <row r="691" spans="1:15" x14ac:dyDescent="0.25">
      <c r="A691" s="97">
        <v>41598</v>
      </c>
      <c r="B691" s="98">
        <v>0.54166666666666663</v>
      </c>
      <c r="C691" s="99">
        <v>41598.541666666664</v>
      </c>
      <c r="D691" s="99"/>
      <c r="E691" s="100" t="s">
        <v>1116</v>
      </c>
      <c r="F691" s="91" t="s">
        <v>162</v>
      </c>
      <c r="G691" s="91" t="s">
        <v>1117</v>
      </c>
      <c r="H691" s="94" t="s">
        <v>87</v>
      </c>
      <c r="I691" s="94" t="s">
        <v>85</v>
      </c>
      <c r="J691" s="91">
        <v>258</v>
      </c>
      <c r="K691" s="91" t="s">
        <v>92</v>
      </c>
      <c r="L691" s="95">
        <v>5</v>
      </c>
      <c r="M691" s="95">
        <v>344</v>
      </c>
      <c r="N691" s="96">
        <f t="shared" si="10"/>
        <v>22.933333333333334</v>
      </c>
      <c r="O691" s="92">
        <v>41598.447199074071</v>
      </c>
    </row>
    <row r="692" spans="1:15" x14ac:dyDescent="0.25">
      <c r="A692" s="97">
        <v>41586</v>
      </c>
      <c r="B692" s="98">
        <v>0.47916666666666669</v>
      </c>
      <c r="C692" s="99">
        <v>41586.479166666664</v>
      </c>
      <c r="D692" s="99"/>
      <c r="E692" s="100" t="s">
        <v>950</v>
      </c>
      <c r="F692" s="91" t="s">
        <v>35</v>
      </c>
      <c r="G692" s="91" t="s">
        <v>1118</v>
      </c>
      <c r="H692" s="94" t="s">
        <v>104</v>
      </c>
      <c r="I692" s="94" t="s">
        <v>85</v>
      </c>
      <c r="J692" s="91">
        <v>279</v>
      </c>
      <c r="K692" s="91" t="s">
        <v>83</v>
      </c>
      <c r="L692" s="95">
        <v>6</v>
      </c>
      <c r="M692" s="95">
        <v>529</v>
      </c>
      <c r="N692" s="96">
        <f t="shared" si="10"/>
        <v>35.266666666666666</v>
      </c>
      <c r="O692" s="92">
        <v>41544.596053240741</v>
      </c>
    </row>
    <row r="693" spans="1:15" x14ac:dyDescent="0.25">
      <c r="A693" s="97">
        <v>41594</v>
      </c>
      <c r="B693" s="98">
        <v>0.17708333333333334</v>
      </c>
      <c r="C693" s="99">
        <v>41594.177083333336</v>
      </c>
      <c r="D693" s="99"/>
      <c r="E693" s="100" t="s">
        <v>186</v>
      </c>
      <c r="F693" s="91" t="s">
        <v>35</v>
      </c>
      <c r="G693" s="91" t="s">
        <v>1119</v>
      </c>
      <c r="H693" s="94" t="s">
        <v>104</v>
      </c>
      <c r="I693" s="94" t="s">
        <v>85</v>
      </c>
      <c r="J693" s="91">
        <v>73</v>
      </c>
      <c r="K693" s="91" t="s">
        <v>83</v>
      </c>
      <c r="L693" s="95">
        <v>6</v>
      </c>
      <c r="M693" s="95">
        <v>719</v>
      </c>
      <c r="N693" s="96">
        <f t="shared" si="10"/>
        <v>47.93333333333333</v>
      </c>
      <c r="O693" s="92">
        <v>41593.456226851849</v>
      </c>
    </row>
    <row r="694" spans="1:15" x14ac:dyDescent="0.25">
      <c r="A694" s="97">
        <v>41599</v>
      </c>
      <c r="B694" s="98">
        <v>0.38541666666666669</v>
      </c>
      <c r="C694" s="99">
        <v>41599.385416666664</v>
      </c>
      <c r="D694" s="99"/>
      <c r="E694" s="100" t="s">
        <v>709</v>
      </c>
      <c r="F694" s="91" t="s">
        <v>1120</v>
      </c>
      <c r="G694" s="91" t="s">
        <v>1121</v>
      </c>
      <c r="H694" s="94" t="s">
        <v>104</v>
      </c>
      <c r="I694" s="94" t="s">
        <v>85</v>
      </c>
      <c r="J694" s="91">
        <v>290</v>
      </c>
      <c r="K694" s="91" t="s">
        <v>83</v>
      </c>
      <c r="L694" s="95">
        <v>6</v>
      </c>
      <c r="M694" s="95">
        <v>249</v>
      </c>
      <c r="N694" s="96">
        <f t="shared" si="10"/>
        <v>16.600000000000001</v>
      </c>
      <c r="O694" s="92">
        <v>41599.339120370372</v>
      </c>
    </row>
    <row r="695" spans="1:15" x14ac:dyDescent="0.25">
      <c r="A695" s="97">
        <v>41607</v>
      </c>
      <c r="B695" s="98">
        <v>0.77083333333333337</v>
      </c>
      <c r="C695" s="99">
        <v>41607.770833333336</v>
      </c>
      <c r="D695" s="99"/>
      <c r="E695" s="100" t="s">
        <v>59</v>
      </c>
      <c r="F695" s="91" t="s">
        <v>948</v>
      </c>
      <c r="G695" s="91" t="s">
        <v>1122</v>
      </c>
      <c r="H695" s="94" t="s">
        <v>98</v>
      </c>
      <c r="I695" s="94" t="s">
        <v>85</v>
      </c>
      <c r="J695" s="91">
        <v>37</v>
      </c>
      <c r="K695" s="91" t="s">
        <v>83</v>
      </c>
      <c r="L695" s="95">
        <v>6</v>
      </c>
      <c r="M695" s="95">
        <v>913</v>
      </c>
      <c r="N695" s="96">
        <f t="shared" si="10"/>
        <v>60.866666666666667</v>
      </c>
      <c r="O695" s="92">
        <v>41607.669606481482</v>
      </c>
    </row>
    <row r="696" spans="1:15" x14ac:dyDescent="0.25">
      <c r="A696" s="97">
        <v>41582</v>
      </c>
      <c r="B696" s="98">
        <v>0.41666666666666669</v>
      </c>
      <c r="C696" s="99">
        <v>41582.416666666664</v>
      </c>
      <c r="D696" s="99"/>
      <c r="E696" s="100" t="s">
        <v>35</v>
      </c>
      <c r="F696" s="91" t="s">
        <v>146</v>
      </c>
      <c r="G696" s="91" t="s">
        <v>1123</v>
      </c>
      <c r="H696" s="94" t="s">
        <v>104</v>
      </c>
      <c r="I696" s="94" t="s">
        <v>85</v>
      </c>
      <c r="J696" s="91">
        <v>230</v>
      </c>
      <c r="K696" s="91" t="s">
        <v>83</v>
      </c>
      <c r="L696" s="95">
        <v>6</v>
      </c>
      <c r="M696" s="95">
        <v>270</v>
      </c>
      <c r="N696" s="96">
        <f t="shared" ref="N696:N759" si="11">M696/15</f>
        <v>18</v>
      </c>
      <c r="O696" s="92">
        <v>41581.315115740741</v>
      </c>
    </row>
    <row r="697" spans="1:15" x14ac:dyDescent="0.25">
      <c r="A697" s="97">
        <v>41601</v>
      </c>
      <c r="B697" s="98">
        <v>0.4375</v>
      </c>
      <c r="C697" s="99">
        <v>41601.4375</v>
      </c>
      <c r="D697" s="99"/>
      <c r="E697" s="100" t="s">
        <v>61</v>
      </c>
      <c r="F697" s="91" t="s">
        <v>278</v>
      </c>
      <c r="G697" s="91" t="s">
        <v>1124</v>
      </c>
      <c r="H697" s="94" t="s">
        <v>84</v>
      </c>
      <c r="I697" s="94" t="s">
        <v>85</v>
      </c>
      <c r="J697" s="91">
        <v>282</v>
      </c>
      <c r="K697" s="91" t="s">
        <v>83</v>
      </c>
      <c r="L697" s="95">
        <v>6</v>
      </c>
      <c r="M697" s="95">
        <v>833</v>
      </c>
      <c r="N697" s="96">
        <f t="shared" si="11"/>
        <v>55.533333333333331</v>
      </c>
      <c r="O697" s="92">
        <v>41600.816574074073</v>
      </c>
    </row>
    <row r="698" spans="1:15" x14ac:dyDescent="0.25">
      <c r="A698" s="97">
        <v>41593</v>
      </c>
      <c r="B698" s="98">
        <v>0.16666666666666666</v>
      </c>
      <c r="C698" s="99">
        <v>41593.166666666664</v>
      </c>
      <c r="D698" s="99"/>
      <c r="E698" s="100" t="s">
        <v>725</v>
      </c>
      <c r="F698" s="91" t="s">
        <v>114</v>
      </c>
      <c r="G698" s="91" t="s">
        <v>1125</v>
      </c>
      <c r="H698" s="94" t="s">
        <v>104</v>
      </c>
      <c r="I698" s="94" t="s">
        <v>85</v>
      </c>
      <c r="J698" s="91">
        <v>252</v>
      </c>
      <c r="K698" s="91" t="s">
        <v>83</v>
      </c>
      <c r="L698" s="95">
        <v>6</v>
      </c>
      <c r="M698" s="95">
        <v>994</v>
      </c>
      <c r="N698" s="96">
        <f t="shared" si="11"/>
        <v>66.266666666666666</v>
      </c>
      <c r="O698" s="92">
        <v>41592.877511574072</v>
      </c>
    </row>
    <row r="699" spans="1:15" x14ac:dyDescent="0.25">
      <c r="A699" s="97">
        <v>41588</v>
      </c>
      <c r="B699" s="98">
        <v>0.80208333333333337</v>
      </c>
      <c r="C699" s="99">
        <v>41588.802083333336</v>
      </c>
      <c r="D699" s="99"/>
      <c r="E699" s="100" t="s">
        <v>1126</v>
      </c>
      <c r="F699" s="91" t="s">
        <v>114</v>
      </c>
      <c r="G699" s="91" t="s">
        <v>1127</v>
      </c>
      <c r="H699" s="94" t="s">
        <v>104</v>
      </c>
      <c r="I699" s="94" t="s">
        <v>85</v>
      </c>
      <c r="J699" s="91">
        <v>294</v>
      </c>
      <c r="K699" s="91" t="s">
        <v>83</v>
      </c>
      <c r="L699" s="95">
        <v>6</v>
      </c>
      <c r="M699" s="95">
        <v>395</v>
      </c>
      <c r="N699" s="96">
        <f t="shared" si="11"/>
        <v>26.333333333333332</v>
      </c>
      <c r="O699" s="92">
        <v>41588.675057870372</v>
      </c>
    </row>
    <row r="700" spans="1:15" x14ac:dyDescent="0.25">
      <c r="A700" s="97">
        <v>41594</v>
      </c>
      <c r="B700" s="98">
        <v>0.66666666666666663</v>
      </c>
      <c r="C700" s="99">
        <v>41594.666666666664</v>
      </c>
      <c r="D700" s="99"/>
      <c r="E700" s="100" t="s">
        <v>362</v>
      </c>
      <c r="F700" s="91" t="s">
        <v>1128</v>
      </c>
      <c r="G700" s="91" t="s">
        <v>1129</v>
      </c>
      <c r="H700" s="94" t="s">
        <v>104</v>
      </c>
      <c r="I700" s="94" t="s">
        <v>85</v>
      </c>
      <c r="J700" s="91">
        <v>142</v>
      </c>
      <c r="K700" s="91" t="s">
        <v>83</v>
      </c>
      <c r="L700" s="95">
        <v>6</v>
      </c>
      <c r="M700" s="95">
        <v>351</v>
      </c>
      <c r="N700" s="96">
        <f t="shared" si="11"/>
        <v>23.4</v>
      </c>
      <c r="O700" s="92">
        <v>41594.603043981479</v>
      </c>
    </row>
    <row r="701" spans="1:15" x14ac:dyDescent="0.25">
      <c r="A701" s="97">
        <v>41600</v>
      </c>
      <c r="B701" s="98">
        <v>0.22916666666666666</v>
      </c>
      <c r="C701" s="99">
        <v>41600.229166666664</v>
      </c>
      <c r="D701" s="99"/>
      <c r="E701" s="100" t="s">
        <v>1130</v>
      </c>
      <c r="F701" s="91" t="s">
        <v>255</v>
      </c>
      <c r="G701" s="91" t="s">
        <v>1131</v>
      </c>
      <c r="H701" s="94" t="s">
        <v>88</v>
      </c>
      <c r="I701" s="94" t="s">
        <v>85</v>
      </c>
      <c r="J701" s="91">
        <v>236</v>
      </c>
      <c r="K701" s="91" t="s">
        <v>83</v>
      </c>
      <c r="L701" s="95">
        <v>6</v>
      </c>
      <c r="M701" s="95">
        <v>551</v>
      </c>
      <c r="N701" s="96">
        <f t="shared" si="11"/>
        <v>36.733333333333334</v>
      </c>
      <c r="O701" s="92">
        <v>41600.031909722224</v>
      </c>
    </row>
    <row r="702" spans="1:15" x14ac:dyDescent="0.25">
      <c r="A702" s="97">
        <v>41589</v>
      </c>
      <c r="B702" s="98">
        <v>0.14583333333333334</v>
      </c>
      <c r="C702" s="99">
        <v>41589.145833333336</v>
      </c>
      <c r="D702" s="99"/>
      <c r="E702" s="100" t="s">
        <v>278</v>
      </c>
      <c r="F702" s="91" t="s">
        <v>35</v>
      </c>
      <c r="G702" s="91" t="s">
        <v>1132</v>
      </c>
      <c r="H702" s="94" t="s">
        <v>104</v>
      </c>
      <c r="I702" s="94" t="s">
        <v>85</v>
      </c>
      <c r="J702" s="91">
        <v>118</v>
      </c>
      <c r="K702" s="91" t="s">
        <v>83</v>
      </c>
      <c r="L702" s="95">
        <v>6</v>
      </c>
      <c r="M702" s="95">
        <v>226</v>
      </c>
      <c r="N702" s="96">
        <f t="shared" si="11"/>
        <v>15.066666666666666</v>
      </c>
      <c r="O702" s="92">
        <v>41588.987199074072</v>
      </c>
    </row>
    <row r="703" spans="1:15" x14ac:dyDescent="0.25">
      <c r="A703" s="97">
        <v>41579</v>
      </c>
      <c r="B703" s="98">
        <v>0.40625</v>
      </c>
      <c r="C703" s="99">
        <v>41579.40625</v>
      </c>
      <c r="D703" s="99"/>
      <c r="E703" s="100" t="s">
        <v>35</v>
      </c>
      <c r="F703" s="91"/>
      <c r="G703" s="91" t="s">
        <v>1133</v>
      </c>
      <c r="H703" s="94" t="s">
        <v>235</v>
      </c>
      <c r="I703" s="94" t="s">
        <v>85</v>
      </c>
      <c r="J703" s="91">
        <v>8</v>
      </c>
      <c r="K703" s="91" t="s">
        <v>92</v>
      </c>
      <c r="L703" s="95">
        <v>4</v>
      </c>
      <c r="M703" s="95">
        <v>989</v>
      </c>
      <c r="N703" s="96">
        <f t="shared" si="11"/>
        <v>65.933333333333337</v>
      </c>
      <c r="O703" s="92">
        <v>41548.460810185185</v>
      </c>
    </row>
    <row r="704" spans="1:15" x14ac:dyDescent="0.25">
      <c r="A704" s="97">
        <v>41606</v>
      </c>
      <c r="B704" s="98">
        <v>0.44791666666666669</v>
      </c>
      <c r="C704" s="99">
        <v>41606.447916666664</v>
      </c>
      <c r="D704" s="99"/>
      <c r="E704" s="100" t="s">
        <v>723</v>
      </c>
      <c r="F704" s="91" t="s">
        <v>35</v>
      </c>
      <c r="G704" s="91" t="s">
        <v>1134</v>
      </c>
      <c r="H704" s="94" t="s">
        <v>104</v>
      </c>
      <c r="I704" s="94" t="s">
        <v>85</v>
      </c>
      <c r="J704" s="91">
        <v>274</v>
      </c>
      <c r="K704" s="91" t="s">
        <v>83</v>
      </c>
      <c r="L704" s="95">
        <v>6</v>
      </c>
      <c r="M704" s="95">
        <v>849</v>
      </c>
      <c r="N704" s="96">
        <f t="shared" si="11"/>
        <v>56.6</v>
      </c>
      <c r="O704" s="92">
        <v>41606.403148148151</v>
      </c>
    </row>
    <row r="705" spans="1:15" x14ac:dyDescent="0.25">
      <c r="A705" s="97">
        <v>41580</v>
      </c>
      <c r="B705" s="98">
        <v>0.39583333333333331</v>
      </c>
      <c r="C705" s="99">
        <v>41580.395833333336</v>
      </c>
      <c r="D705" s="99"/>
      <c r="E705" s="100" t="s">
        <v>43</v>
      </c>
      <c r="F705" s="91" t="s">
        <v>375</v>
      </c>
      <c r="G705" s="91" t="s">
        <v>1135</v>
      </c>
      <c r="H705" s="94" t="s">
        <v>87</v>
      </c>
      <c r="I705" s="94" t="s">
        <v>85</v>
      </c>
      <c r="J705" s="91">
        <v>113</v>
      </c>
      <c r="K705" s="91" t="s">
        <v>215</v>
      </c>
      <c r="L705" s="95">
        <v>1</v>
      </c>
      <c r="M705" s="95">
        <v>423</v>
      </c>
      <c r="N705" s="96">
        <f t="shared" si="11"/>
        <v>28.2</v>
      </c>
      <c r="O705" s="91" t="s">
        <v>81</v>
      </c>
    </row>
    <row r="706" spans="1:15" x14ac:dyDescent="0.25">
      <c r="A706" s="97">
        <v>41592</v>
      </c>
      <c r="B706" s="98">
        <v>0.3125</v>
      </c>
      <c r="C706" s="99">
        <v>41592.3125</v>
      </c>
      <c r="D706" s="99"/>
      <c r="E706" s="100" t="s">
        <v>43</v>
      </c>
      <c r="F706" s="91" t="s">
        <v>1136</v>
      </c>
      <c r="G706" s="91" t="s">
        <v>1137</v>
      </c>
      <c r="H706" s="94" t="s">
        <v>87</v>
      </c>
      <c r="I706" s="94" t="s">
        <v>85</v>
      </c>
      <c r="J706" s="91">
        <v>128</v>
      </c>
      <c r="K706" s="91" t="s">
        <v>83</v>
      </c>
      <c r="L706" s="95">
        <v>6</v>
      </c>
      <c r="M706" s="95">
        <v>221</v>
      </c>
      <c r="N706" s="96">
        <f t="shared" si="11"/>
        <v>14.733333333333333</v>
      </c>
      <c r="O706" s="92">
        <v>41591.923958333333</v>
      </c>
    </row>
    <row r="707" spans="1:15" x14ac:dyDescent="0.25">
      <c r="A707" s="97">
        <v>41585</v>
      </c>
      <c r="B707" s="98">
        <v>0.27083333333333331</v>
      </c>
      <c r="C707" s="99">
        <v>41585.270833333336</v>
      </c>
      <c r="D707" s="99"/>
      <c r="E707" s="100" t="s">
        <v>73</v>
      </c>
      <c r="F707" s="91" t="s">
        <v>35</v>
      </c>
      <c r="G707" s="91" t="s">
        <v>1138</v>
      </c>
      <c r="H707" s="94" t="s">
        <v>104</v>
      </c>
      <c r="I707" s="94" t="s">
        <v>85</v>
      </c>
      <c r="J707" s="91">
        <v>96</v>
      </c>
      <c r="K707" s="91" t="s">
        <v>92</v>
      </c>
      <c r="L707" s="95">
        <v>5</v>
      </c>
      <c r="M707" s="95">
        <v>433</v>
      </c>
      <c r="N707" s="96">
        <f t="shared" si="11"/>
        <v>28.866666666666667</v>
      </c>
      <c r="O707" s="92">
        <v>41549.634166666663</v>
      </c>
    </row>
    <row r="708" spans="1:15" x14ac:dyDescent="0.25">
      <c r="A708" s="97">
        <v>41585</v>
      </c>
      <c r="B708" s="98">
        <v>0.20833333333333334</v>
      </c>
      <c r="C708" s="99">
        <v>41585.208333333336</v>
      </c>
      <c r="D708" s="99"/>
      <c r="E708" s="100" t="s">
        <v>1139</v>
      </c>
      <c r="F708" s="91" t="s">
        <v>61</v>
      </c>
      <c r="G708" s="91" t="s">
        <v>1140</v>
      </c>
      <c r="H708" s="94" t="s">
        <v>88</v>
      </c>
      <c r="I708" s="94" t="s">
        <v>85</v>
      </c>
      <c r="J708" s="91">
        <v>215</v>
      </c>
      <c r="K708" s="91" t="s">
        <v>83</v>
      </c>
      <c r="L708" s="95">
        <v>6</v>
      </c>
      <c r="M708" s="95">
        <v>570</v>
      </c>
      <c r="N708" s="96">
        <f t="shared" si="11"/>
        <v>38</v>
      </c>
      <c r="O708" s="92">
        <v>41584.858055555553</v>
      </c>
    </row>
    <row r="709" spans="1:15" x14ac:dyDescent="0.25">
      <c r="A709" s="97">
        <v>41598</v>
      </c>
      <c r="B709" s="98">
        <v>0.25</v>
      </c>
      <c r="C709" s="99">
        <v>41598.25</v>
      </c>
      <c r="D709" s="99"/>
      <c r="E709" s="100" t="s">
        <v>1072</v>
      </c>
      <c r="F709" s="91" t="s">
        <v>51</v>
      </c>
      <c r="G709" s="91" t="s">
        <v>1141</v>
      </c>
      <c r="H709" s="94" t="s">
        <v>88</v>
      </c>
      <c r="I709" s="94" t="s">
        <v>85</v>
      </c>
      <c r="J709" s="91">
        <v>142</v>
      </c>
      <c r="K709" s="91" t="s">
        <v>83</v>
      </c>
      <c r="L709" s="95">
        <v>6</v>
      </c>
      <c r="M709" s="95">
        <v>601</v>
      </c>
      <c r="N709" s="96">
        <f t="shared" si="11"/>
        <v>40.06666666666667</v>
      </c>
      <c r="O709" s="92">
        <v>41597.901597222219</v>
      </c>
    </row>
    <row r="710" spans="1:15" x14ac:dyDescent="0.25">
      <c r="A710" s="97">
        <v>41586</v>
      </c>
      <c r="B710" s="98">
        <v>0.58333333333333337</v>
      </c>
      <c r="C710" s="99">
        <v>41586.583333333336</v>
      </c>
      <c r="D710" s="99"/>
      <c r="E710" s="100"/>
      <c r="F710" s="91"/>
      <c r="G710" s="91" t="s">
        <v>1142</v>
      </c>
      <c r="H710" s="94" t="s">
        <v>235</v>
      </c>
      <c r="I710" s="94" t="s">
        <v>85</v>
      </c>
      <c r="J710" s="91">
        <v>183</v>
      </c>
      <c r="K710" s="91" t="s">
        <v>215</v>
      </c>
      <c r="L710" s="95">
        <v>1</v>
      </c>
      <c r="M710" s="95">
        <v>365</v>
      </c>
      <c r="N710" s="96">
        <f t="shared" si="11"/>
        <v>24.333333333333332</v>
      </c>
      <c r="O710" s="91" t="s">
        <v>81</v>
      </c>
    </row>
    <row r="711" spans="1:15" x14ac:dyDescent="0.25">
      <c r="A711" s="97">
        <v>41584</v>
      </c>
      <c r="B711" s="98">
        <v>0.3125</v>
      </c>
      <c r="C711" s="99">
        <v>41584.3125</v>
      </c>
      <c r="D711" s="99"/>
      <c r="E711" s="100" t="s">
        <v>1143</v>
      </c>
      <c r="F711" s="91" t="s">
        <v>35</v>
      </c>
      <c r="G711" s="91" t="s">
        <v>1144</v>
      </c>
      <c r="H711" s="94" t="s">
        <v>104</v>
      </c>
      <c r="I711" s="94" t="s">
        <v>85</v>
      </c>
      <c r="J711" s="91">
        <v>261</v>
      </c>
      <c r="K711" s="91" t="s">
        <v>83</v>
      </c>
      <c r="L711" s="95">
        <v>6</v>
      </c>
      <c r="M711" s="95">
        <v>686</v>
      </c>
      <c r="N711" s="96">
        <f t="shared" si="11"/>
        <v>45.733333333333334</v>
      </c>
      <c r="O711" s="92">
        <v>41583.862268518518</v>
      </c>
    </row>
    <row r="712" spans="1:15" x14ac:dyDescent="0.25">
      <c r="A712" s="97">
        <v>41597</v>
      </c>
      <c r="B712" s="98">
        <v>0.55208333333333337</v>
      </c>
      <c r="C712" s="99">
        <v>41597.552083333336</v>
      </c>
      <c r="D712" s="99"/>
      <c r="E712" s="100" t="s">
        <v>128</v>
      </c>
      <c r="F712" s="91" t="s">
        <v>114</v>
      </c>
      <c r="G712" s="91" t="s">
        <v>1145</v>
      </c>
      <c r="H712" s="94" t="s">
        <v>104</v>
      </c>
      <c r="I712" s="94" t="s">
        <v>85</v>
      </c>
      <c r="J712" s="91">
        <v>261</v>
      </c>
      <c r="K712" s="91" t="s">
        <v>83</v>
      </c>
      <c r="L712" s="95">
        <v>5</v>
      </c>
      <c r="M712" s="95">
        <v>640</v>
      </c>
      <c r="N712" s="96">
        <f t="shared" si="11"/>
        <v>42.666666666666664</v>
      </c>
      <c r="O712" s="92">
        <v>41596.872627314813</v>
      </c>
    </row>
    <row r="713" spans="1:15" x14ac:dyDescent="0.25">
      <c r="A713" s="97">
        <v>41586</v>
      </c>
      <c r="B713" s="98">
        <v>0.25</v>
      </c>
      <c r="C713" s="99">
        <v>41586.25</v>
      </c>
      <c r="D713" s="99"/>
      <c r="E713" s="100" t="s">
        <v>71</v>
      </c>
      <c r="F713" s="91" t="s">
        <v>114</v>
      </c>
      <c r="G713" s="91" t="s">
        <v>1146</v>
      </c>
      <c r="H713" s="94" t="s">
        <v>104</v>
      </c>
      <c r="I713" s="94" t="s">
        <v>85</v>
      </c>
      <c r="J713" s="91">
        <v>4</v>
      </c>
      <c r="K713" s="91" t="s">
        <v>83</v>
      </c>
      <c r="L713" s="95">
        <v>6</v>
      </c>
      <c r="M713" s="95">
        <v>812</v>
      </c>
      <c r="N713" s="96">
        <f t="shared" si="11"/>
        <v>54.133333333333333</v>
      </c>
      <c r="O713" s="92">
        <v>41585.960428240738</v>
      </c>
    </row>
    <row r="714" spans="1:15" x14ac:dyDescent="0.25">
      <c r="A714" s="97">
        <v>41583</v>
      </c>
      <c r="B714" s="98">
        <v>0.21875</v>
      </c>
      <c r="C714" s="99">
        <v>41583.21875</v>
      </c>
      <c r="D714" s="99"/>
      <c r="E714" s="100" t="s">
        <v>162</v>
      </c>
      <c r="F714" s="91" t="s">
        <v>266</v>
      </c>
      <c r="G714" s="91" t="s">
        <v>1147</v>
      </c>
      <c r="H714" s="94" t="s">
        <v>88</v>
      </c>
      <c r="I714" s="94" t="s">
        <v>85</v>
      </c>
      <c r="J714" s="91">
        <v>192</v>
      </c>
      <c r="K714" s="91" t="s">
        <v>83</v>
      </c>
      <c r="L714" s="95">
        <v>6</v>
      </c>
      <c r="M714" s="95">
        <v>646</v>
      </c>
      <c r="N714" s="96">
        <f t="shared" si="11"/>
        <v>43.06666666666667</v>
      </c>
      <c r="O714" s="92">
        <v>41582.908599537041</v>
      </c>
    </row>
    <row r="715" spans="1:15" x14ac:dyDescent="0.25">
      <c r="A715" s="97">
        <v>41582</v>
      </c>
      <c r="B715" s="98">
        <v>0.85416666666666663</v>
      </c>
      <c r="C715" s="99">
        <v>41582.854166666664</v>
      </c>
      <c r="D715" s="99"/>
      <c r="E715" s="100" t="s">
        <v>1148</v>
      </c>
      <c r="F715" s="91" t="s">
        <v>1149</v>
      </c>
      <c r="G715" s="91" t="s">
        <v>1150</v>
      </c>
      <c r="H715" s="94" t="s">
        <v>87</v>
      </c>
      <c r="I715" s="94" t="s">
        <v>510</v>
      </c>
      <c r="J715" s="91">
        <v>51</v>
      </c>
      <c r="K715" s="91" t="s">
        <v>92</v>
      </c>
      <c r="L715" s="95">
        <v>2</v>
      </c>
      <c r="M715" s="95">
        <v>218</v>
      </c>
      <c r="N715" s="96">
        <f t="shared" si="11"/>
        <v>14.533333333333333</v>
      </c>
      <c r="O715" s="92">
        <v>41551.803969907407</v>
      </c>
    </row>
    <row r="716" spans="1:15" x14ac:dyDescent="0.25">
      <c r="A716" s="97">
        <v>41585</v>
      </c>
      <c r="B716" s="98">
        <v>0.60416666666666663</v>
      </c>
      <c r="C716" s="99">
        <v>41585.604166666664</v>
      </c>
      <c r="D716" s="99"/>
      <c r="E716" s="100" t="s">
        <v>67</v>
      </c>
      <c r="F716" s="91" t="s">
        <v>67</v>
      </c>
      <c r="G716" s="91" t="s">
        <v>1151</v>
      </c>
      <c r="H716" s="94" t="s">
        <v>87</v>
      </c>
      <c r="I716" s="94" t="s">
        <v>85</v>
      </c>
      <c r="J716" s="91">
        <v>1</v>
      </c>
      <c r="K716" s="91" t="s">
        <v>83</v>
      </c>
      <c r="L716" s="95">
        <v>7</v>
      </c>
      <c r="M716" s="95">
        <v>493</v>
      </c>
      <c r="N716" s="96">
        <f t="shared" si="11"/>
        <v>32.866666666666667</v>
      </c>
      <c r="O716" s="92">
        <v>41585.5312037037</v>
      </c>
    </row>
    <row r="717" spans="1:15" x14ac:dyDescent="0.25">
      <c r="A717" s="97">
        <v>41579</v>
      </c>
      <c r="B717" s="98">
        <v>0.65625</v>
      </c>
      <c r="C717" s="99">
        <v>41579.65625</v>
      </c>
      <c r="D717" s="99"/>
      <c r="E717" s="100" t="s">
        <v>725</v>
      </c>
      <c r="F717" s="91" t="s">
        <v>114</v>
      </c>
      <c r="G717" s="91" t="s">
        <v>1152</v>
      </c>
      <c r="H717" s="94" t="s">
        <v>104</v>
      </c>
      <c r="I717" s="94" t="s">
        <v>85</v>
      </c>
      <c r="J717" s="91">
        <v>23</v>
      </c>
      <c r="K717" s="91" t="s">
        <v>215</v>
      </c>
      <c r="L717" s="95">
        <v>1</v>
      </c>
      <c r="M717" s="95">
        <v>636</v>
      </c>
      <c r="N717" s="96">
        <f t="shared" si="11"/>
        <v>42.4</v>
      </c>
      <c r="O717" s="91" t="s">
        <v>81</v>
      </c>
    </row>
    <row r="718" spans="1:15" x14ac:dyDescent="0.25">
      <c r="A718" s="97">
        <v>41583</v>
      </c>
      <c r="B718" s="98">
        <v>0.94791666666666663</v>
      </c>
      <c r="C718" s="99">
        <v>41583.947916666664</v>
      </c>
      <c r="D718" s="99"/>
      <c r="E718" s="100" t="s">
        <v>984</v>
      </c>
      <c r="F718" s="91"/>
      <c r="G718" s="91" t="s">
        <v>1153</v>
      </c>
      <c r="H718" s="94" t="s">
        <v>235</v>
      </c>
      <c r="I718" s="94" t="s">
        <v>85</v>
      </c>
      <c r="J718" s="91">
        <v>259</v>
      </c>
      <c r="K718" s="91" t="s">
        <v>215</v>
      </c>
      <c r="L718" s="95">
        <v>1</v>
      </c>
      <c r="M718" s="95">
        <v>578</v>
      </c>
      <c r="N718" s="96">
        <f t="shared" si="11"/>
        <v>38.533333333333331</v>
      </c>
      <c r="O718" s="91" t="s">
        <v>81</v>
      </c>
    </row>
    <row r="719" spans="1:15" x14ac:dyDescent="0.25">
      <c r="A719" s="97">
        <v>41590</v>
      </c>
      <c r="B719" s="98">
        <v>0.91666666666666663</v>
      </c>
      <c r="C719" s="99">
        <v>41590.916666666664</v>
      </c>
      <c r="D719" s="99"/>
      <c r="E719" s="100" t="s">
        <v>114</v>
      </c>
      <c r="F719" s="91" t="s">
        <v>304</v>
      </c>
      <c r="G719" s="91" t="s">
        <v>1154</v>
      </c>
      <c r="H719" s="94" t="s">
        <v>104</v>
      </c>
      <c r="I719" s="94" t="s">
        <v>85</v>
      </c>
      <c r="J719" s="91">
        <v>3</v>
      </c>
      <c r="K719" s="91" t="s">
        <v>83</v>
      </c>
      <c r="L719" s="95">
        <v>7</v>
      </c>
      <c r="M719" s="95">
        <v>820</v>
      </c>
      <c r="N719" s="96">
        <f t="shared" si="11"/>
        <v>54.666666666666664</v>
      </c>
      <c r="O719" s="92">
        <v>41553.643680555557</v>
      </c>
    </row>
    <row r="720" spans="1:15" x14ac:dyDescent="0.25">
      <c r="A720" s="97">
        <v>41583</v>
      </c>
      <c r="B720" s="98">
        <v>0.72916666666666663</v>
      </c>
      <c r="C720" s="99">
        <v>41583.729166666664</v>
      </c>
      <c r="D720" s="99"/>
      <c r="E720" s="100" t="s">
        <v>461</v>
      </c>
      <c r="F720" s="91" t="s">
        <v>1155</v>
      </c>
      <c r="G720" s="91" t="s">
        <v>1156</v>
      </c>
      <c r="H720" s="94" t="s">
        <v>87</v>
      </c>
      <c r="I720" s="94" t="s">
        <v>510</v>
      </c>
      <c r="J720" s="91">
        <v>270</v>
      </c>
      <c r="K720" s="91" t="s">
        <v>83</v>
      </c>
      <c r="L720" s="95">
        <v>6</v>
      </c>
      <c r="M720" s="95">
        <v>464</v>
      </c>
      <c r="N720" s="96">
        <f t="shared" si="11"/>
        <v>30.933333333333334</v>
      </c>
      <c r="O720" s="92">
        <v>41583.650775462964</v>
      </c>
    </row>
    <row r="721" spans="1:15" x14ac:dyDescent="0.25">
      <c r="A721" s="97">
        <v>41585</v>
      </c>
      <c r="B721" s="98">
        <v>0.90625</v>
      </c>
      <c r="C721" s="99">
        <v>41585.90625</v>
      </c>
      <c r="D721" s="99"/>
      <c r="E721" s="100" t="s">
        <v>255</v>
      </c>
      <c r="F721" s="91" t="s">
        <v>581</v>
      </c>
      <c r="G721" s="91" t="s">
        <v>1157</v>
      </c>
      <c r="H721" s="94" t="s">
        <v>87</v>
      </c>
      <c r="I721" s="94" t="s">
        <v>85</v>
      </c>
      <c r="J721" s="91">
        <v>82</v>
      </c>
      <c r="K721" s="91" t="s">
        <v>215</v>
      </c>
      <c r="L721" s="95">
        <v>1</v>
      </c>
      <c r="M721" s="95">
        <v>621</v>
      </c>
      <c r="N721" s="96">
        <f t="shared" si="11"/>
        <v>41.4</v>
      </c>
      <c r="O721" s="91" t="s">
        <v>81</v>
      </c>
    </row>
    <row r="722" spans="1:15" x14ac:dyDescent="0.25">
      <c r="A722" s="97">
        <v>41594</v>
      </c>
      <c r="B722" s="98">
        <v>0.72916666666666663</v>
      </c>
      <c r="C722" s="99">
        <v>41594.729166666664</v>
      </c>
      <c r="D722" s="99"/>
      <c r="E722" s="100" t="s">
        <v>1158</v>
      </c>
      <c r="F722" s="91" t="s">
        <v>485</v>
      </c>
      <c r="G722" s="91" t="s">
        <v>1159</v>
      </c>
      <c r="H722" s="94" t="s">
        <v>87</v>
      </c>
      <c r="I722" s="94" t="s">
        <v>85</v>
      </c>
      <c r="J722" s="91">
        <v>161</v>
      </c>
      <c r="K722" s="91" t="s">
        <v>83</v>
      </c>
      <c r="L722" s="95">
        <v>6</v>
      </c>
      <c r="M722" s="95">
        <v>469</v>
      </c>
      <c r="N722" s="96">
        <f t="shared" si="11"/>
        <v>31.266666666666666</v>
      </c>
      <c r="O722" s="92">
        <v>41594.673217592594</v>
      </c>
    </row>
    <row r="723" spans="1:15" x14ac:dyDescent="0.25">
      <c r="A723" s="97">
        <v>41594</v>
      </c>
      <c r="B723" s="98">
        <v>0.60416666666666663</v>
      </c>
      <c r="C723" s="99">
        <v>41594.604166666664</v>
      </c>
      <c r="D723" s="99"/>
      <c r="E723" s="100" t="s">
        <v>146</v>
      </c>
      <c r="F723" s="91" t="s">
        <v>150</v>
      </c>
      <c r="G723" s="91" t="s">
        <v>1160</v>
      </c>
      <c r="H723" s="94" t="s">
        <v>87</v>
      </c>
      <c r="I723" s="94" t="s">
        <v>85</v>
      </c>
      <c r="J723" s="91">
        <v>33</v>
      </c>
      <c r="K723" s="91" t="s">
        <v>83</v>
      </c>
      <c r="L723" s="95">
        <v>6</v>
      </c>
      <c r="M723" s="95">
        <v>739</v>
      </c>
      <c r="N723" s="96">
        <f t="shared" si="11"/>
        <v>49.266666666666666</v>
      </c>
      <c r="O723" s="92">
        <v>41594.46402777778</v>
      </c>
    </row>
    <row r="724" spans="1:15" x14ac:dyDescent="0.25">
      <c r="A724" s="97">
        <v>41594</v>
      </c>
      <c r="B724" s="98">
        <v>0.33333333333333331</v>
      </c>
      <c r="C724" s="99">
        <v>41594.333333333336</v>
      </c>
      <c r="D724" s="99"/>
      <c r="E724" s="100" t="s">
        <v>49</v>
      </c>
      <c r="F724" s="91" t="s">
        <v>181</v>
      </c>
      <c r="G724" s="91" t="s">
        <v>1161</v>
      </c>
      <c r="H724" s="94" t="s">
        <v>87</v>
      </c>
      <c r="I724" s="94" t="s">
        <v>85</v>
      </c>
      <c r="J724" s="91">
        <v>146</v>
      </c>
      <c r="K724" s="91" t="s">
        <v>215</v>
      </c>
      <c r="L724" s="95">
        <v>1</v>
      </c>
      <c r="M724" s="95">
        <v>231</v>
      </c>
      <c r="N724" s="96">
        <f t="shared" si="11"/>
        <v>15.4</v>
      </c>
      <c r="O724" s="91" t="s">
        <v>81</v>
      </c>
    </row>
    <row r="725" spans="1:15" x14ac:dyDescent="0.25">
      <c r="A725" s="97">
        <v>41608</v>
      </c>
      <c r="B725" s="98">
        <v>0.83333333333333337</v>
      </c>
      <c r="C725" s="99">
        <v>41608.833333333336</v>
      </c>
      <c r="D725" s="99"/>
      <c r="E725" s="100" t="s">
        <v>35</v>
      </c>
      <c r="F725" s="91" t="s">
        <v>158</v>
      </c>
      <c r="G725" s="91" t="s">
        <v>1162</v>
      </c>
      <c r="H725" s="94" t="s">
        <v>104</v>
      </c>
      <c r="I725" s="94" t="s">
        <v>85</v>
      </c>
      <c r="J725" s="91">
        <v>270</v>
      </c>
      <c r="K725" s="91" t="s">
        <v>92</v>
      </c>
      <c r="L725" s="95">
        <v>2</v>
      </c>
      <c r="M725" s="95">
        <v>460</v>
      </c>
      <c r="N725" s="96">
        <f t="shared" si="11"/>
        <v>30.666666666666668</v>
      </c>
      <c r="O725" s="92">
        <v>41554.528009259258</v>
      </c>
    </row>
    <row r="726" spans="1:15" x14ac:dyDescent="0.25">
      <c r="A726" s="97">
        <v>41608</v>
      </c>
      <c r="B726" s="98">
        <v>0.83333333333333337</v>
      </c>
      <c r="C726" s="99">
        <v>41608.833333333336</v>
      </c>
      <c r="D726" s="99"/>
      <c r="E726" s="100" t="s">
        <v>35</v>
      </c>
      <c r="F726" s="91" t="s">
        <v>158</v>
      </c>
      <c r="G726" s="91" t="s">
        <v>1163</v>
      </c>
      <c r="H726" s="94" t="s">
        <v>104</v>
      </c>
      <c r="I726" s="94" t="s">
        <v>85</v>
      </c>
      <c r="J726" s="91">
        <v>45</v>
      </c>
      <c r="K726" s="91" t="s">
        <v>215</v>
      </c>
      <c r="L726" s="95">
        <v>1</v>
      </c>
      <c r="M726" s="95">
        <v>845</v>
      </c>
      <c r="N726" s="96">
        <f t="shared" si="11"/>
        <v>56.333333333333336</v>
      </c>
      <c r="O726" s="91" t="s">
        <v>81</v>
      </c>
    </row>
    <row r="727" spans="1:15" x14ac:dyDescent="0.25">
      <c r="A727" s="97">
        <v>41583</v>
      </c>
      <c r="B727" s="98">
        <v>0.54166666666666663</v>
      </c>
      <c r="C727" s="99">
        <v>41583.541666666664</v>
      </c>
      <c r="D727" s="99"/>
      <c r="E727" s="100" t="s">
        <v>375</v>
      </c>
      <c r="F727" s="91" t="s">
        <v>43</v>
      </c>
      <c r="G727" s="91" t="s">
        <v>1164</v>
      </c>
      <c r="H727" s="94" t="s">
        <v>87</v>
      </c>
      <c r="I727" s="94" t="s">
        <v>85</v>
      </c>
      <c r="J727" s="91">
        <v>159</v>
      </c>
      <c r="K727" s="91" t="s">
        <v>83</v>
      </c>
      <c r="L727" s="95">
        <v>6</v>
      </c>
      <c r="M727" s="95">
        <v>784</v>
      </c>
      <c r="N727" s="96">
        <f t="shared" si="11"/>
        <v>52.266666666666666</v>
      </c>
      <c r="O727" s="92">
        <v>41583.436192129629</v>
      </c>
    </row>
    <row r="728" spans="1:15" x14ac:dyDescent="0.25">
      <c r="A728" s="97">
        <v>41588</v>
      </c>
      <c r="B728" s="98">
        <v>0.88541666666666663</v>
      </c>
      <c r="C728" s="99">
        <v>41588.885416666664</v>
      </c>
      <c r="D728" s="99"/>
      <c r="E728" s="100" t="s">
        <v>35</v>
      </c>
      <c r="F728" s="91" t="s">
        <v>126</v>
      </c>
      <c r="G728" s="91" t="s">
        <v>1165</v>
      </c>
      <c r="H728" s="94" t="s">
        <v>104</v>
      </c>
      <c r="I728" s="94" t="s">
        <v>85</v>
      </c>
      <c r="J728" s="91">
        <v>126</v>
      </c>
      <c r="K728" s="91" t="s">
        <v>92</v>
      </c>
      <c r="L728" s="95">
        <v>2</v>
      </c>
      <c r="M728" s="95">
        <v>983</v>
      </c>
      <c r="N728" s="96">
        <f t="shared" si="11"/>
        <v>65.533333333333331</v>
      </c>
      <c r="O728" s="92">
        <v>41554.607662037037</v>
      </c>
    </row>
    <row r="729" spans="1:15" x14ac:dyDescent="0.25">
      <c r="A729" s="97">
        <v>41579</v>
      </c>
      <c r="B729" s="98">
        <v>0.36458333333333331</v>
      </c>
      <c r="C729" s="99">
        <v>41579.364583333336</v>
      </c>
      <c r="D729" s="99"/>
      <c r="E729" s="100" t="s">
        <v>59</v>
      </c>
      <c r="F729" s="91" t="s">
        <v>35</v>
      </c>
      <c r="G729" s="91" t="s">
        <v>1166</v>
      </c>
      <c r="H729" s="94" t="s">
        <v>104</v>
      </c>
      <c r="I729" s="94" t="s">
        <v>85</v>
      </c>
      <c r="J729" s="91">
        <v>173</v>
      </c>
      <c r="K729" s="91" t="s">
        <v>83</v>
      </c>
      <c r="L729" s="95">
        <v>6</v>
      </c>
      <c r="M729" s="95">
        <v>404</v>
      </c>
      <c r="N729" s="96">
        <f t="shared" si="11"/>
        <v>26.933333333333334</v>
      </c>
      <c r="O729" s="92">
        <v>41554.666585648149</v>
      </c>
    </row>
    <row r="730" spans="1:15" x14ac:dyDescent="0.25">
      <c r="A730" s="97">
        <v>41599</v>
      </c>
      <c r="B730" s="98">
        <v>0.77083333333333337</v>
      </c>
      <c r="C730" s="99">
        <v>41599.770833333336</v>
      </c>
      <c r="D730" s="99"/>
      <c r="E730" s="100" t="s">
        <v>1167</v>
      </c>
      <c r="F730" s="91" t="s">
        <v>61</v>
      </c>
      <c r="G730" s="91" t="s">
        <v>1168</v>
      </c>
      <c r="H730" s="94" t="s">
        <v>88</v>
      </c>
      <c r="I730" s="94" t="s">
        <v>85</v>
      </c>
      <c r="J730" s="91">
        <v>37</v>
      </c>
      <c r="K730" s="91" t="s">
        <v>109</v>
      </c>
      <c r="L730" s="95">
        <v>2</v>
      </c>
      <c r="M730" s="95">
        <v>677</v>
      </c>
      <c r="N730" s="96">
        <f t="shared" si="11"/>
        <v>45.133333333333333</v>
      </c>
      <c r="O730" s="92">
        <v>41599.686064814814</v>
      </c>
    </row>
    <row r="731" spans="1:15" x14ac:dyDescent="0.25">
      <c r="A731" s="97">
        <v>41580</v>
      </c>
      <c r="B731" s="98">
        <v>0.23958333333333334</v>
      </c>
      <c r="C731" s="99">
        <v>41580.239583333336</v>
      </c>
      <c r="D731" s="99"/>
      <c r="E731" s="100" t="s">
        <v>362</v>
      </c>
      <c r="F731" s="91" t="s">
        <v>61</v>
      </c>
      <c r="G731" s="91" t="s">
        <v>1169</v>
      </c>
      <c r="H731" s="94" t="s">
        <v>88</v>
      </c>
      <c r="I731" s="94" t="s">
        <v>85</v>
      </c>
      <c r="J731" s="91">
        <v>7</v>
      </c>
      <c r="K731" s="91" t="s">
        <v>83</v>
      </c>
      <c r="L731" s="95">
        <v>6</v>
      </c>
      <c r="M731" s="95">
        <v>370</v>
      </c>
      <c r="N731" s="96">
        <f t="shared" si="11"/>
        <v>24.666666666666668</v>
      </c>
      <c r="O731" s="92">
        <v>41555.514444444445</v>
      </c>
    </row>
    <row r="732" spans="1:15" x14ac:dyDescent="0.25">
      <c r="A732" s="97">
        <v>41580</v>
      </c>
      <c r="B732" s="98">
        <v>0.8125</v>
      </c>
      <c r="C732" s="99">
        <v>41580.8125</v>
      </c>
      <c r="D732" s="99"/>
      <c r="E732" s="100" t="s">
        <v>35</v>
      </c>
      <c r="F732" s="91" t="s">
        <v>67</v>
      </c>
      <c r="G732" s="91" t="s">
        <v>1170</v>
      </c>
      <c r="H732" s="94" t="s">
        <v>104</v>
      </c>
      <c r="I732" s="94" t="s">
        <v>85</v>
      </c>
      <c r="J732" s="91">
        <v>259</v>
      </c>
      <c r="K732" s="91" t="s">
        <v>83</v>
      </c>
      <c r="L732" s="95">
        <v>7</v>
      </c>
      <c r="M732" s="95">
        <v>578</v>
      </c>
      <c r="N732" s="96">
        <f t="shared" si="11"/>
        <v>38.533333333333331</v>
      </c>
      <c r="O732" s="92">
        <v>41555.537303240744</v>
      </c>
    </row>
    <row r="733" spans="1:15" x14ac:dyDescent="0.25">
      <c r="A733" s="97">
        <v>41580</v>
      </c>
      <c r="B733" s="98">
        <v>0.84375</v>
      </c>
      <c r="C733" s="99">
        <v>41580.84375</v>
      </c>
      <c r="D733" s="99"/>
      <c r="E733" s="100" t="s">
        <v>35</v>
      </c>
      <c r="F733" s="91" t="s">
        <v>67</v>
      </c>
      <c r="G733" s="91" t="s">
        <v>1171</v>
      </c>
      <c r="H733" s="94" t="s">
        <v>104</v>
      </c>
      <c r="I733" s="94" t="s">
        <v>85</v>
      </c>
      <c r="J733" s="91">
        <v>38</v>
      </c>
      <c r="K733" s="91" t="s">
        <v>215</v>
      </c>
      <c r="L733" s="95">
        <v>1</v>
      </c>
      <c r="M733" s="95">
        <v>444</v>
      </c>
      <c r="N733" s="96">
        <f t="shared" si="11"/>
        <v>29.6</v>
      </c>
      <c r="O733" s="91" t="s">
        <v>81</v>
      </c>
    </row>
    <row r="734" spans="1:15" x14ac:dyDescent="0.25">
      <c r="A734" s="97">
        <v>41604</v>
      </c>
      <c r="B734" s="98">
        <v>0.35416666666666669</v>
      </c>
      <c r="C734" s="99">
        <v>41604.354166666664</v>
      </c>
      <c r="D734" s="99"/>
      <c r="E734" s="100" t="s">
        <v>758</v>
      </c>
      <c r="F734" s="91" t="s">
        <v>943</v>
      </c>
      <c r="G734" s="91" t="s">
        <v>1172</v>
      </c>
      <c r="H734" s="94" t="s">
        <v>87</v>
      </c>
      <c r="I734" s="94" t="s">
        <v>85</v>
      </c>
      <c r="J734" s="91">
        <v>208</v>
      </c>
      <c r="K734" s="91" t="s">
        <v>83</v>
      </c>
      <c r="L734" s="95">
        <v>6</v>
      </c>
      <c r="M734" s="95">
        <v>990</v>
      </c>
      <c r="N734" s="96">
        <f t="shared" si="11"/>
        <v>66</v>
      </c>
      <c r="O734" s="92">
        <v>41604.307268518518</v>
      </c>
    </row>
    <row r="735" spans="1:15" x14ac:dyDescent="0.25">
      <c r="A735" s="97">
        <v>41586</v>
      </c>
      <c r="B735" s="98">
        <v>0.20833333333333334</v>
      </c>
      <c r="C735" s="99">
        <v>41586.208333333336</v>
      </c>
      <c r="D735" s="99"/>
      <c r="E735" s="100" t="s">
        <v>450</v>
      </c>
      <c r="F735" s="91" t="s">
        <v>114</v>
      </c>
      <c r="G735" s="91" t="s">
        <v>1173</v>
      </c>
      <c r="H735" s="94" t="s">
        <v>104</v>
      </c>
      <c r="I735" s="94" t="s">
        <v>85</v>
      </c>
      <c r="J735" s="91">
        <v>188</v>
      </c>
      <c r="K735" s="91" t="s">
        <v>83</v>
      </c>
      <c r="L735" s="95">
        <v>6</v>
      </c>
      <c r="M735" s="95">
        <v>776</v>
      </c>
      <c r="N735" s="96">
        <f t="shared" si="11"/>
        <v>51.733333333333334</v>
      </c>
      <c r="O735" s="92">
        <v>41585.503495370373</v>
      </c>
    </row>
    <row r="736" spans="1:15" x14ac:dyDescent="0.25">
      <c r="A736" s="97">
        <v>41581</v>
      </c>
      <c r="B736" s="98">
        <v>0.41666666666666669</v>
      </c>
      <c r="C736" s="99">
        <v>41581.416666666664</v>
      </c>
      <c r="D736" s="99"/>
      <c r="E736" s="100" t="s">
        <v>114</v>
      </c>
      <c r="F736" s="91" t="s">
        <v>903</v>
      </c>
      <c r="G736" s="91" t="s">
        <v>1174</v>
      </c>
      <c r="H736" s="94" t="s">
        <v>104</v>
      </c>
      <c r="I736" s="94" t="s">
        <v>85</v>
      </c>
      <c r="J736" s="91">
        <v>18</v>
      </c>
      <c r="K736" s="91" t="s">
        <v>105</v>
      </c>
      <c r="L736" s="95">
        <v>5</v>
      </c>
      <c r="M736" s="95">
        <v>633</v>
      </c>
      <c r="N736" s="96">
        <f t="shared" si="11"/>
        <v>42.2</v>
      </c>
      <c r="O736" s="92">
        <v>41555.557303240741</v>
      </c>
    </row>
    <row r="737" spans="1:15" x14ac:dyDescent="0.25">
      <c r="A737" s="97">
        <v>41579</v>
      </c>
      <c r="B737" s="98">
        <v>0.91666666666666663</v>
      </c>
      <c r="C737" s="99">
        <v>41579.916666666664</v>
      </c>
      <c r="D737" s="99"/>
      <c r="E737" s="100" t="s">
        <v>114</v>
      </c>
      <c r="F737" s="91" t="s">
        <v>304</v>
      </c>
      <c r="G737" s="91" t="s">
        <v>1175</v>
      </c>
      <c r="H737" s="94" t="s">
        <v>104</v>
      </c>
      <c r="I737" s="94" t="s">
        <v>85</v>
      </c>
      <c r="J737" s="91">
        <v>130</v>
      </c>
      <c r="K737" s="91" t="s">
        <v>105</v>
      </c>
      <c r="L737" s="95">
        <v>5</v>
      </c>
      <c r="M737" s="95">
        <v>963</v>
      </c>
      <c r="N737" s="96">
        <f t="shared" si="11"/>
        <v>64.2</v>
      </c>
      <c r="O737" s="92">
        <v>41555.628472222219</v>
      </c>
    </row>
    <row r="738" spans="1:15" x14ac:dyDescent="0.25">
      <c r="A738" s="97">
        <v>41580</v>
      </c>
      <c r="B738" s="98">
        <v>0.17708333333333334</v>
      </c>
      <c r="C738" s="99">
        <v>41580.177083333336</v>
      </c>
      <c r="D738" s="99"/>
      <c r="E738" s="100" t="s">
        <v>1176</v>
      </c>
      <c r="F738" s="91" t="s">
        <v>35</v>
      </c>
      <c r="G738" s="91" t="s">
        <v>1177</v>
      </c>
      <c r="H738" s="94" t="s">
        <v>104</v>
      </c>
      <c r="I738" s="94" t="s">
        <v>173</v>
      </c>
      <c r="J738" s="91">
        <v>270</v>
      </c>
      <c r="K738" s="91" t="s">
        <v>83</v>
      </c>
      <c r="L738" s="95">
        <v>5</v>
      </c>
      <c r="M738" s="95">
        <v>842</v>
      </c>
      <c r="N738" s="96">
        <f t="shared" si="11"/>
        <v>56.133333333333333</v>
      </c>
      <c r="O738" s="92">
        <v>41555.656180555554</v>
      </c>
    </row>
    <row r="739" spans="1:15" x14ac:dyDescent="0.25">
      <c r="A739" s="97">
        <v>41580</v>
      </c>
      <c r="B739" s="98">
        <v>0.20833333333333334</v>
      </c>
      <c r="C739" s="99">
        <v>41580.208333333336</v>
      </c>
      <c r="D739" s="99"/>
      <c r="E739" s="100" t="s">
        <v>1178</v>
      </c>
      <c r="F739" s="91" t="s">
        <v>61</v>
      </c>
      <c r="G739" s="91" t="s">
        <v>1179</v>
      </c>
      <c r="H739" s="94" t="s">
        <v>88</v>
      </c>
      <c r="I739" s="94" t="s">
        <v>85</v>
      </c>
      <c r="J739" s="91">
        <v>203</v>
      </c>
      <c r="K739" s="91" t="s">
        <v>92</v>
      </c>
      <c r="L739" s="95">
        <v>2</v>
      </c>
      <c r="M739" s="95">
        <v>953</v>
      </c>
      <c r="N739" s="96">
        <f t="shared" si="11"/>
        <v>63.533333333333331</v>
      </c>
      <c r="O739" s="92">
        <v>41555.656770833331</v>
      </c>
    </row>
    <row r="740" spans="1:15" x14ac:dyDescent="0.25">
      <c r="A740" s="97">
        <v>41589</v>
      </c>
      <c r="B740" s="98">
        <v>0.5625</v>
      </c>
      <c r="C740" s="99">
        <v>41589.5625</v>
      </c>
      <c r="D740" s="99"/>
      <c r="E740" s="100" t="s">
        <v>337</v>
      </c>
      <c r="F740" s="91" t="s">
        <v>35</v>
      </c>
      <c r="G740" s="91" t="s">
        <v>1180</v>
      </c>
      <c r="H740" s="94" t="s">
        <v>104</v>
      </c>
      <c r="I740" s="94" t="s">
        <v>85</v>
      </c>
      <c r="J740" s="91">
        <v>138</v>
      </c>
      <c r="K740" s="91" t="s">
        <v>83</v>
      </c>
      <c r="L740" s="95">
        <v>6</v>
      </c>
      <c r="M740" s="95">
        <v>480</v>
      </c>
      <c r="N740" s="96">
        <f t="shared" si="11"/>
        <v>32</v>
      </c>
      <c r="O740" s="92">
        <v>41555.712893518517</v>
      </c>
    </row>
    <row r="741" spans="1:15" x14ac:dyDescent="0.25">
      <c r="A741" s="97">
        <v>41579</v>
      </c>
      <c r="B741" s="98">
        <v>0.29166666666666669</v>
      </c>
      <c r="C741" s="99">
        <v>41579.291666666664</v>
      </c>
      <c r="D741" s="99"/>
      <c r="E741" s="100" t="s">
        <v>911</v>
      </c>
      <c r="F741" s="91" t="s">
        <v>35</v>
      </c>
      <c r="G741" s="91" t="s">
        <v>1181</v>
      </c>
      <c r="H741" s="94" t="s">
        <v>104</v>
      </c>
      <c r="I741" s="94" t="s">
        <v>85</v>
      </c>
      <c r="J741" s="91">
        <v>158</v>
      </c>
      <c r="K741" s="91" t="s">
        <v>83</v>
      </c>
      <c r="L741" s="95">
        <v>7</v>
      </c>
      <c r="M741" s="95">
        <v>371</v>
      </c>
      <c r="N741" s="96">
        <f t="shared" si="11"/>
        <v>24.733333333333334</v>
      </c>
      <c r="O741" s="92">
        <v>41578.924733796295</v>
      </c>
    </row>
    <row r="742" spans="1:15" x14ac:dyDescent="0.25">
      <c r="A742" s="97">
        <v>41588</v>
      </c>
      <c r="B742" s="98">
        <v>2.0833333333333332E-2</v>
      </c>
      <c r="C742" s="99">
        <v>41588.020833333336</v>
      </c>
      <c r="D742" s="99"/>
      <c r="E742" s="100" t="s">
        <v>266</v>
      </c>
      <c r="F742" s="91" t="s">
        <v>35</v>
      </c>
      <c r="G742" s="91" t="s">
        <v>1182</v>
      </c>
      <c r="H742" s="94" t="s">
        <v>104</v>
      </c>
      <c r="I742" s="94" t="s">
        <v>85</v>
      </c>
      <c r="J742" s="91">
        <v>97</v>
      </c>
      <c r="K742" s="91" t="s">
        <v>83</v>
      </c>
      <c r="L742" s="95">
        <v>6</v>
      </c>
      <c r="M742" s="95">
        <v>283</v>
      </c>
      <c r="N742" s="96">
        <f t="shared" si="11"/>
        <v>18.866666666666667</v>
      </c>
      <c r="O742" s="92">
        <v>41556.065509259257</v>
      </c>
    </row>
    <row r="743" spans="1:15" x14ac:dyDescent="0.25">
      <c r="A743" s="97">
        <v>41595</v>
      </c>
      <c r="B743" s="98">
        <v>0.72916666666666663</v>
      </c>
      <c r="C743" s="99">
        <v>41595.729166666664</v>
      </c>
      <c r="D743" s="99"/>
      <c r="E743" s="100" t="s">
        <v>337</v>
      </c>
      <c r="F743" s="91" t="s">
        <v>674</v>
      </c>
      <c r="G743" s="91" t="s">
        <v>1183</v>
      </c>
      <c r="H743" s="94" t="s">
        <v>87</v>
      </c>
      <c r="I743" s="94" t="s">
        <v>85</v>
      </c>
      <c r="J743" s="91">
        <v>131</v>
      </c>
      <c r="K743" s="91" t="s">
        <v>83</v>
      </c>
      <c r="L743" s="95">
        <v>6</v>
      </c>
      <c r="M743" s="95">
        <v>548</v>
      </c>
      <c r="N743" s="96">
        <f t="shared" si="11"/>
        <v>36.533333333333331</v>
      </c>
      <c r="O743" s="92">
        <v>41595.534386574072</v>
      </c>
    </row>
    <row r="744" spans="1:15" x14ac:dyDescent="0.25">
      <c r="A744" s="97">
        <v>41606</v>
      </c>
      <c r="B744" s="98">
        <v>0.77083333333333337</v>
      </c>
      <c r="C744" s="99">
        <v>41606.770833333336</v>
      </c>
      <c r="D744" s="99"/>
      <c r="E744" s="100"/>
      <c r="F744" s="91"/>
      <c r="G744" s="91" t="s">
        <v>1184</v>
      </c>
      <c r="H744" s="94" t="s">
        <v>235</v>
      </c>
      <c r="I744" s="94" t="s">
        <v>85</v>
      </c>
      <c r="J744" s="91">
        <v>162</v>
      </c>
      <c r="K744" s="91" t="s">
        <v>215</v>
      </c>
      <c r="L744" s="95">
        <v>1</v>
      </c>
      <c r="M744" s="95">
        <v>553</v>
      </c>
      <c r="N744" s="96">
        <f t="shared" si="11"/>
        <v>36.866666666666667</v>
      </c>
      <c r="O744" s="91" t="s">
        <v>81</v>
      </c>
    </row>
    <row r="745" spans="1:15" x14ac:dyDescent="0.25">
      <c r="A745" s="97">
        <v>41579</v>
      </c>
      <c r="B745" s="98">
        <v>0.16666666666666666</v>
      </c>
      <c r="C745" s="99">
        <v>41579.166666666664</v>
      </c>
      <c r="D745" s="99"/>
      <c r="E745" s="100" t="s">
        <v>758</v>
      </c>
      <c r="F745" s="91" t="s">
        <v>114</v>
      </c>
      <c r="G745" s="91" t="s">
        <v>1185</v>
      </c>
      <c r="H745" s="94" t="s">
        <v>104</v>
      </c>
      <c r="I745" s="94" t="s">
        <v>85</v>
      </c>
      <c r="J745" s="91">
        <v>240</v>
      </c>
      <c r="K745" s="91" t="s">
        <v>310</v>
      </c>
      <c r="L745" s="95">
        <v>2</v>
      </c>
      <c r="M745" s="95">
        <v>319</v>
      </c>
      <c r="N745" s="96">
        <f t="shared" si="11"/>
        <v>21.266666666666666</v>
      </c>
      <c r="O745" s="92">
        <v>41556.704918981479</v>
      </c>
    </row>
    <row r="746" spans="1:15" x14ac:dyDescent="0.25">
      <c r="A746" s="97">
        <v>41581</v>
      </c>
      <c r="B746" s="98">
        <v>5.2083333333333336E-2</v>
      </c>
      <c r="C746" s="99">
        <v>41581.052083333336</v>
      </c>
      <c r="D746" s="99"/>
      <c r="E746" s="100" t="s">
        <v>35</v>
      </c>
      <c r="F746" s="91" t="s">
        <v>595</v>
      </c>
      <c r="G746" s="91" t="s">
        <v>1186</v>
      </c>
      <c r="H746" s="94" t="s">
        <v>104</v>
      </c>
      <c r="I746" s="94" t="s">
        <v>85</v>
      </c>
      <c r="J746" s="91">
        <v>208</v>
      </c>
      <c r="K746" s="91" t="s">
        <v>105</v>
      </c>
      <c r="L746" s="95">
        <v>5</v>
      </c>
      <c r="M746" s="95">
        <v>306</v>
      </c>
      <c r="N746" s="96">
        <f t="shared" si="11"/>
        <v>20.399999999999999</v>
      </c>
      <c r="O746" s="92">
        <v>41556.728067129632</v>
      </c>
    </row>
    <row r="747" spans="1:15" x14ac:dyDescent="0.25">
      <c r="A747" s="97">
        <v>41600</v>
      </c>
      <c r="B747" s="98">
        <v>0.91666666666666663</v>
      </c>
      <c r="C747" s="99">
        <v>41600.916666666664</v>
      </c>
      <c r="D747" s="99"/>
      <c r="E747" s="100" t="s">
        <v>35</v>
      </c>
      <c r="F747" s="91" t="s">
        <v>1187</v>
      </c>
      <c r="G747" s="91" t="s">
        <v>1188</v>
      </c>
      <c r="H747" s="94" t="s">
        <v>104</v>
      </c>
      <c r="I747" s="94" t="s">
        <v>85</v>
      </c>
      <c r="J747" s="91">
        <v>266</v>
      </c>
      <c r="K747" s="91" t="s">
        <v>83</v>
      </c>
      <c r="L747" s="95">
        <v>6</v>
      </c>
      <c r="M747" s="95">
        <v>655</v>
      </c>
      <c r="N747" s="96">
        <f t="shared" si="11"/>
        <v>43.666666666666664</v>
      </c>
      <c r="O747" s="92">
        <v>41556.738807870373</v>
      </c>
    </row>
    <row r="748" spans="1:15" x14ac:dyDescent="0.25">
      <c r="A748" s="97">
        <v>41607</v>
      </c>
      <c r="B748" s="98">
        <v>0.48958333333333331</v>
      </c>
      <c r="C748" s="99">
        <v>41607.489583333336</v>
      </c>
      <c r="D748" s="99"/>
      <c r="E748" s="100" t="s">
        <v>268</v>
      </c>
      <c r="F748" s="91" t="s">
        <v>114</v>
      </c>
      <c r="G748" s="91" t="s">
        <v>1189</v>
      </c>
      <c r="H748" s="94" t="s">
        <v>104</v>
      </c>
      <c r="I748" s="94" t="s">
        <v>85</v>
      </c>
      <c r="J748" s="91">
        <v>75</v>
      </c>
      <c r="K748" s="91" t="s">
        <v>109</v>
      </c>
      <c r="L748" s="95">
        <v>6</v>
      </c>
      <c r="M748" s="95">
        <v>567</v>
      </c>
      <c r="N748" s="96">
        <f t="shared" si="11"/>
        <v>37.799999999999997</v>
      </c>
      <c r="O748" s="92">
        <v>41607.366446759261</v>
      </c>
    </row>
    <row r="749" spans="1:15" x14ac:dyDescent="0.25">
      <c r="A749" s="97">
        <v>41597</v>
      </c>
      <c r="B749" s="98">
        <v>0.38541666666666669</v>
      </c>
      <c r="C749" s="99">
        <v>41597.385416666664</v>
      </c>
      <c r="D749" s="99"/>
      <c r="E749" s="100" t="s">
        <v>111</v>
      </c>
      <c r="F749" s="91" t="s">
        <v>35</v>
      </c>
      <c r="G749" s="91" t="s">
        <v>1190</v>
      </c>
      <c r="H749" s="94" t="s">
        <v>104</v>
      </c>
      <c r="I749" s="94" t="s">
        <v>173</v>
      </c>
      <c r="J749" s="91">
        <v>275</v>
      </c>
      <c r="K749" s="91" t="s">
        <v>83</v>
      </c>
      <c r="L749" s="95">
        <v>6</v>
      </c>
      <c r="M749" s="95">
        <v>667</v>
      </c>
      <c r="N749" s="96">
        <f t="shared" si="11"/>
        <v>44.466666666666669</v>
      </c>
      <c r="O749" s="92">
        <v>41557.700567129628</v>
      </c>
    </row>
    <row r="750" spans="1:15" x14ac:dyDescent="0.25">
      <c r="A750" s="97">
        <v>41604</v>
      </c>
      <c r="B750" s="98">
        <v>0.55208333333333337</v>
      </c>
      <c r="C750" s="99">
        <v>41604.552083333336</v>
      </c>
      <c r="D750" s="99"/>
      <c r="E750" s="100" t="s">
        <v>276</v>
      </c>
      <c r="F750" s="91" t="s">
        <v>35</v>
      </c>
      <c r="G750" s="91" t="s">
        <v>1191</v>
      </c>
      <c r="H750" s="94" t="s">
        <v>104</v>
      </c>
      <c r="I750" s="94" t="s">
        <v>173</v>
      </c>
      <c r="J750" s="91">
        <v>113</v>
      </c>
      <c r="K750" s="91" t="s">
        <v>92</v>
      </c>
      <c r="L750" s="95">
        <v>5</v>
      </c>
      <c r="M750" s="95">
        <v>533</v>
      </c>
      <c r="N750" s="96">
        <f t="shared" si="11"/>
        <v>35.533333333333331</v>
      </c>
      <c r="O750" s="92">
        <v>41557.475069444445</v>
      </c>
    </row>
    <row r="751" spans="1:15" x14ac:dyDescent="0.25">
      <c r="A751" s="97">
        <v>41592</v>
      </c>
      <c r="B751" s="98">
        <v>0.97916666666666663</v>
      </c>
      <c r="C751" s="99">
        <v>41592.979166666664</v>
      </c>
      <c r="D751" s="99"/>
      <c r="E751" s="100" t="s">
        <v>166</v>
      </c>
      <c r="F751" s="91" t="s">
        <v>237</v>
      </c>
      <c r="G751" s="91" t="s">
        <v>1192</v>
      </c>
      <c r="H751" s="94" t="s">
        <v>87</v>
      </c>
      <c r="I751" s="94" t="s">
        <v>85</v>
      </c>
      <c r="J751" s="91">
        <v>148</v>
      </c>
      <c r="K751" s="91" t="s">
        <v>92</v>
      </c>
      <c r="L751" s="95">
        <v>5</v>
      </c>
      <c r="M751" s="95">
        <v>845</v>
      </c>
      <c r="N751" s="96">
        <f t="shared" si="11"/>
        <v>56.333333333333336</v>
      </c>
      <c r="O751" s="92">
        <v>41592.912418981483</v>
      </c>
    </row>
    <row r="752" spans="1:15" x14ac:dyDescent="0.25">
      <c r="A752" s="97">
        <v>41596</v>
      </c>
      <c r="B752" s="98">
        <v>0.77083333333333337</v>
      </c>
      <c r="C752" s="99">
        <v>41596.770833333336</v>
      </c>
      <c r="D752" s="99"/>
      <c r="E752" s="100" t="s">
        <v>1193</v>
      </c>
      <c r="F752" s="91" t="s">
        <v>1194</v>
      </c>
      <c r="G752" s="91" t="s">
        <v>1195</v>
      </c>
      <c r="H752" s="94" t="s">
        <v>87</v>
      </c>
      <c r="I752" s="94" t="s">
        <v>85</v>
      </c>
      <c r="J752" s="91">
        <v>174</v>
      </c>
      <c r="K752" s="91" t="s">
        <v>215</v>
      </c>
      <c r="L752" s="95">
        <v>1</v>
      </c>
      <c r="M752" s="95">
        <v>813</v>
      </c>
      <c r="N752" s="96">
        <f t="shared" si="11"/>
        <v>54.2</v>
      </c>
      <c r="O752" s="91" t="s">
        <v>81</v>
      </c>
    </row>
    <row r="753" spans="1:15" x14ac:dyDescent="0.25">
      <c r="A753" s="97">
        <v>41588</v>
      </c>
      <c r="B753" s="98">
        <v>0.58333333333333337</v>
      </c>
      <c r="C753" s="99">
        <v>41588.583333333336</v>
      </c>
      <c r="D753" s="99"/>
      <c r="E753" s="100"/>
      <c r="F753" s="91"/>
      <c r="G753" s="91" t="s">
        <v>1196</v>
      </c>
      <c r="H753" s="94" t="s">
        <v>235</v>
      </c>
      <c r="I753" s="94" t="s">
        <v>85</v>
      </c>
      <c r="J753" s="91">
        <v>244</v>
      </c>
      <c r="K753" s="91" t="s">
        <v>215</v>
      </c>
      <c r="L753" s="95">
        <v>1</v>
      </c>
      <c r="M753" s="95">
        <v>669</v>
      </c>
      <c r="N753" s="96">
        <f t="shared" si="11"/>
        <v>44.6</v>
      </c>
      <c r="O753" s="91" t="s">
        <v>81</v>
      </c>
    </row>
    <row r="754" spans="1:15" x14ac:dyDescent="0.25">
      <c r="A754" s="97">
        <v>41579</v>
      </c>
      <c r="B754" s="98">
        <v>0.41666666666666669</v>
      </c>
      <c r="C754" s="99">
        <v>41579.416666666664</v>
      </c>
      <c r="D754" s="99"/>
      <c r="E754" s="100" t="s">
        <v>106</v>
      </c>
      <c r="F754" s="91" t="s">
        <v>1197</v>
      </c>
      <c r="G754" s="91" t="s">
        <v>1198</v>
      </c>
      <c r="H754" s="94" t="s">
        <v>87</v>
      </c>
      <c r="I754" s="94" t="s">
        <v>85</v>
      </c>
      <c r="J754" s="91">
        <v>111</v>
      </c>
      <c r="K754" s="91" t="s">
        <v>92</v>
      </c>
      <c r="L754" s="95">
        <v>2</v>
      </c>
      <c r="M754" s="95">
        <v>509</v>
      </c>
      <c r="N754" s="96">
        <f t="shared" si="11"/>
        <v>33.93333333333333</v>
      </c>
      <c r="O754" s="92">
        <v>41557.582175925927</v>
      </c>
    </row>
    <row r="755" spans="1:15" x14ac:dyDescent="0.25">
      <c r="A755" s="97">
        <v>41579</v>
      </c>
      <c r="B755" s="98">
        <v>0.6875</v>
      </c>
      <c r="C755" s="99">
        <v>41579.6875</v>
      </c>
      <c r="D755" s="99"/>
      <c r="E755" s="100" t="s">
        <v>1197</v>
      </c>
      <c r="F755" s="91" t="s">
        <v>106</v>
      </c>
      <c r="G755" s="91" t="s">
        <v>1199</v>
      </c>
      <c r="H755" s="94" t="s">
        <v>87</v>
      </c>
      <c r="I755" s="94" t="s">
        <v>85</v>
      </c>
      <c r="J755" s="91">
        <v>276</v>
      </c>
      <c r="K755" s="91" t="s">
        <v>92</v>
      </c>
      <c r="L755" s="95">
        <v>2</v>
      </c>
      <c r="M755" s="95">
        <v>952</v>
      </c>
      <c r="N755" s="96">
        <f t="shared" si="11"/>
        <v>63.466666666666669</v>
      </c>
      <c r="O755" s="92">
        <v>41557.582430555558</v>
      </c>
    </row>
    <row r="756" spans="1:15" x14ac:dyDescent="0.25">
      <c r="A756" s="97">
        <v>41582</v>
      </c>
      <c r="B756" s="98">
        <v>0.41666666666666669</v>
      </c>
      <c r="C756" s="99">
        <v>41582.416666666664</v>
      </c>
      <c r="D756" s="99"/>
      <c r="E756" s="100" t="s">
        <v>106</v>
      </c>
      <c r="F756" s="91" t="s">
        <v>1197</v>
      </c>
      <c r="G756" s="91" t="s">
        <v>1200</v>
      </c>
      <c r="H756" s="94" t="s">
        <v>87</v>
      </c>
      <c r="I756" s="94" t="s">
        <v>85</v>
      </c>
      <c r="J756" s="91">
        <v>254</v>
      </c>
      <c r="K756" s="91" t="s">
        <v>92</v>
      </c>
      <c r="L756" s="95">
        <v>2</v>
      </c>
      <c r="M756" s="95">
        <v>479</v>
      </c>
      <c r="N756" s="96">
        <f t="shared" si="11"/>
        <v>31.933333333333334</v>
      </c>
      <c r="O756" s="92">
        <v>41557.584745370368</v>
      </c>
    </row>
    <row r="757" spans="1:15" x14ac:dyDescent="0.25">
      <c r="A757" s="97">
        <v>41582</v>
      </c>
      <c r="B757" s="98">
        <v>0.6875</v>
      </c>
      <c r="C757" s="99">
        <v>41582.6875</v>
      </c>
      <c r="D757" s="99"/>
      <c r="E757" s="100" t="s">
        <v>1197</v>
      </c>
      <c r="F757" s="91" t="s">
        <v>106</v>
      </c>
      <c r="G757" s="91" t="s">
        <v>1201</v>
      </c>
      <c r="H757" s="94" t="s">
        <v>87</v>
      </c>
      <c r="I757" s="94" t="s">
        <v>85</v>
      </c>
      <c r="J757" s="91">
        <v>16</v>
      </c>
      <c r="K757" s="91" t="s">
        <v>92</v>
      </c>
      <c r="L757" s="95">
        <v>2</v>
      </c>
      <c r="M757" s="95">
        <v>352</v>
      </c>
      <c r="N757" s="96">
        <f t="shared" si="11"/>
        <v>23.466666666666665</v>
      </c>
      <c r="O757" s="92">
        <v>41557.584976851853</v>
      </c>
    </row>
    <row r="758" spans="1:15" x14ac:dyDescent="0.25">
      <c r="A758" s="97">
        <v>41583</v>
      </c>
      <c r="B758" s="98">
        <v>0.41666666666666669</v>
      </c>
      <c r="C758" s="99">
        <v>41583.416666666664</v>
      </c>
      <c r="D758" s="99"/>
      <c r="E758" s="100" t="s">
        <v>106</v>
      </c>
      <c r="F758" s="91" t="s">
        <v>1197</v>
      </c>
      <c r="G758" s="91" t="s">
        <v>1202</v>
      </c>
      <c r="H758" s="94" t="s">
        <v>87</v>
      </c>
      <c r="I758" s="94" t="s">
        <v>85</v>
      </c>
      <c r="J758" s="91">
        <v>164</v>
      </c>
      <c r="K758" s="91" t="s">
        <v>92</v>
      </c>
      <c r="L758" s="95">
        <v>2</v>
      </c>
      <c r="M758" s="95">
        <v>317</v>
      </c>
      <c r="N758" s="96">
        <f t="shared" si="11"/>
        <v>21.133333333333333</v>
      </c>
      <c r="O758" s="92">
        <v>41557.585324074076</v>
      </c>
    </row>
    <row r="759" spans="1:15" x14ac:dyDescent="0.25">
      <c r="A759" s="97">
        <v>41584</v>
      </c>
      <c r="B759" s="98">
        <v>0.41666666666666669</v>
      </c>
      <c r="C759" s="99">
        <v>41584.416666666664</v>
      </c>
      <c r="D759" s="99"/>
      <c r="E759" s="100" t="s">
        <v>106</v>
      </c>
      <c r="F759" s="91" t="s">
        <v>1197</v>
      </c>
      <c r="G759" s="91" t="s">
        <v>1203</v>
      </c>
      <c r="H759" s="94" t="s">
        <v>87</v>
      </c>
      <c r="I759" s="94" t="s">
        <v>85</v>
      </c>
      <c r="J759" s="91">
        <v>191</v>
      </c>
      <c r="K759" s="91" t="s">
        <v>92</v>
      </c>
      <c r="L759" s="95">
        <v>2</v>
      </c>
      <c r="M759" s="95">
        <v>934</v>
      </c>
      <c r="N759" s="96">
        <f t="shared" si="11"/>
        <v>62.266666666666666</v>
      </c>
      <c r="O759" s="92">
        <v>41557.585578703707</v>
      </c>
    </row>
    <row r="760" spans="1:15" x14ac:dyDescent="0.25">
      <c r="A760" s="97">
        <v>41585</v>
      </c>
      <c r="B760" s="98">
        <v>0.41666666666666669</v>
      </c>
      <c r="C760" s="99">
        <v>41585.416666666664</v>
      </c>
      <c r="D760" s="99"/>
      <c r="E760" s="100" t="s">
        <v>106</v>
      </c>
      <c r="F760" s="91" t="s">
        <v>1197</v>
      </c>
      <c r="G760" s="91" t="s">
        <v>1204</v>
      </c>
      <c r="H760" s="94" t="s">
        <v>87</v>
      </c>
      <c r="I760" s="94" t="s">
        <v>85</v>
      </c>
      <c r="J760" s="91">
        <v>136</v>
      </c>
      <c r="K760" s="91" t="s">
        <v>92</v>
      </c>
      <c r="L760" s="95">
        <v>2</v>
      </c>
      <c r="M760" s="95">
        <v>998</v>
      </c>
      <c r="N760" s="96">
        <f t="shared" ref="N760:N823" si="12">M760/15</f>
        <v>66.533333333333331</v>
      </c>
      <c r="O760" s="92">
        <v>41557.585798611108</v>
      </c>
    </row>
    <row r="761" spans="1:15" x14ac:dyDescent="0.25">
      <c r="A761" s="97">
        <v>41586</v>
      </c>
      <c r="B761" s="98">
        <v>0.41666666666666669</v>
      </c>
      <c r="C761" s="99">
        <v>41586.416666666664</v>
      </c>
      <c r="D761" s="99"/>
      <c r="E761" s="100" t="s">
        <v>106</v>
      </c>
      <c r="F761" s="91" t="s">
        <v>1197</v>
      </c>
      <c r="G761" s="91" t="s">
        <v>1205</v>
      </c>
      <c r="H761" s="94" t="s">
        <v>87</v>
      </c>
      <c r="I761" s="94" t="s">
        <v>85</v>
      </c>
      <c r="J761" s="91">
        <v>177</v>
      </c>
      <c r="K761" s="91" t="s">
        <v>92</v>
      </c>
      <c r="L761" s="95">
        <v>2</v>
      </c>
      <c r="M761" s="95">
        <v>888</v>
      </c>
      <c r="N761" s="96">
        <f t="shared" si="12"/>
        <v>59.2</v>
      </c>
      <c r="O761" s="92">
        <v>41557.587847222225</v>
      </c>
    </row>
    <row r="762" spans="1:15" x14ac:dyDescent="0.25">
      <c r="A762" s="97">
        <v>41583</v>
      </c>
      <c r="B762" s="98">
        <v>0.6875</v>
      </c>
      <c r="C762" s="99">
        <v>41583.6875</v>
      </c>
      <c r="D762" s="99"/>
      <c r="E762" s="100" t="s">
        <v>1197</v>
      </c>
      <c r="F762" s="91" t="s">
        <v>106</v>
      </c>
      <c r="G762" s="91" t="s">
        <v>1206</v>
      </c>
      <c r="H762" s="94" t="s">
        <v>87</v>
      </c>
      <c r="I762" s="94" t="s">
        <v>85</v>
      </c>
      <c r="J762" s="91">
        <v>202</v>
      </c>
      <c r="K762" s="91" t="s">
        <v>92</v>
      </c>
      <c r="L762" s="95">
        <v>2</v>
      </c>
      <c r="M762" s="95">
        <v>518</v>
      </c>
      <c r="N762" s="96">
        <f t="shared" si="12"/>
        <v>34.533333333333331</v>
      </c>
      <c r="O762" s="92">
        <v>41557.58829861111</v>
      </c>
    </row>
    <row r="763" spans="1:15" x14ac:dyDescent="0.25">
      <c r="A763" s="97">
        <v>41584</v>
      </c>
      <c r="B763" s="98">
        <v>0.6875</v>
      </c>
      <c r="C763" s="99">
        <v>41584.6875</v>
      </c>
      <c r="D763" s="99"/>
      <c r="E763" s="100" t="s">
        <v>1197</v>
      </c>
      <c r="F763" s="91" t="s">
        <v>106</v>
      </c>
      <c r="G763" s="91" t="s">
        <v>1207</v>
      </c>
      <c r="H763" s="94" t="s">
        <v>87</v>
      </c>
      <c r="I763" s="94" t="s">
        <v>85</v>
      </c>
      <c r="J763" s="91">
        <v>87</v>
      </c>
      <c r="K763" s="91" t="s">
        <v>92</v>
      </c>
      <c r="L763" s="95">
        <v>2</v>
      </c>
      <c r="M763" s="95">
        <v>918</v>
      </c>
      <c r="N763" s="96">
        <f t="shared" si="12"/>
        <v>61.2</v>
      </c>
      <c r="O763" s="92">
        <v>41557.589120370372</v>
      </c>
    </row>
    <row r="764" spans="1:15" x14ac:dyDescent="0.25">
      <c r="A764" s="97">
        <v>41585</v>
      </c>
      <c r="B764" s="98">
        <v>0.6875</v>
      </c>
      <c r="C764" s="99">
        <v>41585.6875</v>
      </c>
      <c r="D764" s="99"/>
      <c r="E764" s="100" t="s">
        <v>1197</v>
      </c>
      <c r="F764" s="91" t="s">
        <v>106</v>
      </c>
      <c r="G764" s="91" t="s">
        <v>1208</v>
      </c>
      <c r="H764" s="94" t="s">
        <v>87</v>
      </c>
      <c r="I764" s="94" t="s">
        <v>85</v>
      </c>
      <c r="J764" s="91">
        <v>46</v>
      </c>
      <c r="K764" s="91" t="s">
        <v>92</v>
      </c>
      <c r="L764" s="95">
        <v>2</v>
      </c>
      <c r="M764" s="95">
        <v>693</v>
      </c>
      <c r="N764" s="96">
        <f t="shared" si="12"/>
        <v>46.2</v>
      </c>
      <c r="O764" s="92">
        <v>41557.589814814812</v>
      </c>
    </row>
    <row r="765" spans="1:15" x14ac:dyDescent="0.25">
      <c r="A765" s="97">
        <v>41586</v>
      </c>
      <c r="B765" s="98">
        <v>0.6875</v>
      </c>
      <c r="C765" s="99">
        <v>41586.6875</v>
      </c>
      <c r="D765" s="99"/>
      <c r="E765" s="100" t="s">
        <v>1197</v>
      </c>
      <c r="F765" s="91" t="s">
        <v>106</v>
      </c>
      <c r="G765" s="91" t="s">
        <v>1209</v>
      </c>
      <c r="H765" s="94" t="s">
        <v>87</v>
      </c>
      <c r="I765" s="94" t="s">
        <v>85</v>
      </c>
      <c r="J765" s="91">
        <v>181</v>
      </c>
      <c r="K765" s="91" t="s">
        <v>92</v>
      </c>
      <c r="L765" s="95">
        <v>2</v>
      </c>
      <c r="M765" s="95">
        <v>416</v>
      </c>
      <c r="N765" s="96">
        <f t="shared" si="12"/>
        <v>27.733333333333334</v>
      </c>
      <c r="O765" s="92">
        <v>41557.59003472222</v>
      </c>
    </row>
    <row r="766" spans="1:15" x14ac:dyDescent="0.25">
      <c r="A766" s="97">
        <v>41603</v>
      </c>
      <c r="B766" s="98">
        <v>0.33333333333333331</v>
      </c>
      <c r="C766" s="99">
        <v>41603.333333333336</v>
      </c>
      <c r="D766" s="99"/>
      <c r="E766" s="100" t="s">
        <v>1210</v>
      </c>
      <c r="F766" s="91" t="s">
        <v>35</v>
      </c>
      <c r="G766" s="91" t="s">
        <v>1211</v>
      </c>
      <c r="H766" s="94" t="s">
        <v>104</v>
      </c>
      <c r="I766" s="94" t="s">
        <v>85</v>
      </c>
      <c r="J766" s="91">
        <v>253</v>
      </c>
      <c r="K766" s="91" t="s">
        <v>83</v>
      </c>
      <c r="L766" s="95">
        <v>6</v>
      </c>
      <c r="M766" s="95">
        <v>737</v>
      </c>
      <c r="N766" s="96">
        <f t="shared" si="12"/>
        <v>49.133333333333333</v>
      </c>
      <c r="O766" s="92">
        <v>41557.631828703707</v>
      </c>
    </row>
    <row r="767" spans="1:15" x14ac:dyDescent="0.25">
      <c r="A767" s="97">
        <v>41580</v>
      </c>
      <c r="B767" s="98">
        <v>0.875</v>
      </c>
      <c r="C767" s="99">
        <v>41580.875</v>
      </c>
      <c r="D767" s="99"/>
      <c r="E767" s="100" t="s">
        <v>35</v>
      </c>
      <c r="F767" s="91" t="s">
        <v>643</v>
      </c>
      <c r="G767" s="91" t="s">
        <v>1212</v>
      </c>
      <c r="H767" s="94" t="s">
        <v>104</v>
      </c>
      <c r="I767" s="94" t="s">
        <v>85</v>
      </c>
      <c r="J767" s="91">
        <v>101</v>
      </c>
      <c r="K767" s="91" t="s">
        <v>215</v>
      </c>
      <c r="L767" s="95">
        <v>1</v>
      </c>
      <c r="M767" s="95">
        <v>411</v>
      </c>
      <c r="N767" s="96">
        <f t="shared" si="12"/>
        <v>27.4</v>
      </c>
      <c r="O767" s="91" t="s">
        <v>81</v>
      </c>
    </row>
    <row r="768" spans="1:15" x14ac:dyDescent="0.25">
      <c r="A768" s="97">
        <v>41580</v>
      </c>
      <c r="B768" s="98">
        <v>0.89583333333333337</v>
      </c>
      <c r="C768" s="99">
        <v>41580.895833333336</v>
      </c>
      <c r="D768" s="99"/>
      <c r="E768" s="100" t="s">
        <v>35</v>
      </c>
      <c r="F768" s="91" t="s">
        <v>643</v>
      </c>
      <c r="G768" s="91" t="s">
        <v>1213</v>
      </c>
      <c r="H768" s="94" t="s">
        <v>104</v>
      </c>
      <c r="I768" s="94" t="s">
        <v>85</v>
      </c>
      <c r="J768" s="91">
        <v>112</v>
      </c>
      <c r="K768" s="91" t="s">
        <v>83</v>
      </c>
      <c r="L768" s="95">
        <v>6</v>
      </c>
      <c r="M768" s="95">
        <v>495</v>
      </c>
      <c r="N768" s="96">
        <f t="shared" si="12"/>
        <v>33</v>
      </c>
      <c r="O768" s="92">
        <v>41557.692453703705</v>
      </c>
    </row>
    <row r="769" spans="1:15" x14ac:dyDescent="0.25">
      <c r="A769" s="97">
        <v>41580</v>
      </c>
      <c r="B769" s="98">
        <v>0.54166666666666663</v>
      </c>
      <c r="C769" s="99">
        <v>41580.541666666664</v>
      </c>
      <c r="D769" s="99"/>
      <c r="E769" s="100" t="s">
        <v>35</v>
      </c>
      <c r="F769" s="91"/>
      <c r="G769" s="91" t="s">
        <v>1214</v>
      </c>
      <c r="H769" s="94" t="s">
        <v>235</v>
      </c>
      <c r="I769" s="94" t="s">
        <v>85</v>
      </c>
      <c r="J769" s="91">
        <v>15</v>
      </c>
      <c r="K769" s="91" t="s">
        <v>92</v>
      </c>
      <c r="L769" s="95">
        <v>2</v>
      </c>
      <c r="M769" s="95">
        <v>395</v>
      </c>
      <c r="N769" s="96">
        <f t="shared" si="12"/>
        <v>26.333333333333332</v>
      </c>
      <c r="O769" s="92">
        <v>41557.859398148146</v>
      </c>
    </row>
    <row r="770" spans="1:15" x14ac:dyDescent="0.25">
      <c r="A770" s="97">
        <v>41584</v>
      </c>
      <c r="B770" s="98">
        <v>0.1875</v>
      </c>
      <c r="C770" s="99">
        <v>41584.1875</v>
      </c>
      <c r="D770" s="99"/>
      <c r="E770" s="100" t="s">
        <v>377</v>
      </c>
      <c r="F770" s="91" t="s">
        <v>35</v>
      </c>
      <c r="G770" s="91" t="s">
        <v>1215</v>
      </c>
      <c r="H770" s="94" t="s">
        <v>104</v>
      </c>
      <c r="I770" s="94" t="s">
        <v>173</v>
      </c>
      <c r="J770" s="91">
        <v>296</v>
      </c>
      <c r="K770" s="91" t="s">
        <v>105</v>
      </c>
      <c r="L770" s="95">
        <v>5</v>
      </c>
      <c r="M770" s="95">
        <v>419</v>
      </c>
      <c r="N770" s="96">
        <f t="shared" si="12"/>
        <v>27.933333333333334</v>
      </c>
      <c r="O770" s="92">
        <v>41564.750659722224</v>
      </c>
    </row>
    <row r="771" spans="1:15" x14ac:dyDescent="0.25">
      <c r="A771" s="97">
        <v>41583</v>
      </c>
      <c r="B771" s="98">
        <v>0.21875</v>
      </c>
      <c r="C771" s="99">
        <v>41583.21875</v>
      </c>
      <c r="D771" s="99"/>
      <c r="E771" s="100" t="s">
        <v>119</v>
      </c>
      <c r="F771" s="91" t="s">
        <v>255</v>
      </c>
      <c r="G771" s="91" t="s">
        <v>1216</v>
      </c>
      <c r="H771" s="94" t="s">
        <v>88</v>
      </c>
      <c r="I771" s="94" t="s">
        <v>85</v>
      </c>
      <c r="J771" s="91">
        <v>292</v>
      </c>
      <c r="K771" s="91" t="s">
        <v>83</v>
      </c>
      <c r="L771" s="95">
        <v>6</v>
      </c>
      <c r="M771" s="95">
        <v>767</v>
      </c>
      <c r="N771" s="96">
        <f t="shared" si="12"/>
        <v>51.133333333333333</v>
      </c>
      <c r="O771" s="92">
        <v>41558.18109953704</v>
      </c>
    </row>
    <row r="772" spans="1:15" x14ac:dyDescent="0.25">
      <c r="A772" s="97">
        <v>41589</v>
      </c>
      <c r="B772" s="98">
        <v>0.21875</v>
      </c>
      <c r="C772" s="99">
        <v>41589.21875</v>
      </c>
      <c r="D772" s="99"/>
      <c r="E772" s="100" t="s">
        <v>498</v>
      </c>
      <c r="F772" s="91" t="s">
        <v>61</v>
      </c>
      <c r="G772" s="91" t="s">
        <v>1217</v>
      </c>
      <c r="H772" s="94" t="s">
        <v>88</v>
      </c>
      <c r="I772" s="94" t="s">
        <v>85</v>
      </c>
      <c r="J772" s="91">
        <v>129</v>
      </c>
      <c r="K772" s="91" t="s">
        <v>83</v>
      </c>
      <c r="L772" s="95">
        <v>5</v>
      </c>
      <c r="M772" s="95">
        <v>546</v>
      </c>
      <c r="N772" s="96">
        <f t="shared" si="12"/>
        <v>36.4</v>
      </c>
      <c r="O772" s="92">
        <v>41588.952893518515</v>
      </c>
    </row>
    <row r="773" spans="1:15" x14ac:dyDescent="0.25">
      <c r="A773" s="97">
        <v>41579</v>
      </c>
      <c r="B773" s="98">
        <v>0.76041666666666663</v>
      </c>
      <c r="C773" s="99">
        <v>41579.760416666664</v>
      </c>
      <c r="D773" s="99"/>
      <c r="E773" s="100" t="s">
        <v>973</v>
      </c>
      <c r="F773" s="91" t="s">
        <v>35</v>
      </c>
      <c r="G773" s="91" t="s">
        <v>1218</v>
      </c>
      <c r="H773" s="94" t="s">
        <v>104</v>
      </c>
      <c r="I773" s="94" t="s">
        <v>85</v>
      </c>
      <c r="J773" s="91">
        <v>265</v>
      </c>
      <c r="K773" s="91" t="s">
        <v>109</v>
      </c>
      <c r="L773" s="95">
        <v>3</v>
      </c>
      <c r="M773" s="95">
        <v>746</v>
      </c>
      <c r="N773" s="96">
        <f t="shared" si="12"/>
        <v>49.733333333333334</v>
      </c>
      <c r="O773" s="92">
        <v>41579.49560185185</v>
      </c>
    </row>
    <row r="774" spans="1:15" x14ac:dyDescent="0.25">
      <c r="A774" s="97">
        <v>41579</v>
      </c>
      <c r="B774" s="98">
        <v>0.89583333333333337</v>
      </c>
      <c r="C774" s="99">
        <v>41579.895833333336</v>
      </c>
      <c r="D774" s="99"/>
      <c r="E774" s="100" t="s">
        <v>723</v>
      </c>
      <c r="F774" s="91" t="s">
        <v>69</v>
      </c>
      <c r="G774" s="91" t="s">
        <v>1219</v>
      </c>
      <c r="H774" s="94" t="s">
        <v>87</v>
      </c>
      <c r="I774" s="94" t="s">
        <v>85</v>
      </c>
      <c r="J774" s="91">
        <v>91</v>
      </c>
      <c r="K774" s="91" t="s">
        <v>83</v>
      </c>
      <c r="L774" s="95">
        <v>6</v>
      </c>
      <c r="M774" s="95">
        <v>709</v>
      </c>
      <c r="N774" s="96">
        <f t="shared" si="12"/>
        <v>47.266666666666666</v>
      </c>
      <c r="O774" s="92">
        <v>41579.666886574072</v>
      </c>
    </row>
    <row r="775" spans="1:15" x14ac:dyDescent="0.25">
      <c r="A775" s="97">
        <v>41597</v>
      </c>
      <c r="B775" s="98">
        <v>0.36458333333333331</v>
      </c>
      <c r="C775" s="99">
        <v>41597.364583333336</v>
      </c>
      <c r="D775" s="99"/>
      <c r="E775" s="100" t="s">
        <v>120</v>
      </c>
      <c r="F775" s="91" t="s">
        <v>1220</v>
      </c>
      <c r="G775" s="91" t="s">
        <v>1221</v>
      </c>
      <c r="H775" s="94" t="s">
        <v>87</v>
      </c>
      <c r="I775" s="94" t="s">
        <v>85</v>
      </c>
      <c r="J775" s="91">
        <v>33</v>
      </c>
      <c r="K775" s="91" t="s">
        <v>83</v>
      </c>
      <c r="L775" s="95">
        <v>6</v>
      </c>
      <c r="M775" s="95">
        <v>863</v>
      </c>
      <c r="N775" s="96">
        <f t="shared" si="12"/>
        <v>57.533333333333331</v>
      </c>
      <c r="O775" s="92">
        <v>41596.918090277781</v>
      </c>
    </row>
    <row r="776" spans="1:15" x14ac:dyDescent="0.25">
      <c r="A776" s="97">
        <v>41596</v>
      </c>
      <c r="B776" s="98">
        <v>0.1875</v>
      </c>
      <c r="C776" s="99">
        <v>41596.1875</v>
      </c>
      <c r="D776" s="99"/>
      <c r="E776" s="100" t="s">
        <v>166</v>
      </c>
      <c r="F776" s="91" t="s">
        <v>35</v>
      </c>
      <c r="G776" s="91" t="s">
        <v>1222</v>
      </c>
      <c r="H776" s="94" t="s">
        <v>104</v>
      </c>
      <c r="I776" s="94" t="s">
        <v>173</v>
      </c>
      <c r="J776" s="91">
        <v>233</v>
      </c>
      <c r="K776" s="91" t="s">
        <v>92</v>
      </c>
      <c r="L776" s="95">
        <v>5</v>
      </c>
      <c r="M776" s="95">
        <v>419</v>
      </c>
      <c r="N776" s="96">
        <f t="shared" si="12"/>
        <v>27.933333333333334</v>
      </c>
      <c r="O776" s="92">
        <v>41558.660937499997</v>
      </c>
    </row>
    <row r="777" spans="1:15" x14ac:dyDescent="0.25">
      <c r="A777" s="97">
        <v>41602</v>
      </c>
      <c r="B777" s="98">
        <v>0.41666666666666669</v>
      </c>
      <c r="C777" s="99">
        <v>41602.416666666664</v>
      </c>
      <c r="D777" s="99"/>
      <c r="E777" s="100" t="s">
        <v>668</v>
      </c>
      <c r="F777" s="91" t="s">
        <v>35</v>
      </c>
      <c r="G777" s="91" t="s">
        <v>1223</v>
      </c>
      <c r="H777" s="94" t="s">
        <v>104</v>
      </c>
      <c r="I777" s="94" t="s">
        <v>85</v>
      </c>
      <c r="J777" s="91">
        <v>5</v>
      </c>
      <c r="K777" s="91" t="s">
        <v>83</v>
      </c>
      <c r="L777" s="95">
        <v>6</v>
      </c>
      <c r="M777" s="95">
        <v>577</v>
      </c>
      <c r="N777" s="96">
        <f t="shared" si="12"/>
        <v>38.466666666666669</v>
      </c>
      <c r="O777" s="92">
        <v>41558.514467592591</v>
      </c>
    </row>
    <row r="778" spans="1:15" x14ac:dyDescent="0.25">
      <c r="A778" s="97">
        <v>41589</v>
      </c>
      <c r="B778" s="98">
        <v>0.20833333333333334</v>
      </c>
      <c r="C778" s="99">
        <v>41589.208333333336</v>
      </c>
      <c r="D778" s="99"/>
      <c r="E778" s="100" t="s">
        <v>1224</v>
      </c>
      <c r="F778" s="91" t="s">
        <v>61</v>
      </c>
      <c r="G778" s="91" t="s">
        <v>1225</v>
      </c>
      <c r="H778" s="94" t="s">
        <v>88</v>
      </c>
      <c r="I778" s="94" t="s">
        <v>85</v>
      </c>
      <c r="J778" s="91">
        <v>234</v>
      </c>
      <c r="K778" s="91" t="s">
        <v>83</v>
      </c>
      <c r="L778" s="95">
        <v>6</v>
      </c>
      <c r="M778" s="95">
        <v>903</v>
      </c>
      <c r="N778" s="96">
        <f t="shared" si="12"/>
        <v>60.2</v>
      </c>
      <c r="O778" s="92">
        <v>41587.948067129626</v>
      </c>
    </row>
    <row r="779" spans="1:15" x14ac:dyDescent="0.25">
      <c r="A779" s="97">
        <v>41580</v>
      </c>
      <c r="B779" s="98">
        <v>0.5625</v>
      </c>
      <c r="C779" s="99">
        <v>41580.5625</v>
      </c>
      <c r="D779" s="99"/>
      <c r="E779" s="100" t="s">
        <v>35</v>
      </c>
      <c r="F779" s="91" t="s">
        <v>1226</v>
      </c>
      <c r="G779" s="91" t="s">
        <v>1227</v>
      </c>
      <c r="H779" s="94" t="s">
        <v>104</v>
      </c>
      <c r="I779" s="94" t="s">
        <v>85</v>
      </c>
      <c r="J779" s="91">
        <v>279</v>
      </c>
      <c r="K779" s="91" t="s">
        <v>105</v>
      </c>
      <c r="L779" s="95">
        <v>5</v>
      </c>
      <c r="M779" s="95">
        <v>250</v>
      </c>
      <c r="N779" s="96">
        <f t="shared" si="12"/>
        <v>16.666666666666668</v>
      </c>
      <c r="O779" s="92">
        <v>41558.563587962963</v>
      </c>
    </row>
    <row r="780" spans="1:15" x14ac:dyDescent="0.25">
      <c r="A780" s="97">
        <v>41607</v>
      </c>
      <c r="B780" s="98">
        <v>0.58333333333333337</v>
      </c>
      <c r="C780" s="99">
        <v>41607.583333333336</v>
      </c>
      <c r="D780" s="99"/>
      <c r="E780" s="100" t="s">
        <v>1228</v>
      </c>
      <c r="F780" s="91" t="s">
        <v>171</v>
      </c>
      <c r="G780" s="91" t="s">
        <v>1229</v>
      </c>
      <c r="H780" s="94" t="s">
        <v>88</v>
      </c>
      <c r="I780" s="94" t="s">
        <v>85</v>
      </c>
      <c r="J780" s="91">
        <v>52</v>
      </c>
      <c r="K780" s="91" t="s">
        <v>92</v>
      </c>
      <c r="L780" s="95">
        <v>4</v>
      </c>
      <c r="M780" s="95">
        <v>401</v>
      </c>
      <c r="N780" s="96">
        <f t="shared" si="12"/>
        <v>26.733333333333334</v>
      </c>
      <c r="O780" s="92">
        <v>41558.567916666667</v>
      </c>
    </row>
    <row r="781" spans="1:15" x14ac:dyDescent="0.25">
      <c r="A781" s="97">
        <v>41591</v>
      </c>
      <c r="B781" s="98">
        <v>0.6875</v>
      </c>
      <c r="C781" s="99">
        <v>41591.6875</v>
      </c>
      <c r="D781" s="99"/>
      <c r="E781" s="100" t="s">
        <v>1230</v>
      </c>
      <c r="F781" s="91" t="s">
        <v>35</v>
      </c>
      <c r="G781" s="91" t="s">
        <v>1231</v>
      </c>
      <c r="H781" s="94" t="s">
        <v>104</v>
      </c>
      <c r="I781" s="94" t="s">
        <v>173</v>
      </c>
      <c r="J781" s="91">
        <v>273</v>
      </c>
      <c r="K781" s="91" t="s">
        <v>83</v>
      </c>
      <c r="L781" s="95">
        <v>6</v>
      </c>
      <c r="M781" s="95">
        <v>366</v>
      </c>
      <c r="N781" s="96">
        <f t="shared" si="12"/>
        <v>24.4</v>
      </c>
      <c r="O781" s="92">
        <v>41558.610949074071</v>
      </c>
    </row>
    <row r="782" spans="1:15" x14ac:dyDescent="0.25">
      <c r="A782" s="97">
        <v>41600</v>
      </c>
      <c r="B782" s="98">
        <v>0.73958333333333337</v>
      </c>
      <c r="C782" s="99">
        <v>41600.739583333336</v>
      </c>
      <c r="D782" s="99"/>
      <c r="E782" s="100" t="s">
        <v>1020</v>
      </c>
      <c r="F782" s="91" t="s">
        <v>61</v>
      </c>
      <c r="G782" s="91" t="s">
        <v>1232</v>
      </c>
      <c r="H782" s="94" t="s">
        <v>88</v>
      </c>
      <c r="I782" s="94" t="s">
        <v>85</v>
      </c>
      <c r="J782" s="91">
        <v>178</v>
      </c>
      <c r="K782" s="91" t="s">
        <v>83</v>
      </c>
      <c r="L782" s="95">
        <v>6</v>
      </c>
      <c r="M782" s="95">
        <v>503</v>
      </c>
      <c r="N782" s="96">
        <f t="shared" si="12"/>
        <v>33.533333333333331</v>
      </c>
      <c r="O782" s="92">
        <v>41558.608958333331</v>
      </c>
    </row>
    <row r="783" spans="1:15" x14ac:dyDescent="0.25">
      <c r="A783" s="97">
        <v>41579</v>
      </c>
      <c r="B783" s="98">
        <v>0.1875</v>
      </c>
      <c r="C783" s="99">
        <v>41579.1875</v>
      </c>
      <c r="D783" s="99"/>
      <c r="E783" s="100" t="s">
        <v>1233</v>
      </c>
      <c r="F783" s="91" t="s">
        <v>171</v>
      </c>
      <c r="G783" s="91" t="s">
        <v>1234</v>
      </c>
      <c r="H783" s="94" t="s">
        <v>104</v>
      </c>
      <c r="I783" s="94" t="s">
        <v>85</v>
      </c>
      <c r="J783" s="91">
        <v>215</v>
      </c>
      <c r="K783" s="91" t="s">
        <v>92</v>
      </c>
      <c r="L783" s="95">
        <v>2</v>
      </c>
      <c r="M783" s="95">
        <v>493</v>
      </c>
      <c r="N783" s="96">
        <f t="shared" si="12"/>
        <v>32.866666666666667</v>
      </c>
      <c r="O783" s="92">
        <v>41559.396493055552</v>
      </c>
    </row>
    <row r="784" spans="1:15" x14ac:dyDescent="0.25">
      <c r="A784" s="97">
        <v>41581</v>
      </c>
      <c r="B784" s="98">
        <v>0.1875</v>
      </c>
      <c r="C784" s="99">
        <v>41581.1875</v>
      </c>
      <c r="D784" s="99"/>
      <c r="E784" s="100" t="s">
        <v>1044</v>
      </c>
      <c r="F784" s="91" t="s">
        <v>35</v>
      </c>
      <c r="G784" s="91" t="s">
        <v>1235</v>
      </c>
      <c r="H784" s="94" t="s">
        <v>104</v>
      </c>
      <c r="I784" s="94" t="s">
        <v>173</v>
      </c>
      <c r="J784" s="91">
        <v>126</v>
      </c>
      <c r="K784" s="91" t="s">
        <v>83</v>
      </c>
      <c r="L784" s="95">
        <v>6</v>
      </c>
      <c r="M784" s="95">
        <v>864</v>
      </c>
      <c r="N784" s="96">
        <f t="shared" si="12"/>
        <v>57.6</v>
      </c>
      <c r="O784" s="92">
        <v>41561.847395833334</v>
      </c>
    </row>
    <row r="785" spans="1:15" x14ac:dyDescent="0.25">
      <c r="A785" s="97">
        <v>41579</v>
      </c>
      <c r="B785" s="98">
        <v>3.125E-2</v>
      </c>
      <c r="C785" s="99">
        <v>41579.03125</v>
      </c>
      <c r="D785" s="99"/>
      <c r="E785" s="100" t="s">
        <v>35</v>
      </c>
      <c r="F785" s="91" t="s">
        <v>119</v>
      </c>
      <c r="G785" s="91" t="s">
        <v>1236</v>
      </c>
      <c r="H785" s="94" t="s">
        <v>104</v>
      </c>
      <c r="I785" s="94" t="s">
        <v>85</v>
      </c>
      <c r="J785" s="91">
        <v>273</v>
      </c>
      <c r="K785" s="91" t="s">
        <v>83</v>
      </c>
      <c r="L785" s="95">
        <v>6</v>
      </c>
      <c r="M785" s="95">
        <v>670</v>
      </c>
      <c r="N785" s="96">
        <f t="shared" si="12"/>
        <v>44.666666666666664</v>
      </c>
      <c r="O785" s="92">
        <v>41558.65861111111</v>
      </c>
    </row>
    <row r="786" spans="1:15" x14ac:dyDescent="0.25">
      <c r="A786" s="97">
        <v>41597</v>
      </c>
      <c r="B786" s="98">
        <v>0.83333333333333337</v>
      </c>
      <c r="C786" s="99">
        <v>41597.833333333336</v>
      </c>
      <c r="D786" s="99"/>
      <c r="E786" s="100" t="s">
        <v>35</v>
      </c>
      <c r="F786" s="91" t="s">
        <v>1237</v>
      </c>
      <c r="G786" s="91" t="s">
        <v>1238</v>
      </c>
      <c r="H786" s="94" t="s">
        <v>87</v>
      </c>
      <c r="I786" s="94" t="s">
        <v>85</v>
      </c>
      <c r="J786" s="91">
        <v>181</v>
      </c>
      <c r="K786" s="91" t="s">
        <v>215</v>
      </c>
      <c r="L786" s="95">
        <v>1</v>
      </c>
      <c r="M786" s="95">
        <v>540</v>
      </c>
      <c r="N786" s="96">
        <f t="shared" si="12"/>
        <v>36</v>
      </c>
      <c r="O786" s="91" t="s">
        <v>81</v>
      </c>
    </row>
    <row r="787" spans="1:15" x14ac:dyDescent="0.25">
      <c r="A787" s="97">
        <v>41579</v>
      </c>
      <c r="B787" s="98">
        <v>3.125E-2</v>
      </c>
      <c r="C787" s="99">
        <v>41579.03125</v>
      </c>
      <c r="D787" s="99"/>
      <c r="E787" s="100" t="s">
        <v>35</v>
      </c>
      <c r="F787" s="91" t="s">
        <v>758</v>
      </c>
      <c r="G787" s="91" t="s">
        <v>1239</v>
      </c>
      <c r="H787" s="94" t="s">
        <v>104</v>
      </c>
      <c r="I787" s="94" t="s">
        <v>85</v>
      </c>
      <c r="J787" s="91">
        <v>141</v>
      </c>
      <c r="K787" s="91" t="s">
        <v>215</v>
      </c>
      <c r="L787" s="95">
        <v>1</v>
      </c>
      <c r="M787" s="95">
        <v>302</v>
      </c>
      <c r="N787" s="96">
        <f t="shared" si="12"/>
        <v>20.133333333333333</v>
      </c>
      <c r="O787" s="91" t="s">
        <v>81</v>
      </c>
    </row>
    <row r="788" spans="1:15" x14ac:dyDescent="0.25">
      <c r="A788" s="97">
        <v>41579</v>
      </c>
      <c r="B788" s="98">
        <v>0.84375</v>
      </c>
      <c r="C788" s="99">
        <v>41579.84375</v>
      </c>
      <c r="D788" s="99"/>
      <c r="E788" s="100" t="s">
        <v>35</v>
      </c>
      <c r="F788" s="91" t="s">
        <v>758</v>
      </c>
      <c r="G788" s="91" t="s">
        <v>1240</v>
      </c>
      <c r="H788" s="94" t="s">
        <v>104</v>
      </c>
      <c r="I788" s="94" t="s">
        <v>85</v>
      </c>
      <c r="J788" s="91">
        <v>171</v>
      </c>
      <c r="K788" s="91" t="s">
        <v>215</v>
      </c>
      <c r="L788" s="95">
        <v>1</v>
      </c>
      <c r="M788" s="95">
        <v>970</v>
      </c>
      <c r="N788" s="96">
        <f t="shared" si="12"/>
        <v>64.666666666666671</v>
      </c>
      <c r="O788" s="91" t="s">
        <v>81</v>
      </c>
    </row>
    <row r="789" spans="1:15" x14ac:dyDescent="0.25">
      <c r="A789" s="97">
        <v>41585</v>
      </c>
      <c r="B789" s="98">
        <v>0.52083333333333337</v>
      </c>
      <c r="C789" s="99">
        <v>41585.520833333336</v>
      </c>
      <c r="D789" s="99"/>
      <c r="E789" s="100" t="s">
        <v>122</v>
      </c>
      <c r="F789" s="91" t="s">
        <v>35</v>
      </c>
      <c r="G789" s="91" t="s">
        <v>1241</v>
      </c>
      <c r="H789" s="94" t="s">
        <v>104</v>
      </c>
      <c r="I789" s="94" t="s">
        <v>85</v>
      </c>
      <c r="J789" s="91">
        <v>177</v>
      </c>
      <c r="K789" s="91" t="s">
        <v>83</v>
      </c>
      <c r="L789" s="95">
        <v>6</v>
      </c>
      <c r="M789" s="95">
        <v>599</v>
      </c>
      <c r="N789" s="96">
        <f t="shared" si="12"/>
        <v>39.93333333333333</v>
      </c>
      <c r="O789" s="92">
        <v>41585.430567129632</v>
      </c>
    </row>
    <row r="790" spans="1:15" x14ac:dyDescent="0.25">
      <c r="A790" s="97">
        <v>41585</v>
      </c>
      <c r="B790" s="98">
        <v>0.125</v>
      </c>
      <c r="C790" s="99">
        <v>41585.125</v>
      </c>
      <c r="D790" s="99"/>
      <c r="E790" s="100" t="s">
        <v>1242</v>
      </c>
      <c r="F790" s="91" t="s">
        <v>171</v>
      </c>
      <c r="G790" s="91" t="s">
        <v>1243</v>
      </c>
      <c r="H790" s="94" t="s">
        <v>104</v>
      </c>
      <c r="I790" s="94" t="s">
        <v>173</v>
      </c>
      <c r="J790" s="91">
        <v>5</v>
      </c>
      <c r="K790" s="91" t="s">
        <v>215</v>
      </c>
      <c r="L790" s="95">
        <v>1</v>
      </c>
      <c r="M790" s="95">
        <v>738</v>
      </c>
      <c r="N790" s="96">
        <f t="shared" si="12"/>
        <v>49.2</v>
      </c>
      <c r="O790" s="92">
        <v>41558.830347222225</v>
      </c>
    </row>
    <row r="791" spans="1:15" x14ac:dyDescent="0.25">
      <c r="A791" s="97">
        <v>41579</v>
      </c>
      <c r="B791" s="98">
        <v>0.72916666666666663</v>
      </c>
      <c r="C791" s="99">
        <v>41579.729166666664</v>
      </c>
      <c r="D791" s="99"/>
      <c r="E791" s="100" t="s">
        <v>496</v>
      </c>
      <c r="F791" s="91" t="s">
        <v>35</v>
      </c>
      <c r="G791" s="91" t="s">
        <v>1244</v>
      </c>
      <c r="H791" s="94" t="s">
        <v>104</v>
      </c>
      <c r="I791" s="94" t="s">
        <v>173</v>
      </c>
      <c r="J791" s="91">
        <v>9</v>
      </c>
      <c r="K791" s="91" t="s">
        <v>92</v>
      </c>
      <c r="L791" s="95">
        <v>2</v>
      </c>
      <c r="M791" s="95">
        <v>827</v>
      </c>
      <c r="N791" s="96">
        <f t="shared" si="12"/>
        <v>55.133333333333333</v>
      </c>
      <c r="O791" s="92">
        <v>41562.420972222222</v>
      </c>
    </row>
    <row r="792" spans="1:15" x14ac:dyDescent="0.25">
      <c r="A792" s="97">
        <v>41607</v>
      </c>
      <c r="B792" s="98">
        <v>0.89583333333333337</v>
      </c>
      <c r="C792" s="99">
        <v>41607.895833333336</v>
      </c>
      <c r="D792" s="99"/>
      <c r="E792" s="100" t="s">
        <v>633</v>
      </c>
      <c r="F792" s="91" t="s">
        <v>61</v>
      </c>
      <c r="G792" s="91" t="s">
        <v>1245</v>
      </c>
      <c r="H792" s="94" t="s">
        <v>88</v>
      </c>
      <c r="I792" s="94" t="s">
        <v>85</v>
      </c>
      <c r="J792" s="91">
        <v>46</v>
      </c>
      <c r="K792" s="91" t="s">
        <v>83</v>
      </c>
      <c r="L792" s="95">
        <v>6</v>
      </c>
      <c r="M792" s="95">
        <v>655</v>
      </c>
      <c r="N792" s="96">
        <f t="shared" si="12"/>
        <v>43.666666666666664</v>
      </c>
      <c r="O792" s="92">
        <v>41607.706620370373</v>
      </c>
    </row>
    <row r="793" spans="1:15" x14ac:dyDescent="0.25">
      <c r="A793" s="97">
        <v>41596</v>
      </c>
      <c r="B793" s="98">
        <v>0.55208333333333337</v>
      </c>
      <c r="C793" s="99">
        <v>41596.552083333336</v>
      </c>
      <c r="D793" s="99"/>
      <c r="E793" s="100" t="s">
        <v>1246</v>
      </c>
      <c r="F793" s="91" t="s">
        <v>35</v>
      </c>
      <c r="G793" s="91" t="s">
        <v>1247</v>
      </c>
      <c r="H793" s="94" t="s">
        <v>104</v>
      </c>
      <c r="I793" s="94" t="s">
        <v>173</v>
      </c>
      <c r="J793" s="91">
        <v>88</v>
      </c>
      <c r="K793" s="91" t="s">
        <v>92</v>
      </c>
      <c r="L793" s="95">
        <v>4</v>
      </c>
      <c r="M793" s="95">
        <v>562</v>
      </c>
      <c r="N793" s="96">
        <f t="shared" si="12"/>
        <v>37.466666666666669</v>
      </c>
      <c r="O793" s="92">
        <v>41562.56962962963</v>
      </c>
    </row>
    <row r="794" spans="1:15" x14ac:dyDescent="0.25">
      <c r="A794" s="97">
        <v>41583</v>
      </c>
      <c r="B794" s="98">
        <v>0.96875</v>
      </c>
      <c r="C794" s="99">
        <v>41583.96875</v>
      </c>
      <c r="D794" s="99"/>
      <c r="E794" s="100" t="s">
        <v>61</v>
      </c>
      <c r="F794" s="91" t="s">
        <v>124</v>
      </c>
      <c r="G794" s="91" t="s">
        <v>1248</v>
      </c>
      <c r="H794" s="94" t="s">
        <v>88</v>
      </c>
      <c r="I794" s="94" t="s">
        <v>85</v>
      </c>
      <c r="J794" s="91">
        <v>188</v>
      </c>
      <c r="K794" s="91" t="s">
        <v>83</v>
      </c>
      <c r="L794" s="95">
        <v>6</v>
      </c>
      <c r="M794" s="95">
        <v>608</v>
      </c>
      <c r="N794" s="96">
        <f t="shared" si="12"/>
        <v>40.533333333333331</v>
      </c>
      <c r="O794" s="92">
        <v>41583.861064814817</v>
      </c>
    </row>
    <row r="795" spans="1:15" x14ac:dyDescent="0.25">
      <c r="A795" s="97">
        <v>41579</v>
      </c>
      <c r="B795" s="98">
        <v>0.36458333333333331</v>
      </c>
      <c r="C795" s="99">
        <v>41579.364583333336</v>
      </c>
      <c r="D795" s="99"/>
      <c r="E795" s="100" t="s">
        <v>1249</v>
      </c>
      <c r="F795" s="91" t="s">
        <v>171</v>
      </c>
      <c r="G795" s="91" t="s">
        <v>1250</v>
      </c>
      <c r="H795" s="94" t="s">
        <v>104</v>
      </c>
      <c r="I795" s="94" t="s">
        <v>85</v>
      </c>
      <c r="J795" s="91">
        <v>231</v>
      </c>
      <c r="K795" s="91" t="s">
        <v>92</v>
      </c>
      <c r="L795" s="95">
        <v>2</v>
      </c>
      <c r="M795" s="95">
        <v>702</v>
      </c>
      <c r="N795" s="96">
        <f t="shared" si="12"/>
        <v>46.8</v>
      </c>
      <c r="O795" s="92">
        <v>41559.730694444443</v>
      </c>
    </row>
    <row r="796" spans="1:15" x14ac:dyDescent="0.25">
      <c r="A796" s="97">
        <v>41593</v>
      </c>
      <c r="B796" s="98">
        <v>0.66666666666666663</v>
      </c>
      <c r="C796" s="99">
        <v>41593.666666666664</v>
      </c>
      <c r="D796" s="99"/>
      <c r="E796" s="100" t="s">
        <v>268</v>
      </c>
      <c r="F796" s="91" t="s">
        <v>268</v>
      </c>
      <c r="G796" s="91" t="s">
        <v>1251</v>
      </c>
      <c r="H796" s="94" t="s">
        <v>87</v>
      </c>
      <c r="I796" s="94" t="s">
        <v>85</v>
      </c>
      <c r="J796" s="91">
        <v>1</v>
      </c>
      <c r="K796" s="91" t="s">
        <v>83</v>
      </c>
      <c r="L796" s="95">
        <v>6</v>
      </c>
      <c r="M796" s="95">
        <v>648</v>
      </c>
      <c r="N796" s="96">
        <f t="shared" si="12"/>
        <v>43.2</v>
      </c>
      <c r="O796" s="92">
        <v>41592.903703703705</v>
      </c>
    </row>
    <row r="797" spans="1:15" x14ac:dyDescent="0.25">
      <c r="A797" s="97">
        <v>41594</v>
      </c>
      <c r="B797" s="98">
        <v>0.6875</v>
      </c>
      <c r="C797" s="99">
        <v>41594.6875</v>
      </c>
      <c r="D797" s="99"/>
      <c r="E797" s="100" t="s">
        <v>102</v>
      </c>
      <c r="F797" s="91" t="s">
        <v>35</v>
      </c>
      <c r="G797" s="91" t="s">
        <v>1252</v>
      </c>
      <c r="H797" s="94" t="s">
        <v>104</v>
      </c>
      <c r="I797" s="94" t="s">
        <v>85</v>
      </c>
      <c r="J797" s="91">
        <v>113</v>
      </c>
      <c r="K797" s="91" t="s">
        <v>83</v>
      </c>
      <c r="L797" s="95">
        <v>6</v>
      </c>
      <c r="M797" s="95">
        <v>914</v>
      </c>
      <c r="N797" s="96">
        <f t="shared" si="12"/>
        <v>60.93333333333333</v>
      </c>
      <c r="O797" s="92">
        <v>41559.509687500002</v>
      </c>
    </row>
    <row r="798" spans="1:15" x14ac:dyDescent="0.25">
      <c r="A798" s="97">
        <v>41587</v>
      </c>
      <c r="B798" s="98">
        <v>0.61458333333333337</v>
      </c>
      <c r="C798" s="99">
        <v>41587.614583333336</v>
      </c>
      <c r="D798" s="99"/>
      <c r="E798" s="100" t="s">
        <v>35</v>
      </c>
      <c r="F798" s="91" t="s">
        <v>61</v>
      </c>
      <c r="G798" s="91" t="s">
        <v>1253</v>
      </c>
      <c r="H798" s="94" t="s">
        <v>104</v>
      </c>
      <c r="I798" s="94" t="s">
        <v>85</v>
      </c>
      <c r="J798" s="91">
        <v>180</v>
      </c>
      <c r="K798" s="91" t="s">
        <v>83</v>
      </c>
      <c r="L798" s="95">
        <v>6</v>
      </c>
      <c r="M798" s="95">
        <v>715</v>
      </c>
      <c r="N798" s="96">
        <f t="shared" si="12"/>
        <v>47.666666666666664</v>
      </c>
      <c r="O798" s="92">
        <v>41559.508703703701</v>
      </c>
    </row>
    <row r="799" spans="1:15" x14ac:dyDescent="0.25">
      <c r="A799" s="97">
        <v>41593</v>
      </c>
      <c r="B799" s="98">
        <v>0.27083333333333331</v>
      </c>
      <c r="C799" s="99">
        <v>41593.270833333336</v>
      </c>
      <c r="D799" s="99"/>
      <c r="E799" s="100" t="s">
        <v>219</v>
      </c>
      <c r="F799" s="91" t="s">
        <v>35</v>
      </c>
      <c r="G799" s="91" t="s">
        <v>1254</v>
      </c>
      <c r="H799" s="94" t="s">
        <v>104</v>
      </c>
      <c r="I799" s="94" t="s">
        <v>173</v>
      </c>
      <c r="J799" s="91">
        <v>32</v>
      </c>
      <c r="K799" s="91" t="s">
        <v>92</v>
      </c>
      <c r="L799" s="95">
        <v>5</v>
      </c>
      <c r="M799" s="95">
        <v>531</v>
      </c>
      <c r="N799" s="96">
        <f t="shared" si="12"/>
        <v>35.4</v>
      </c>
      <c r="O799" s="92">
        <v>41562.568530092591</v>
      </c>
    </row>
    <row r="800" spans="1:15" x14ac:dyDescent="0.25">
      <c r="A800" s="97">
        <v>41584</v>
      </c>
      <c r="B800" s="98">
        <v>0.64583333333333337</v>
      </c>
      <c r="C800" s="99">
        <v>41584.645833333336</v>
      </c>
      <c r="D800" s="99"/>
      <c r="E800" s="100" t="s">
        <v>758</v>
      </c>
      <c r="F800" s="91" t="s">
        <v>61</v>
      </c>
      <c r="G800" s="91" t="s">
        <v>1255</v>
      </c>
      <c r="H800" s="94" t="s">
        <v>88</v>
      </c>
      <c r="I800" s="94" t="s">
        <v>85</v>
      </c>
      <c r="J800" s="91">
        <v>28</v>
      </c>
      <c r="K800" s="91" t="s">
        <v>105</v>
      </c>
      <c r="L800" s="95">
        <v>5</v>
      </c>
      <c r="M800" s="95">
        <v>561</v>
      </c>
      <c r="N800" s="96">
        <f t="shared" si="12"/>
        <v>37.4</v>
      </c>
      <c r="O800" s="92">
        <v>41559.683148148149</v>
      </c>
    </row>
    <row r="801" spans="1:15" x14ac:dyDescent="0.25">
      <c r="A801" s="97">
        <v>41590</v>
      </c>
      <c r="B801" s="98">
        <v>0.98958333333333337</v>
      </c>
      <c r="C801" s="99">
        <v>41590.989583333336</v>
      </c>
      <c r="D801" s="99"/>
      <c r="E801" s="100" t="s">
        <v>35</v>
      </c>
      <c r="F801" s="91" t="s">
        <v>1256</v>
      </c>
      <c r="G801" s="91" t="s">
        <v>1257</v>
      </c>
      <c r="H801" s="94" t="s">
        <v>104</v>
      </c>
      <c r="I801" s="94" t="s">
        <v>85</v>
      </c>
      <c r="J801" s="91">
        <v>40</v>
      </c>
      <c r="K801" s="91" t="s">
        <v>92</v>
      </c>
      <c r="L801" s="95">
        <v>5</v>
      </c>
      <c r="M801" s="95">
        <v>347</v>
      </c>
      <c r="N801" s="96">
        <f t="shared" si="12"/>
        <v>23.133333333333333</v>
      </c>
      <c r="O801" s="92">
        <v>41559.734027777777</v>
      </c>
    </row>
    <row r="802" spans="1:15" x14ac:dyDescent="0.25">
      <c r="A802" s="97">
        <v>41596</v>
      </c>
      <c r="B802" s="98">
        <v>0.15625</v>
      </c>
      <c r="C802" s="99">
        <v>41596.15625</v>
      </c>
      <c r="D802" s="99"/>
      <c r="E802" s="100" t="s">
        <v>266</v>
      </c>
      <c r="F802" s="91" t="s">
        <v>35</v>
      </c>
      <c r="G802" s="91" t="s">
        <v>1258</v>
      </c>
      <c r="H802" s="94" t="s">
        <v>104</v>
      </c>
      <c r="I802" s="94" t="s">
        <v>85</v>
      </c>
      <c r="J802" s="91">
        <v>277</v>
      </c>
      <c r="K802" s="91" t="s">
        <v>92</v>
      </c>
      <c r="L802" s="95">
        <v>4</v>
      </c>
      <c r="M802" s="95">
        <v>674</v>
      </c>
      <c r="N802" s="96">
        <f t="shared" si="12"/>
        <v>44.93333333333333</v>
      </c>
      <c r="O802" s="92">
        <v>41559.766377314816</v>
      </c>
    </row>
    <row r="803" spans="1:15" x14ac:dyDescent="0.25">
      <c r="A803" s="97">
        <v>41592</v>
      </c>
      <c r="B803" s="98">
        <v>0.72916666666666663</v>
      </c>
      <c r="C803" s="99">
        <v>41592.729166666664</v>
      </c>
      <c r="D803" s="99"/>
      <c r="E803" s="100" t="s">
        <v>1072</v>
      </c>
      <c r="F803" s="91" t="s">
        <v>35</v>
      </c>
      <c r="G803" s="91" t="s">
        <v>1259</v>
      </c>
      <c r="H803" s="94" t="s">
        <v>104</v>
      </c>
      <c r="I803" s="94" t="s">
        <v>173</v>
      </c>
      <c r="J803" s="91">
        <v>18</v>
      </c>
      <c r="K803" s="91" t="s">
        <v>83</v>
      </c>
      <c r="L803" s="95">
        <v>6</v>
      </c>
      <c r="M803" s="95">
        <v>472</v>
      </c>
      <c r="N803" s="96">
        <f t="shared" si="12"/>
        <v>31.466666666666665</v>
      </c>
      <c r="O803" s="92">
        <v>41562.565312500003</v>
      </c>
    </row>
    <row r="804" spans="1:15" x14ac:dyDescent="0.25">
      <c r="A804" s="97">
        <v>41581</v>
      </c>
      <c r="B804" s="98">
        <v>0.89583333333333337</v>
      </c>
      <c r="C804" s="99">
        <v>41581.895833333336</v>
      </c>
      <c r="D804" s="99"/>
      <c r="E804" s="100" t="s">
        <v>1260</v>
      </c>
      <c r="F804" s="91" t="s">
        <v>1261</v>
      </c>
      <c r="G804" s="91" t="s">
        <v>1262</v>
      </c>
      <c r="H804" s="94" t="s">
        <v>235</v>
      </c>
      <c r="I804" s="94" t="s">
        <v>173</v>
      </c>
      <c r="J804" s="91">
        <v>94</v>
      </c>
      <c r="K804" s="91" t="s">
        <v>215</v>
      </c>
      <c r="L804" s="95">
        <v>1</v>
      </c>
      <c r="M804" s="95">
        <v>767</v>
      </c>
      <c r="N804" s="96">
        <f t="shared" si="12"/>
        <v>51.133333333333333</v>
      </c>
      <c r="O804" s="92">
        <v>41560.237662037034</v>
      </c>
    </row>
    <row r="805" spans="1:15" x14ac:dyDescent="0.25">
      <c r="A805" s="97">
        <v>41579</v>
      </c>
      <c r="B805" s="98">
        <v>0.6875</v>
      </c>
      <c r="C805" s="99">
        <v>41579.6875</v>
      </c>
      <c r="D805" s="99"/>
      <c r="E805" s="100" t="s">
        <v>1263</v>
      </c>
      <c r="F805" s="91" t="s">
        <v>59</v>
      </c>
      <c r="G805" s="91" t="s">
        <v>1264</v>
      </c>
      <c r="H805" s="94" t="s">
        <v>87</v>
      </c>
      <c r="I805" s="94" t="s">
        <v>85</v>
      </c>
      <c r="J805" s="91">
        <v>108</v>
      </c>
      <c r="K805" s="91" t="s">
        <v>83</v>
      </c>
      <c r="L805" s="95">
        <v>6</v>
      </c>
      <c r="M805" s="95">
        <v>279</v>
      </c>
      <c r="N805" s="96">
        <f t="shared" si="12"/>
        <v>18.600000000000001</v>
      </c>
      <c r="O805" s="92">
        <v>41579.614942129629</v>
      </c>
    </row>
    <row r="806" spans="1:15" x14ac:dyDescent="0.25">
      <c r="A806" s="97">
        <v>41585</v>
      </c>
      <c r="B806" s="98">
        <v>4.1666666666666664E-2</v>
      </c>
      <c r="C806" s="99">
        <v>41585.041666666664</v>
      </c>
      <c r="D806" s="99"/>
      <c r="E806" s="100" t="s">
        <v>35</v>
      </c>
      <c r="F806" s="91" t="s">
        <v>1265</v>
      </c>
      <c r="G806" s="91" t="s">
        <v>1266</v>
      </c>
      <c r="H806" s="94" t="s">
        <v>104</v>
      </c>
      <c r="I806" s="94" t="s">
        <v>510</v>
      </c>
      <c r="J806" s="91">
        <v>30</v>
      </c>
      <c r="K806" s="91" t="s">
        <v>83</v>
      </c>
      <c r="L806" s="95">
        <v>6</v>
      </c>
      <c r="M806" s="95">
        <v>933</v>
      </c>
      <c r="N806" s="96">
        <f t="shared" si="12"/>
        <v>62.2</v>
      </c>
      <c r="O806" s="92">
        <v>41560.511655092596</v>
      </c>
    </row>
    <row r="807" spans="1:15" x14ac:dyDescent="0.25">
      <c r="A807" s="97">
        <v>41579</v>
      </c>
      <c r="B807" s="98">
        <v>0</v>
      </c>
      <c r="C807" s="99">
        <v>41579</v>
      </c>
      <c r="D807" s="99"/>
      <c r="E807" s="100" t="s">
        <v>223</v>
      </c>
      <c r="F807" s="91" t="s">
        <v>375</v>
      </c>
      <c r="G807" s="91" t="s">
        <v>1267</v>
      </c>
      <c r="H807" s="94" t="s">
        <v>88</v>
      </c>
      <c r="I807" s="94" t="s">
        <v>85</v>
      </c>
      <c r="J807" s="91">
        <v>167</v>
      </c>
      <c r="K807" s="91" t="s">
        <v>83</v>
      </c>
      <c r="L807" s="95">
        <v>6</v>
      </c>
      <c r="M807" s="95">
        <v>934</v>
      </c>
      <c r="N807" s="96">
        <f t="shared" si="12"/>
        <v>62.266666666666666</v>
      </c>
      <c r="O807" s="92">
        <v>41578.926712962966</v>
      </c>
    </row>
    <row r="808" spans="1:15" x14ac:dyDescent="0.25">
      <c r="A808" s="97">
        <v>41595</v>
      </c>
      <c r="B808" s="98">
        <v>0.4375</v>
      </c>
      <c r="C808" s="99">
        <v>41595.4375</v>
      </c>
      <c r="D808" s="99"/>
      <c r="E808" s="100" t="s">
        <v>668</v>
      </c>
      <c r="F808" s="91" t="s">
        <v>35</v>
      </c>
      <c r="G808" s="91" t="s">
        <v>1268</v>
      </c>
      <c r="H808" s="94" t="s">
        <v>104</v>
      </c>
      <c r="I808" s="94" t="s">
        <v>173</v>
      </c>
      <c r="J808" s="91">
        <v>83</v>
      </c>
      <c r="K808" s="91" t="s">
        <v>83</v>
      </c>
      <c r="L808" s="95">
        <v>5</v>
      </c>
      <c r="M808" s="95">
        <v>668</v>
      </c>
      <c r="N808" s="96">
        <f t="shared" si="12"/>
        <v>44.533333333333331</v>
      </c>
      <c r="O808" s="92">
        <v>41561.593877314815</v>
      </c>
    </row>
    <row r="809" spans="1:15" x14ac:dyDescent="0.25">
      <c r="A809" s="97">
        <v>41591</v>
      </c>
      <c r="B809" s="98">
        <v>0.52083333333333337</v>
      </c>
      <c r="C809" s="99">
        <v>41591.520833333336</v>
      </c>
      <c r="D809" s="99"/>
      <c r="E809" s="100" t="s">
        <v>1269</v>
      </c>
      <c r="F809" s="91" t="s">
        <v>1270</v>
      </c>
      <c r="G809" s="91" t="s">
        <v>1271</v>
      </c>
      <c r="H809" s="94" t="s">
        <v>87</v>
      </c>
      <c r="I809" s="94" t="s">
        <v>85</v>
      </c>
      <c r="J809" s="91">
        <v>120</v>
      </c>
      <c r="K809" s="91" t="s">
        <v>83</v>
      </c>
      <c r="L809" s="95">
        <v>6</v>
      </c>
      <c r="M809" s="95">
        <v>665</v>
      </c>
      <c r="N809" s="96">
        <f t="shared" si="12"/>
        <v>44.333333333333336</v>
      </c>
      <c r="O809" s="92">
        <v>41591.454224537039</v>
      </c>
    </row>
    <row r="810" spans="1:15" x14ac:dyDescent="0.25">
      <c r="A810" s="97">
        <v>41579</v>
      </c>
      <c r="B810" s="98">
        <v>0.38541666666666669</v>
      </c>
      <c r="C810" s="99">
        <v>41579.385416666664</v>
      </c>
      <c r="D810" s="99"/>
      <c r="E810" s="100" t="s">
        <v>35</v>
      </c>
      <c r="F810" s="91" t="s">
        <v>154</v>
      </c>
      <c r="G810" s="91" t="s">
        <v>1272</v>
      </c>
      <c r="H810" s="94" t="s">
        <v>104</v>
      </c>
      <c r="I810" s="94" t="s">
        <v>85</v>
      </c>
      <c r="J810" s="91">
        <v>187</v>
      </c>
      <c r="K810" s="91" t="s">
        <v>83</v>
      </c>
      <c r="L810" s="95">
        <v>6</v>
      </c>
      <c r="M810" s="95">
        <v>248</v>
      </c>
      <c r="N810" s="96">
        <f t="shared" si="12"/>
        <v>16.533333333333335</v>
      </c>
      <c r="O810" s="92">
        <v>41560.918321759258</v>
      </c>
    </row>
    <row r="811" spans="1:15" x14ac:dyDescent="0.25">
      <c r="A811" s="97">
        <v>41596</v>
      </c>
      <c r="B811" s="98">
        <v>0.29166666666666669</v>
      </c>
      <c r="C811" s="99">
        <v>41596.291666666664</v>
      </c>
      <c r="D811" s="99"/>
      <c r="E811" s="100" t="s">
        <v>113</v>
      </c>
      <c r="F811" s="91" t="s">
        <v>465</v>
      </c>
      <c r="G811" s="91" t="s">
        <v>1273</v>
      </c>
      <c r="H811" s="94" t="s">
        <v>87</v>
      </c>
      <c r="I811" s="94" t="s">
        <v>85</v>
      </c>
      <c r="J811" s="91">
        <v>121</v>
      </c>
      <c r="K811" s="91" t="s">
        <v>83</v>
      </c>
      <c r="L811" s="95">
        <v>6</v>
      </c>
      <c r="M811" s="95">
        <v>375</v>
      </c>
      <c r="N811" s="96">
        <f t="shared" si="12"/>
        <v>25</v>
      </c>
      <c r="O811" s="92">
        <v>41595.525509259256</v>
      </c>
    </row>
    <row r="812" spans="1:15" x14ac:dyDescent="0.25">
      <c r="A812" s="97">
        <v>41607</v>
      </c>
      <c r="B812" s="98">
        <v>0.13541666666666666</v>
      </c>
      <c r="C812" s="99">
        <v>41607.135416666664</v>
      </c>
      <c r="D812" s="99"/>
      <c r="E812" s="100" t="s">
        <v>1274</v>
      </c>
      <c r="F812" s="91" t="s">
        <v>171</v>
      </c>
      <c r="G812" s="91" t="s">
        <v>1275</v>
      </c>
      <c r="H812" s="94" t="s">
        <v>104</v>
      </c>
      <c r="I812" s="94" t="s">
        <v>85</v>
      </c>
      <c r="J812" s="91">
        <v>205</v>
      </c>
      <c r="K812" s="91" t="s">
        <v>83</v>
      </c>
      <c r="L812" s="95">
        <v>6</v>
      </c>
      <c r="M812" s="95">
        <v>378</v>
      </c>
      <c r="N812" s="96">
        <f t="shared" si="12"/>
        <v>25.2</v>
      </c>
      <c r="O812" s="92">
        <v>41561.499166666668</v>
      </c>
    </row>
    <row r="813" spans="1:15" x14ac:dyDescent="0.25">
      <c r="A813" s="97">
        <v>41584</v>
      </c>
      <c r="B813" s="98">
        <v>0.22916666666666666</v>
      </c>
      <c r="C813" s="99">
        <v>41584.229166666664</v>
      </c>
      <c r="D813" s="99"/>
      <c r="E813" s="100" t="s">
        <v>1063</v>
      </c>
      <c r="F813" s="91" t="s">
        <v>35</v>
      </c>
      <c r="G813" s="91" t="s">
        <v>1276</v>
      </c>
      <c r="H813" s="94" t="s">
        <v>104</v>
      </c>
      <c r="I813" s="94" t="s">
        <v>173</v>
      </c>
      <c r="J813" s="91">
        <v>140</v>
      </c>
      <c r="K813" s="91" t="s">
        <v>92</v>
      </c>
      <c r="L813" s="95">
        <v>4</v>
      </c>
      <c r="M813" s="95">
        <v>929</v>
      </c>
      <c r="N813" s="96">
        <f t="shared" si="12"/>
        <v>61.93333333333333</v>
      </c>
      <c r="O813" s="92">
        <v>41562.587083333332</v>
      </c>
    </row>
    <row r="814" spans="1:15" x14ac:dyDescent="0.25">
      <c r="A814" s="97">
        <v>41587</v>
      </c>
      <c r="B814" s="98">
        <v>0.6875</v>
      </c>
      <c r="C814" s="99">
        <v>41587.6875</v>
      </c>
      <c r="D814" s="99"/>
      <c r="E814" s="100" t="s">
        <v>1006</v>
      </c>
      <c r="F814" s="91" t="s">
        <v>35</v>
      </c>
      <c r="G814" s="91" t="s">
        <v>1277</v>
      </c>
      <c r="H814" s="94" t="s">
        <v>104</v>
      </c>
      <c r="I814" s="94" t="s">
        <v>173</v>
      </c>
      <c r="J814" s="91">
        <v>239</v>
      </c>
      <c r="K814" s="91" t="s">
        <v>83</v>
      </c>
      <c r="L814" s="95">
        <v>6</v>
      </c>
      <c r="M814" s="95">
        <v>205</v>
      </c>
      <c r="N814" s="96">
        <f t="shared" si="12"/>
        <v>13.666666666666666</v>
      </c>
      <c r="O814" s="92">
        <v>41562.564317129632</v>
      </c>
    </row>
    <row r="815" spans="1:15" x14ac:dyDescent="0.25">
      <c r="A815" s="97">
        <v>41591</v>
      </c>
      <c r="B815" s="98">
        <v>0.83333333333333337</v>
      </c>
      <c r="C815" s="99">
        <v>41591.833333333336</v>
      </c>
      <c r="D815" s="99"/>
      <c r="E815" s="100" t="s">
        <v>114</v>
      </c>
      <c r="F815" s="91" t="s">
        <v>171</v>
      </c>
      <c r="G815" s="91" t="s">
        <v>1278</v>
      </c>
      <c r="H815" s="94" t="s">
        <v>104</v>
      </c>
      <c r="I815" s="94" t="s">
        <v>85</v>
      </c>
      <c r="J815" s="91">
        <v>155</v>
      </c>
      <c r="K815" s="91" t="s">
        <v>83</v>
      </c>
      <c r="L815" s="95">
        <v>6</v>
      </c>
      <c r="M815" s="95">
        <v>225</v>
      </c>
      <c r="N815" s="96">
        <f t="shared" si="12"/>
        <v>15</v>
      </c>
      <c r="O815" s="92">
        <v>41561.859224537038</v>
      </c>
    </row>
    <row r="816" spans="1:15" x14ac:dyDescent="0.25">
      <c r="A816" s="97">
        <v>41584</v>
      </c>
      <c r="B816" s="98">
        <v>0.5</v>
      </c>
      <c r="C816" s="99">
        <v>41584.5</v>
      </c>
      <c r="D816" s="99"/>
      <c r="E816" s="100" t="s">
        <v>643</v>
      </c>
      <c r="F816" s="91" t="s">
        <v>35</v>
      </c>
      <c r="G816" s="91" t="s">
        <v>1279</v>
      </c>
      <c r="H816" s="94" t="s">
        <v>104</v>
      </c>
      <c r="I816" s="94" t="s">
        <v>173</v>
      </c>
      <c r="J816" s="91">
        <v>84</v>
      </c>
      <c r="K816" s="91" t="s">
        <v>92</v>
      </c>
      <c r="L816" s="95">
        <v>4</v>
      </c>
      <c r="M816" s="95">
        <v>675</v>
      </c>
      <c r="N816" s="96">
        <f t="shared" si="12"/>
        <v>45</v>
      </c>
      <c r="O816" s="92">
        <v>41562.561354166668</v>
      </c>
    </row>
    <row r="817" spans="1:15" x14ac:dyDescent="0.25">
      <c r="A817" s="97">
        <v>41579</v>
      </c>
      <c r="B817" s="98">
        <v>0.39583333333333331</v>
      </c>
      <c r="C817" s="99">
        <v>41579.395833333336</v>
      </c>
      <c r="D817" s="99"/>
      <c r="E817" s="100" t="s">
        <v>796</v>
      </c>
      <c r="F817" s="91" t="s">
        <v>65</v>
      </c>
      <c r="G817" s="91" t="s">
        <v>1280</v>
      </c>
      <c r="H817" s="94" t="s">
        <v>87</v>
      </c>
      <c r="I817" s="94" t="s">
        <v>85</v>
      </c>
      <c r="J817" s="91">
        <v>112</v>
      </c>
      <c r="K817" s="91" t="s">
        <v>92</v>
      </c>
      <c r="L817" s="95">
        <v>2</v>
      </c>
      <c r="M817" s="95">
        <v>717</v>
      </c>
      <c r="N817" s="96">
        <f t="shared" si="12"/>
        <v>47.8</v>
      </c>
      <c r="O817" s="92">
        <v>41562.423773148148</v>
      </c>
    </row>
    <row r="818" spans="1:15" x14ac:dyDescent="0.25">
      <c r="A818" s="97">
        <v>41580</v>
      </c>
      <c r="B818" s="98">
        <v>0.39583333333333331</v>
      </c>
      <c r="C818" s="99">
        <v>41580.395833333336</v>
      </c>
      <c r="D818" s="99"/>
      <c r="E818" s="100" t="s">
        <v>796</v>
      </c>
      <c r="F818" s="91" t="s">
        <v>65</v>
      </c>
      <c r="G818" s="91" t="s">
        <v>1281</v>
      </c>
      <c r="H818" s="94" t="s">
        <v>87</v>
      </c>
      <c r="I818" s="94" t="s">
        <v>85</v>
      </c>
      <c r="J818" s="91">
        <v>81</v>
      </c>
      <c r="K818" s="91" t="s">
        <v>92</v>
      </c>
      <c r="L818" s="95">
        <v>2</v>
      </c>
      <c r="M818" s="95">
        <v>570</v>
      </c>
      <c r="N818" s="96">
        <f t="shared" si="12"/>
        <v>38</v>
      </c>
      <c r="O818" s="92">
        <v>41562.424039351848</v>
      </c>
    </row>
    <row r="819" spans="1:15" x14ac:dyDescent="0.25">
      <c r="A819" s="97">
        <v>41582</v>
      </c>
      <c r="B819" s="98">
        <v>0.39583333333333331</v>
      </c>
      <c r="C819" s="99">
        <v>41582.395833333336</v>
      </c>
      <c r="D819" s="99"/>
      <c r="E819" s="100" t="s">
        <v>796</v>
      </c>
      <c r="F819" s="91" t="s">
        <v>65</v>
      </c>
      <c r="G819" s="91" t="s">
        <v>1282</v>
      </c>
      <c r="H819" s="94" t="s">
        <v>87</v>
      </c>
      <c r="I819" s="94" t="s">
        <v>85</v>
      </c>
      <c r="J819" s="91">
        <v>86</v>
      </c>
      <c r="K819" s="91" t="s">
        <v>92</v>
      </c>
      <c r="L819" s="95">
        <v>2</v>
      </c>
      <c r="M819" s="95">
        <v>803</v>
      </c>
      <c r="N819" s="96">
        <f t="shared" si="12"/>
        <v>53.533333333333331</v>
      </c>
      <c r="O819" s="92">
        <v>41562.424270833333</v>
      </c>
    </row>
    <row r="820" spans="1:15" x14ac:dyDescent="0.25">
      <c r="A820" s="97">
        <v>41583</v>
      </c>
      <c r="B820" s="98">
        <v>0.39583333333333331</v>
      </c>
      <c r="C820" s="99">
        <v>41583.395833333336</v>
      </c>
      <c r="D820" s="99"/>
      <c r="E820" s="100" t="s">
        <v>796</v>
      </c>
      <c r="F820" s="91" t="s">
        <v>65</v>
      </c>
      <c r="G820" s="91" t="s">
        <v>1283</v>
      </c>
      <c r="H820" s="94" t="s">
        <v>87</v>
      </c>
      <c r="I820" s="94" t="s">
        <v>85</v>
      </c>
      <c r="J820" s="91">
        <v>282</v>
      </c>
      <c r="K820" s="91" t="s">
        <v>92</v>
      </c>
      <c r="L820" s="95">
        <v>2</v>
      </c>
      <c r="M820" s="95">
        <v>452</v>
      </c>
      <c r="N820" s="96">
        <f t="shared" si="12"/>
        <v>30.133333333333333</v>
      </c>
      <c r="O820" s="92">
        <v>41562.424432870372</v>
      </c>
    </row>
    <row r="821" spans="1:15" x14ac:dyDescent="0.25">
      <c r="A821" s="97">
        <v>41584</v>
      </c>
      <c r="B821" s="98">
        <v>0.39583333333333331</v>
      </c>
      <c r="C821" s="99">
        <v>41584.395833333336</v>
      </c>
      <c r="D821" s="99"/>
      <c r="E821" s="100" t="s">
        <v>796</v>
      </c>
      <c r="F821" s="91" t="s">
        <v>65</v>
      </c>
      <c r="G821" s="91" t="s">
        <v>1284</v>
      </c>
      <c r="H821" s="94" t="s">
        <v>87</v>
      </c>
      <c r="I821" s="94" t="s">
        <v>85</v>
      </c>
      <c r="J821" s="91">
        <v>218</v>
      </c>
      <c r="K821" s="91" t="s">
        <v>92</v>
      </c>
      <c r="L821" s="95">
        <v>2</v>
      </c>
      <c r="M821" s="95">
        <v>214</v>
      </c>
      <c r="N821" s="96">
        <f t="shared" si="12"/>
        <v>14.266666666666667</v>
      </c>
      <c r="O821" s="92">
        <v>41562.424942129626</v>
      </c>
    </row>
    <row r="822" spans="1:15" x14ac:dyDescent="0.25">
      <c r="A822" s="97">
        <v>41585</v>
      </c>
      <c r="B822" s="98">
        <v>0.39583333333333331</v>
      </c>
      <c r="C822" s="99">
        <v>41585.395833333336</v>
      </c>
      <c r="D822" s="99"/>
      <c r="E822" s="100" t="s">
        <v>796</v>
      </c>
      <c r="F822" s="91" t="s">
        <v>65</v>
      </c>
      <c r="G822" s="91" t="s">
        <v>1285</v>
      </c>
      <c r="H822" s="94" t="s">
        <v>87</v>
      </c>
      <c r="I822" s="94" t="s">
        <v>85</v>
      </c>
      <c r="J822" s="91">
        <v>22</v>
      </c>
      <c r="K822" s="91" t="s">
        <v>92</v>
      </c>
      <c r="L822" s="95">
        <v>2</v>
      </c>
      <c r="M822" s="95">
        <v>591</v>
      </c>
      <c r="N822" s="96">
        <f t="shared" si="12"/>
        <v>39.4</v>
      </c>
      <c r="O822" s="92">
        <v>41562.426145833335</v>
      </c>
    </row>
    <row r="823" spans="1:15" x14ac:dyDescent="0.25">
      <c r="A823" s="97">
        <v>41586</v>
      </c>
      <c r="B823" s="98">
        <v>0.39583333333333331</v>
      </c>
      <c r="C823" s="99">
        <v>41586.395833333336</v>
      </c>
      <c r="D823" s="99"/>
      <c r="E823" s="100" t="s">
        <v>796</v>
      </c>
      <c r="F823" s="91" t="s">
        <v>65</v>
      </c>
      <c r="G823" s="91" t="s">
        <v>1286</v>
      </c>
      <c r="H823" s="94" t="s">
        <v>87</v>
      </c>
      <c r="I823" s="94" t="s">
        <v>85</v>
      </c>
      <c r="J823" s="91">
        <v>141</v>
      </c>
      <c r="K823" s="91" t="s">
        <v>92</v>
      </c>
      <c r="L823" s="95">
        <v>2</v>
      </c>
      <c r="M823" s="95">
        <v>266</v>
      </c>
      <c r="N823" s="96">
        <f t="shared" si="12"/>
        <v>17.733333333333334</v>
      </c>
      <c r="O823" s="92">
        <v>41562.426481481481</v>
      </c>
    </row>
    <row r="824" spans="1:15" x14ac:dyDescent="0.25">
      <c r="A824" s="97">
        <v>41589</v>
      </c>
      <c r="B824" s="98">
        <v>0.39583333333333331</v>
      </c>
      <c r="C824" s="99">
        <v>41589.395833333336</v>
      </c>
      <c r="D824" s="99"/>
      <c r="E824" s="100" t="s">
        <v>796</v>
      </c>
      <c r="F824" s="91" t="s">
        <v>65</v>
      </c>
      <c r="G824" s="91" t="s">
        <v>1287</v>
      </c>
      <c r="H824" s="94" t="s">
        <v>87</v>
      </c>
      <c r="I824" s="94" t="s">
        <v>85</v>
      </c>
      <c r="J824" s="91">
        <v>16</v>
      </c>
      <c r="K824" s="91" t="s">
        <v>92</v>
      </c>
      <c r="L824" s="95">
        <v>2</v>
      </c>
      <c r="M824" s="95">
        <v>806</v>
      </c>
      <c r="N824" s="96">
        <f t="shared" ref="N824:N887" si="13">M824/15</f>
        <v>53.733333333333334</v>
      </c>
      <c r="O824" s="92">
        <v>41562.427048611113</v>
      </c>
    </row>
    <row r="825" spans="1:15" x14ac:dyDescent="0.25">
      <c r="A825" s="97">
        <v>41590</v>
      </c>
      <c r="B825" s="98">
        <v>0.39583333333333331</v>
      </c>
      <c r="C825" s="99">
        <v>41590.395833333336</v>
      </c>
      <c r="D825" s="99"/>
      <c r="E825" s="100" t="s">
        <v>796</v>
      </c>
      <c r="F825" s="91" t="s">
        <v>65</v>
      </c>
      <c r="G825" s="91" t="s">
        <v>1288</v>
      </c>
      <c r="H825" s="94" t="s">
        <v>87</v>
      </c>
      <c r="I825" s="94" t="s">
        <v>85</v>
      </c>
      <c r="J825" s="91">
        <v>209</v>
      </c>
      <c r="K825" s="91" t="s">
        <v>92</v>
      </c>
      <c r="L825" s="95">
        <v>2</v>
      </c>
      <c r="M825" s="95">
        <v>599</v>
      </c>
      <c r="N825" s="96">
        <f t="shared" si="13"/>
        <v>39.93333333333333</v>
      </c>
      <c r="O825" s="92">
        <v>41562.42728009259</v>
      </c>
    </row>
    <row r="826" spans="1:15" x14ac:dyDescent="0.25">
      <c r="A826" s="97">
        <v>41591</v>
      </c>
      <c r="B826" s="98">
        <v>0.39583333333333331</v>
      </c>
      <c r="C826" s="99">
        <v>41591.395833333336</v>
      </c>
      <c r="D826" s="99"/>
      <c r="E826" s="100" t="s">
        <v>796</v>
      </c>
      <c r="F826" s="91" t="s">
        <v>65</v>
      </c>
      <c r="G826" s="91" t="s">
        <v>1289</v>
      </c>
      <c r="H826" s="94" t="s">
        <v>87</v>
      </c>
      <c r="I826" s="94" t="s">
        <v>85</v>
      </c>
      <c r="J826" s="91">
        <v>76</v>
      </c>
      <c r="K826" s="91" t="s">
        <v>92</v>
      </c>
      <c r="L826" s="95">
        <v>2</v>
      </c>
      <c r="M826" s="95">
        <v>443</v>
      </c>
      <c r="N826" s="96">
        <f t="shared" si="13"/>
        <v>29.533333333333335</v>
      </c>
      <c r="O826" s="92">
        <v>41562.427523148152</v>
      </c>
    </row>
    <row r="827" spans="1:15" x14ac:dyDescent="0.25">
      <c r="A827" s="97">
        <v>41592</v>
      </c>
      <c r="B827" s="98">
        <v>0.39583333333333331</v>
      </c>
      <c r="C827" s="99">
        <v>41592.395833333336</v>
      </c>
      <c r="D827" s="99"/>
      <c r="E827" s="100" t="s">
        <v>796</v>
      </c>
      <c r="F827" s="91" t="s">
        <v>65</v>
      </c>
      <c r="G827" s="91" t="s">
        <v>1290</v>
      </c>
      <c r="H827" s="94" t="s">
        <v>87</v>
      </c>
      <c r="I827" s="94" t="s">
        <v>85</v>
      </c>
      <c r="J827" s="91">
        <v>226</v>
      </c>
      <c r="K827" s="91" t="s">
        <v>92</v>
      </c>
      <c r="L827" s="95">
        <v>2</v>
      </c>
      <c r="M827" s="95">
        <v>336</v>
      </c>
      <c r="N827" s="96">
        <f t="shared" si="13"/>
        <v>22.4</v>
      </c>
      <c r="O827" s="92">
        <v>41562.428182870368</v>
      </c>
    </row>
    <row r="828" spans="1:15" x14ac:dyDescent="0.25">
      <c r="A828" s="97">
        <v>41593</v>
      </c>
      <c r="B828" s="98">
        <v>0.39583333333333331</v>
      </c>
      <c r="C828" s="99">
        <v>41593.395833333336</v>
      </c>
      <c r="D828" s="99"/>
      <c r="E828" s="100" t="s">
        <v>796</v>
      </c>
      <c r="F828" s="91" t="s">
        <v>65</v>
      </c>
      <c r="G828" s="91" t="s">
        <v>1291</v>
      </c>
      <c r="H828" s="94" t="s">
        <v>87</v>
      </c>
      <c r="I828" s="94" t="s">
        <v>85</v>
      </c>
      <c r="J828" s="91">
        <v>151</v>
      </c>
      <c r="K828" s="91" t="s">
        <v>92</v>
      </c>
      <c r="L828" s="95">
        <v>2</v>
      </c>
      <c r="M828" s="95">
        <v>858</v>
      </c>
      <c r="N828" s="96">
        <f t="shared" si="13"/>
        <v>57.2</v>
      </c>
      <c r="O828" s="92">
        <v>41562.428449074076</v>
      </c>
    </row>
    <row r="829" spans="1:15" x14ac:dyDescent="0.25">
      <c r="A829" s="97">
        <v>41593</v>
      </c>
      <c r="B829" s="98">
        <v>0.76041666666666663</v>
      </c>
      <c r="C829" s="99">
        <v>41593.760416666664</v>
      </c>
      <c r="D829" s="99"/>
      <c r="E829" s="100" t="s">
        <v>65</v>
      </c>
      <c r="F829" s="91" t="s">
        <v>796</v>
      </c>
      <c r="G829" s="91" t="s">
        <v>1292</v>
      </c>
      <c r="H829" s="94" t="s">
        <v>87</v>
      </c>
      <c r="I829" s="94" t="s">
        <v>85</v>
      </c>
      <c r="J829" s="91">
        <v>214</v>
      </c>
      <c r="K829" s="91" t="s">
        <v>92</v>
      </c>
      <c r="L829" s="95">
        <v>2</v>
      </c>
      <c r="M829" s="95">
        <v>585</v>
      </c>
      <c r="N829" s="96">
        <f t="shared" si="13"/>
        <v>39</v>
      </c>
      <c r="O829" s="92">
        <v>41562.43074074074</v>
      </c>
    </row>
    <row r="830" spans="1:15" x14ac:dyDescent="0.25">
      <c r="A830" s="97">
        <v>41592</v>
      </c>
      <c r="B830" s="98">
        <v>0.76041666666666663</v>
      </c>
      <c r="C830" s="99">
        <v>41592.760416666664</v>
      </c>
      <c r="D830" s="99"/>
      <c r="E830" s="100" t="s">
        <v>65</v>
      </c>
      <c r="F830" s="91" t="s">
        <v>796</v>
      </c>
      <c r="G830" s="91" t="s">
        <v>1293</v>
      </c>
      <c r="H830" s="94" t="s">
        <v>87</v>
      </c>
      <c r="I830" s="94" t="s">
        <v>85</v>
      </c>
      <c r="J830" s="91">
        <v>270</v>
      </c>
      <c r="K830" s="91" t="s">
        <v>92</v>
      </c>
      <c r="L830" s="95">
        <v>2</v>
      </c>
      <c r="M830" s="95">
        <v>750</v>
      </c>
      <c r="N830" s="96">
        <f t="shared" si="13"/>
        <v>50</v>
      </c>
      <c r="O830" s="92">
        <v>41562.431180555555</v>
      </c>
    </row>
    <row r="831" spans="1:15" x14ac:dyDescent="0.25">
      <c r="A831" s="97">
        <v>41591</v>
      </c>
      <c r="B831" s="98">
        <v>0.76041666666666663</v>
      </c>
      <c r="C831" s="99">
        <v>41591.760416666664</v>
      </c>
      <c r="D831" s="99"/>
      <c r="E831" s="100" t="s">
        <v>65</v>
      </c>
      <c r="F831" s="91" t="s">
        <v>796</v>
      </c>
      <c r="G831" s="91" t="s">
        <v>1294</v>
      </c>
      <c r="H831" s="94" t="s">
        <v>87</v>
      </c>
      <c r="I831" s="94" t="s">
        <v>85</v>
      </c>
      <c r="J831" s="91">
        <v>95</v>
      </c>
      <c r="K831" s="91" t="s">
        <v>92</v>
      </c>
      <c r="L831" s="95">
        <v>2</v>
      </c>
      <c r="M831" s="95">
        <v>611</v>
      </c>
      <c r="N831" s="96">
        <f t="shared" si="13"/>
        <v>40.733333333333334</v>
      </c>
      <c r="O831" s="92">
        <v>41562.432118055556</v>
      </c>
    </row>
    <row r="832" spans="1:15" x14ac:dyDescent="0.25">
      <c r="A832" s="97">
        <v>41590</v>
      </c>
      <c r="B832" s="98">
        <v>0.76041666666666663</v>
      </c>
      <c r="C832" s="99">
        <v>41590.760416666664</v>
      </c>
      <c r="D832" s="99"/>
      <c r="E832" s="100" t="s">
        <v>65</v>
      </c>
      <c r="F832" s="91" t="s">
        <v>796</v>
      </c>
      <c r="G832" s="91" t="s">
        <v>1295</v>
      </c>
      <c r="H832" s="94" t="s">
        <v>87</v>
      </c>
      <c r="I832" s="94" t="s">
        <v>85</v>
      </c>
      <c r="J832" s="91">
        <v>195</v>
      </c>
      <c r="K832" s="91" t="s">
        <v>92</v>
      </c>
      <c r="L832" s="95">
        <v>2</v>
      </c>
      <c r="M832" s="95">
        <v>200</v>
      </c>
      <c r="N832" s="96">
        <f t="shared" si="13"/>
        <v>13.333333333333334</v>
      </c>
      <c r="O832" s="92">
        <v>41562.432685185187</v>
      </c>
    </row>
    <row r="833" spans="1:15" x14ac:dyDescent="0.25">
      <c r="A833" s="97">
        <v>41589</v>
      </c>
      <c r="B833" s="98">
        <v>0.76041666666666663</v>
      </c>
      <c r="C833" s="99">
        <v>41589.760416666664</v>
      </c>
      <c r="D833" s="99"/>
      <c r="E833" s="100" t="s">
        <v>65</v>
      </c>
      <c r="F833" s="91" t="s">
        <v>796</v>
      </c>
      <c r="G833" s="91" t="s">
        <v>1296</v>
      </c>
      <c r="H833" s="94" t="s">
        <v>87</v>
      </c>
      <c r="I833" s="94" t="s">
        <v>85</v>
      </c>
      <c r="J833" s="91">
        <v>22</v>
      </c>
      <c r="K833" s="91" t="s">
        <v>92</v>
      </c>
      <c r="L833" s="95">
        <v>2</v>
      </c>
      <c r="M833" s="95">
        <v>346</v>
      </c>
      <c r="N833" s="96">
        <f t="shared" si="13"/>
        <v>23.066666666666666</v>
      </c>
      <c r="O833" s="92">
        <v>41562.433506944442</v>
      </c>
    </row>
    <row r="834" spans="1:15" x14ac:dyDescent="0.25">
      <c r="A834" s="97">
        <v>41586</v>
      </c>
      <c r="B834" s="98">
        <v>0.76041666666666663</v>
      </c>
      <c r="C834" s="99">
        <v>41586.760416666664</v>
      </c>
      <c r="D834" s="99"/>
      <c r="E834" s="100" t="s">
        <v>65</v>
      </c>
      <c r="F834" s="91" t="s">
        <v>796</v>
      </c>
      <c r="G834" s="91" t="s">
        <v>1297</v>
      </c>
      <c r="H834" s="94" t="s">
        <v>87</v>
      </c>
      <c r="I834" s="94" t="s">
        <v>85</v>
      </c>
      <c r="J834" s="91">
        <v>95</v>
      </c>
      <c r="K834" s="91" t="s">
        <v>92</v>
      </c>
      <c r="L834" s="95">
        <v>2</v>
      </c>
      <c r="M834" s="95">
        <v>373</v>
      </c>
      <c r="N834" s="96">
        <f t="shared" si="13"/>
        <v>24.866666666666667</v>
      </c>
      <c r="O834" s="92">
        <v>41562.434953703705</v>
      </c>
    </row>
    <row r="835" spans="1:15" x14ac:dyDescent="0.25">
      <c r="A835" s="97">
        <v>41585</v>
      </c>
      <c r="B835" s="98">
        <v>0.76041666666666663</v>
      </c>
      <c r="C835" s="99">
        <v>41585.760416666664</v>
      </c>
      <c r="D835" s="99"/>
      <c r="E835" s="100" t="s">
        <v>65</v>
      </c>
      <c r="F835" s="91" t="s">
        <v>796</v>
      </c>
      <c r="G835" s="91" t="s">
        <v>1298</v>
      </c>
      <c r="H835" s="94" t="s">
        <v>87</v>
      </c>
      <c r="I835" s="94" t="s">
        <v>85</v>
      </c>
      <c r="J835" s="91">
        <v>120</v>
      </c>
      <c r="K835" s="91" t="s">
        <v>92</v>
      </c>
      <c r="L835" s="95">
        <v>2</v>
      </c>
      <c r="M835" s="95">
        <v>435</v>
      </c>
      <c r="N835" s="96">
        <f t="shared" si="13"/>
        <v>29</v>
      </c>
      <c r="O835" s="92">
        <v>41562.435173611113</v>
      </c>
    </row>
    <row r="836" spans="1:15" x14ac:dyDescent="0.25">
      <c r="A836" s="97">
        <v>41584</v>
      </c>
      <c r="B836" s="98">
        <v>0.76041666666666663</v>
      </c>
      <c r="C836" s="99">
        <v>41584.760416666664</v>
      </c>
      <c r="D836" s="99"/>
      <c r="E836" s="100" t="s">
        <v>65</v>
      </c>
      <c r="F836" s="91" t="s">
        <v>796</v>
      </c>
      <c r="G836" s="91" t="s">
        <v>1299</v>
      </c>
      <c r="H836" s="94" t="s">
        <v>87</v>
      </c>
      <c r="I836" s="94" t="s">
        <v>85</v>
      </c>
      <c r="J836" s="91">
        <v>229</v>
      </c>
      <c r="K836" s="91" t="s">
        <v>92</v>
      </c>
      <c r="L836" s="95">
        <v>2</v>
      </c>
      <c r="M836" s="95">
        <v>544</v>
      </c>
      <c r="N836" s="96">
        <f t="shared" si="13"/>
        <v>36.266666666666666</v>
      </c>
      <c r="O836" s="92">
        <v>41562.436412037037</v>
      </c>
    </row>
    <row r="837" spans="1:15" x14ac:dyDescent="0.25">
      <c r="A837" s="97">
        <v>41583</v>
      </c>
      <c r="B837" s="98">
        <v>0.76041666666666663</v>
      </c>
      <c r="C837" s="99">
        <v>41583.760416666664</v>
      </c>
      <c r="D837" s="99"/>
      <c r="E837" s="100" t="s">
        <v>65</v>
      </c>
      <c r="F837" s="91" t="s">
        <v>796</v>
      </c>
      <c r="G837" s="91" t="s">
        <v>1300</v>
      </c>
      <c r="H837" s="94" t="s">
        <v>87</v>
      </c>
      <c r="I837" s="94" t="s">
        <v>85</v>
      </c>
      <c r="J837" s="91">
        <v>240</v>
      </c>
      <c r="K837" s="91" t="s">
        <v>92</v>
      </c>
      <c r="L837" s="95">
        <v>2</v>
      </c>
      <c r="M837" s="95">
        <v>909</v>
      </c>
      <c r="N837" s="96">
        <f t="shared" si="13"/>
        <v>60.6</v>
      </c>
      <c r="O837" s="92">
        <v>41562.436620370368</v>
      </c>
    </row>
    <row r="838" spans="1:15" x14ac:dyDescent="0.25">
      <c r="A838" s="97">
        <v>41582</v>
      </c>
      <c r="B838" s="98">
        <v>0.76041666666666663</v>
      </c>
      <c r="C838" s="99">
        <v>41582.760416666664</v>
      </c>
      <c r="D838" s="99"/>
      <c r="E838" s="100" t="s">
        <v>65</v>
      </c>
      <c r="F838" s="91" t="s">
        <v>796</v>
      </c>
      <c r="G838" s="91" t="s">
        <v>1301</v>
      </c>
      <c r="H838" s="94" t="s">
        <v>87</v>
      </c>
      <c r="I838" s="94" t="s">
        <v>85</v>
      </c>
      <c r="J838" s="91">
        <v>53</v>
      </c>
      <c r="K838" s="91" t="s">
        <v>92</v>
      </c>
      <c r="L838" s="95">
        <v>2</v>
      </c>
      <c r="M838" s="95">
        <v>503</v>
      </c>
      <c r="N838" s="96">
        <f t="shared" si="13"/>
        <v>33.533333333333331</v>
      </c>
      <c r="O838" s="92">
        <v>41562.436828703707</v>
      </c>
    </row>
    <row r="839" spans="1:15" x14ac:dyDescent="0.25">
      <c r="A839" s="97">
        <v>41580</v>
      </c>
      <c r="B839" s="98">
        <v>0.76041666666666663</v>
      </c>
      <c r="C839" s="99">
        <v>41580.760416666664</v>
      </c>
      <c r="D839" s="99"/>
      <c r="E839" s="100" t="s">
        <v>65</v>
      </c>
      <c r="F839" s="91" t="s">
        <v>796</v>
      </c>
      <c r="G839" s="91" t="s">
        <v>1302</v>
      </c>
      <c r="H839" s="94" t="s">
        <v>87</v>
      </c>
      <c r="I839" s="94" t="s">
        <v>85</v>
      </c>
      <c r="J839" s="91">
        <v>298</v>
      </c>
      <c r="K839" s="91" t="s">
        <v>92</v>
      </c>
      <c r="L839" s="95">
        <v>2</v>
      </c>
      <c r="M839" s="95">
        <v>339</v>
      </c>
      <c r="N839" s="96">
        <f t="shared" si="13"/>
        <v>22.6</v>
      </c>
      <c r="O839" s="92">
        <v>41562.437083333331</v>
      </c>
    </row>
    <row r="840" spans="1:15" x14ac:dyDescent="0.25">
      <c r="A840" s="97">
        <v>41579</v>
      </c>
      <c r="B840" s="98">
        <v>0.76041666666666663</v>
      </c>
      <c r="C840" s="99">
        <v>41579.760416666664</v>
      </c>
      <c r="D840" s="99"/>
      <c r="E840" s="100" t="s">
        <v>65</v>
      </c>
      <c r="F840" s="91" t="s">
        <v>796</v>
      </c>
      <c r="G840" s="91" t="s">
        <v>1303</v>
      </c>
      <c r="H840" s="94" t="s">
        <v>87</v>
      </c>
      <c r="I840" s="94" t="s">
        <v>85</v>
      </c>
      <c r="J840" s="91">
        <v>257</v>
      </c>
      <c r="K840" s="91" t="s">
        <v>92</v>
      </c>
      <c r="L840" s="95">
        <v>2</v>
      </c>
      <c r="M840" s="95">
        <v>324</v>
      </c>
      <c r="N840" s="96">
        <f t="shared" si="13"/>
        <v>21.6</v>
      </c>
      <c r="O840" s="92">
        <v>41562.437337962961</v>
      </c>
    </row>
    <row r="841" spans="1:15" x14ac:dyDescent="0.25">
      <c r="A841" s="97">
        <v>41586</v>
      </c>
      <c r="B841" s="98">
        <v>0.42708333333333331</v>
      </c>
      <c r="C841" s="99">
        <v>41586.427083333336</v>
      </c>
      <c r="D841" s="99"/>
      <c r="E841" s="100" t="s">
        <v>39</v>
      </c>
      <c r="F841" s="91" t="s">
        <v>35</v>
      </c>
      <c r="G841" s="91" t="s">
        <v>1304</v>
      </c>
      <c r="H841" s="94" t="s">
        <v>104</v>
      </c>
      <c r="I841" s="94" t="s">
        <v>173</v>
      </c>
      <c r="J841" s="91">
        <v>84</v>
      </c>
      <c r="K841" s="91" t="s">
        <v>83</v>
      </c>
      <c r="L841" s="95">
        <v>6</v>
      </c>
      <c r="M841" s="95">
        <v>272</v>
      </c>
      <c r="N841" s="96">
        <f t="shared" si="13"/>
        <v>18.133333333333333</v>
      </c>
      <c r="O841" s="92">
        <v>41562.562708333331</v>
      </c>
    </row>
    <row r="842" spans="1:15" x14ac:dyDescent="0.25">
      <c r="A842" s="97">
        <v>41579</v>
      </c>
      <c r="B842" s="98">
        <v>0.625</v>
      </c>
      <c r="C842" s="99">
        <v>41579.625</v>
      </c>
      <c r="D842" s="99"/>
      <c r="E842" s="100" t="s">
        <v>1305</v>
      </c>
      <c r="F842" s="91" t="s">
        <v>61</v>
      </c>
      <c r="G842" s="91" t="s">
        <v>1306</v>
      </c>
      <c r="H842" s="94" t="s">
        <v>88</v>
      </c>
      <c r="I842" s="94" t="s">
        <v>85</v>
      </c>
      <c r="J842" s="91">
        <v>284</v>
      </c>
      <c r="K842" s="91" t="s">
        <v>83</v>
      </c>
      <c r="L842" s="95">
        <v>6</v>
      </c>
      <c r="M842" s="95">
        <v>388</v>
      </c>
      <c r="N842" s="96">
        <f t="shared" si="13"/>
        <v>25.866666666666667</v>
      </c>
      <c r="O842" s="92">
        <v>41562.528298611112</v>
      </c>
    </row>
    <row r="843" spans="1:15" x14ac:dyDescent="0.25">
      <c r="A843" s="97">
        <v>41608</v>
      </c>
      <c r="B843" s="98">
        <v>0.58333333333333337</v>
      </c>
      <c r="C843" s="99">
        <v>41608.583333333336</v>
      </c>
      <c r="D843" s="99"/>
      <c r="E843" s="100" t="s">
        <v>67</v>
      </c>
      <c r="F843" s="91" t="s">
        <v>67</v>
      </c>
      <c r="G843" s="91" t="s">
        <v>1307</v>
      </c>
      <c r="H843" s="94" t="s">
        <v>87</v>
      </c>
      <c r="I843" s="94" t="s">
        <v>85</v>
      </c>
      <c r="J843" s="91">
        <v>243</v>
      </c>
      <c r="K843" s="91" t="s">
        <v>83</v>
      </c>
      <c r="L843" s="95">
        <v>6</v>
      </c>
      <c r="M843" s="95">
        <v>638</v>
      </c>
      <c r="N843" s="96">
        <f t="shared" si="13"/>
        <v>42.533333333333331</v>
      </c>
      <c r="O843" s="92">
        <v>41608.511400462965</v>
      </c>
    </row>
    <row r="844" spans="1:15" x14ac:dyDescent="0.25">
      <c r="A844" s="97">
        <v>41580</v>
      </c>
      <c r="B844" s="98">
        <v>0.14583333333333334</v>
      </c>
      <c r="C844" s="99">
        <v>41580.145833333336</v>
      </c>
      <c r="D844" s="99"/>
      <c r="E844" s="100" t="s">
        <v>41</v>
      </c>
      <c r="F844" s="91" t="s">
        <v>35</v>
      </c>
      <c r="G844" s="91" t="s">
        <v>1308</v>
      </c>
      <c r="H844" s="94" t="s">
        <v>104</v>
      </c>
      <c r="I844" s="94" t="s">
        <v>173</v>
      </c>
      <c r="J844" s="91">
        <v>264</v>
      </c>
      <c r="K844" s="91" t="s">
        <v>83</v>
      </c>
      <c r="L844" s="95">
        <v>6</v>
      </c>
      <c r="M844" s="95">
        <v>594</v>
      </c>
      <c r="N844" s="96">
        <f t="shared" si="13"/>
        <v>39.6</v>
      </c>
      <c r="O844" s="92">
        <v>41562.712581018517</v>
      </c>
    </row>
    <row r="845" spans="1:15" x14ac:dyDescent="0.25">
      <c r="A845" s="97">
        <v>41586</v>
      </c>
      <c r="B845" s="98">
        <v>0.875</v>
      </c>
      <c r="C845" s="99">
        <v>41586.875</v>
      </c>
      <c r="D845" s="99"/>
      <c r="E845" s="100" t="s">
        <v>114</v>
      </c>
      <c r="F845" s="91" t="s">
        <v>228</v>
      </c>
      <c r="G845" s="91" t="s">
        <v>1309</v>
      </c>
      <c r="H845" s="94" t="s">
        <v>104</v>
      </c>
      <c r="I845" s="94" t="s">
        <v>85</v>
      </c>
      <c r="J845" s="91">
        <v>137</v>
      </c>
      <c r="K845" s="91" t="s">
        <v>105</v>
      </c>
      <c r="L845" s="95">
        <v>5</v>
      </c>
      <c r="M845" s="95">
        <v>990</v>
      </c>
      <c r="N845" s="96">
        <f t="shared" si="13"/>
        <v>66</v>
      </c>
      <c r="O845" s="92">
        <v>41562.662164351852</v>
      </c>
    </row>
    <row r="846" spans="1:15" x14ac:dyDescent="0.25">
      <c r="A846" s="97">
        <v>41593</v>
      </c>
      <c r="B846" s="98">
        <v>0.19791666666666666</v>
      </c>
      <c r="C846" s="99">
        <v>41593.197916666664</v>
      </c>
      <c r="D846" s="99"/>
      <c r="E846" s="100" t="s">
        <v>247</v>
      </c>
      <c r="F846" s="91" t="s">
        <v>111</v>
      </c>
      <c r="G846" s="91" t="s">
        <v>1310</v>
      </c>
      <c r="H846" s="94" t="s">
        <v>87</v>
      </c>
      <c r="I846" s="94" t="s">
        <v>85</v>
      </c>
      <c r="J846" s="91">
        <v>212</v>
      </c>
      <c r="K846" s="91" t="s">
        <v>83</v>
      </c>
      <c r="L846" s="95">
        <v>6</v>
      </c>
      <c r="M846" s="95">
        <v>579</v>
      </c>
      <c r="N846" s="96">
        <f t="shared" si="13"/>
        <v>38.6</v>
      </c>
      <c r="O846" s="92">
        <v>41593.032013888886</v>
      </c>
    </row>
    <row r="847" spans="1:15" x14ac:dyDescent="0.25">
      <c r="A847" s="97">
        <v>41592</v>
      </c>
      <c r="B847" s="98">
        <v>0.98958333333333337</v>
      </c>
      <c r="C847" s="99">
        <v>41592.989583333336</v>
      </c>
      <c r="D847" s="99"/>
      <c r="E847" s="100" t="s">
        <v>114</v>
      </c>
      <c r="F847" s="91" t="s">
        <v>199</v>
      </c>
      <c r="G847" s="91" t="s">
        <v>1311</v>
      </c>
      <c r="H847" s="94" t="s">
        <v>104</v>
      </c>
      <c r="I847" s="94" t="s">
        <v>85</v>
      </c>
      <c r="J847" s="91">
        <v>292</v>
      </c>
      <c r="K847" s="91" t="s">
        <v>83</v>
      </c>
      <c r="L847" s="95">
        <v>6</v>
      </c>
      <c r="M847" s="95">
        <v>393</v>
      </c>
      <c r="N847" s="96">
        <f t="shared" si="13"/>
        <v>26.2</v>
      </c>
      <c r="O847" s="92">
        <v>41592.880983796298</v>
      </c>
    </row>
    <row r="848" spans="1:15" x14ac:dyDescent="0.25">
      <c r="A848" s="97">
        <v>41608</v>
      </c>
      <c r="B848" s="98">
        <v>0.22916666666666666</v>
      </c>
      <c r="C848" s="99">
        <v>41608.229166666664</v>
      </c>
      <c r="D848" s="99"/>
      <c r="E848" s="100" t="s">
        <v>1312</v>
      </c>
      <c r="F848" s="91" t="s">
        <v>114</v>
      </c>
      <c r="G848" s="91" t="s">
        <v>1313</v>
      </c>
      <c r="H848" s="94" t="s">
        <v>104</v>
      </c>
      <c r="I848" s="94" t="s">
        <v>85</v>
      </c>
      <c r="J848" s="91">
        <v>173</v>
      </c>
      <c r="K848" s="91" t="s">
        <v>83</v>
      </c>
      <c r="L848" s="95">
        <v>6</v>
      </c>
      <c r="M848" s="95">
        <v>376</v>
      </c>
      <c r="N848" s="96">
        <f t="shared" si="13"/>
        <v>25.066666666666666</v>
      </c>
      <c r="O848" s="92">
        <v>41605.514050925929</v>
      </c>
    </row>
    <row r="849" spans="1:15" x14ac:dyDescent="0.25">
      <c r="A849" s="97">
        <v>41597</v>
      </c>
      <c r="B849" s="98">
        <v>0.8125</v>
      </c>
      <c r="C849" s="99">
        <v>41597.8125</v>
      </c>
      <c r="D849" s="99"/>
      <c r="E849" s="100" t="s">
        <v>199</v>
      </c>
      <c r="F849" s="91" t="s">
        <v>637</v>
      </c>
      <c r="G849" s="91" t="s">
        <v>1314</v>
      </c>
      <c r="H849" s="94" t="s">
        <v>87</v>
      </c>
      <c r="I849" s="94" t="s">
        <v>85</v>
      </c>
      <c r="J849" s="91">
        <v>211</v>
      </c>
      <c r="K849" s="91" t="s">
        <v>109</v>
      </c>
      <c r="L849" s="95">
        <v>2</v>
      </c>
      <c r="M849" s="95">
        <v>560</v>
      </c>
      <c r="N849" s="96">
        <f t="shared" si="13"/>
        <v>37.333333333333336</v>
      </c>
      <c r="O849" s="92">
        <v>41597.687430555554</v>
      </c>
    </row>
    <row r="850" spans="1:15" x14ac:dyDescent="0.25">
      <c r="A850" s="97">
        <v>41591</v>
      </c>
      <c r="B850" s="98">
        <v>0.66666666666666663</v>
      </c>
      <c r="C850" s="99">
        <v>41591.666666666664</v>
      </c>
      <c r="D850" s="99"/>
      <c r="E850" s="100" t="s">
        <v>35</v>
      </c>
      <c r="F850" s="91" t="s">
        <v>723</v>
      </c>
      <c r="G850" s="91" t="s">
        <v>1315</v>
      </c>
      <c r="H850" s="94" t="s">
        <v>104</v>
      </c>
      <c r="I850" s="94" t="s">
        <v>85</v>
      </c>
      <c r="J850" s="91">
        <v>250</v>
      </c>
      <c r="K850" s="91" t="s">
        <v>105</v>
      </c>
      <c r="L850" s="95">
        <v>5</v>
      </c>
      <c r="M850" s="95">
        <v>529</v>
      </c>
      <c r="N850" s="96">
        <f t="shared" si="13"/>
        <v>35.266666666666666</v>
      </c>
      <c r="O850" s="92">
        <v>41562.904085648152</v>
      </c>
    </row>
    <row r="851" spans="1:15" x14ac:dyDescent="0.25">
      <c r="A851" s="97">
        <v>41587</v>
      </c>
      <c r="B851" s="98">
        <v>0.6875</v>
      </c>
      <c r="C851" s="99">
        <v>41587.6875</v>
      </c>
      <c r="D851" s="99"/>
      <c r="E851" s="100" t="s">
        <v>114</v>
      </c>
      <c r="F851" s="91" t="s">
        <v>1316</v>
      </c>
      <c r="G851" s="91" t="s">
        <v>1317</v>
      </c>
      <c r="H851" s="94" t="s">
        <v>104</v>
      </c>
      <c r="I851" s="94" t="s">
        <v>85</v>
      </c>
      <c r="J851" s="91">
        <v>88</v>
      </c>
      <c r="K851" s="91" t="s">
        <v>83</v>
      </c>
      <c r="L851" s="95">
        <v>6</v>
      </c>
      <c r="M851" s="95">
        <v>395</v>
      </c>
      <c r="N851" s="96">
        <f t="shared" si="13"/>
        <v>26.333333333333332</v>
      </c>
      <c r="O851" s="92">
        <v>41562.908819444441</v>
      </c>
    </row>
    <row r="852" spans="1:15" x14ac:dyDescent="0.25">
      <c r="A852" s="97">
        <v>41584</v>
      </c>
      <c r="B852" s="98">
        <v>0.3125</v>
      </c>
      <c r="C852" s="99">
        <v>41584.3125</v>
      </c>
      <c r="D852" s="99"/>
      <c r="E852" s="100" t="s">
        <v>292</v>
      </c>
      <c r="F852" s="91" t="s">
        <v>35</v>
      </c>
      <c r="G852" s="91" t="s">
        <v>1318</v>
      </c>
      <c r="H852" s="94" t="s">
        <v>104</v>
      </c>
      <c r="I852" s="94" t="s">
        <v>173</v>
      </c>
      <c r="J852" s="91">
        <v>236</v>
      </c>
      <c r="K852" s="91" t="s">
        <v>83</v>
      </c>
      <c r="L852" s="95">
        <v>6</v>
      </c>
      <c r="M852" s="95">
        <v>676</v>
      </c>
      <c r="N852" s="96">
        <f t="shared" si="13"/>
        <v>45.06666666666667</v>
      </c>
      <c r="O852" s="92">
        <v>41564.630983796298</v>
      </c>
    </row>
    <row r="853" spans="1:15" x14ac:dyDescent="0.25">
      <c r="A853" s="97">
        <v>41579</v>
      </c>
      <c r="B853" s="98">
        <v>0.55208333333333337</v>
      </c>
      <c r="C853" s="99">
        <v>41579.552083333336</v>
      </c>
      <c r="D853" s="99"/>
      <c r="E853" s="100" t="s">
        <v>138</v>
      </c>
      <c r="F853" s="91" t="s">
        <v>35</v>
      </c>
      <c r="G853" s="91" t="s">
        <v>1319</v>
      </c>
      <c r="H853" s="94" t="s">
        <v>104</v>
      </c>
      <c r="I853" s="94" t="s">
        <v>85</v>
      </c>
      <c r="J853" s="91">
        <v>257</v>
      </c>
      <c r="K853" s="91" t="s">
        <v>83</v>
      </c>
      <c r="L853" s="95">
        <v>6</v>
      </c>
      <c r="M853" s="95">
        <v>497</v>
      </c>
      <c r="N853" s="96">
        <f t="shared" si="13"/>
        <v>33.133333333333333</v>
      </c>
      <c r="O853" s="92">
        <v>41563.364618055559</v>
      </c>
    </row>
    <row r="854" spans="1:15" x14ac:dyDescent="0.25">
      <c r="A854" s="97">
        <v>41579</v>
      </c>
      <c r="B854" s="98">
        <v>0.625</v>
      </c>
      <c r="C854" s="99">
        <v>41579.625</v>
      </c>
      <c r="D854" s="99"/>
      <c r="E854" s="100" t="s">
        <v>35</v>
      </c>
      <c r="F854" s="91" t="s">
        <v>1320</v>
      </c>
      <c r="G854" s="91" t="s">
        <v>1321</v>
      </c>
      <c r="H854" s="94" t="s">
        <v>104</v>
      </c>
      <c r="I854" s="94" t="s">
        <v>85</v>
      </c>
      <c r="J854" s="91">
        <v>106</v>
      </c>
      <c r="K854" s="91" t="s">
        <v>83</v>
      </c>
      <c r="L854" s="95">
        <v>6</v>
      </c>
      <c r="M854" s="95">
        <v>735</v>
      </c>
      <c r="N854" s="96">
        <f t="shared" si="13"/>
        <v>49</v>
      </c>
      <c r="O854" s="92">
        <v>41563.947488425925</v>
      </c>
    </row>
    <row r="855" spans="1:15" x14ac:dyDescent="0.25">
      <c r="A855" s="97">
        <v>41605</v>
      </c>
      <c r="B855" s="98">
        <v>0.72916666666666663</v>
      </c>
      <c r="C855" s="99">
        <v>41605.729166666664</v>
      </c>
      <c r="D855" s="99"/>
      <c r="E855" s="100" t="s">
        <v>213</v>
      </c>
      <c r="F855" s="91" t="s">
        <v>171</v>
      </c>
      <c r="G855" s="91" t="s">
        <v>1322</v>
      </c>
      <c r="H855" s="94" t="s">
        <v>104</v>
      </c>
      <c r="I855" s="94" t="s">
        <v>173</v>
      </c>
      <c r="J855" s="91">
        <v>106</v>
      </c>
      <c r="K855" s="91" t="s">
        <v>215</v>
      </c>
      <c r="L855" s="95">
        <v>1</v>
      </c>
      <c r="M855" s="95">
        <v>833</v>
      </c>
      <c r="N855" s="96">
        <f t="shared" si="13"/>
        <v>55.533333333333331</v>
      </c>
      <c r="O855" s="92">
        <v>41563.438020833331</v>
      </c>
    </row>
    <row r="856" spans="1:15" x14ac:dyDescent="0.25">
      <c r="A856" s="97">
        <v>41595</v>
      </c>
      <c r="B856" s="98">
        <v>0.95833333333333337</v>
      </c>
      <c r="C856" s="99">
        <v>41595.958333333336</v>
      </c>
      <c r="D856" s="99"/>
      <c r="E856" s="100" t="s">
        <v>35</v>
      </c>
      <c r="F856" s="91" t="s">
        <v>89</v>
      </c>
      <c r="G856" s="91" t="s">
        <v>1323</v>
      </c>
      <c r="H856" s="94" t="s">
        <v>104</v>
      </c>
      <c r="I856" s="94" t="s">
        <v>85</v>
      </c>
      <c r="J856" s="91">
        <v>165</v>
      </c>
      <c r="K856" s="91" t="s">
        <v>92</v>
      </c>
      <c r="L856" s="95">
        <v>2</v>
      </c>
      <c r="M856" s="95">
        <v>919</v>
      </c>
      <c r="N856" s="96">
        <f t="shared" si="13"/>
        <v>61.266666666666666</v>
      </c>
      <c r="O856" s="92">
        <v>41563.461018518516</v>
      </c>
    </row>
    <row r="857" spans="1:15" x14ac:dyDescent="0.25">
      <c r="A857" s="97">
        <v>41579</v>
      </c>
      <c r="B857" s="98">
        <v>0.75</v>
      </c>
      <c r="C857" s="99">
        <v>41579.75</v>
      </c>
      <c r="D857" s="99"/>
      <c r="E857" s="100" t="s">
        <v>43</v>
      </c>
      <c r="F857" s="91" t="s">
        <v>35</v>
      </c>
      <c r="G857" s="91" t="s">
        <v>1324</v>
      </c>
      <c r="H857" s="94" t="s">
        <v>104</v>
      </c>
      <c r="I857" s="94" t="s">
        <v>173</v>
      </c>
      <c r="J857" s="91">
        <v>150</v>
      </c>
      <c r="K857" s="91" t="s">
        <v>92</v>
      </c>
      <c r="L857" s="95">
        <v>2</v>
      </c>
      <c r="M857" s="95">
        <v>396</v>
      </c>
      <c r="N857" s="96">
        <f t="shared" si="13"/>
        <v>26.4</v>
      </c>
      <c r="O857" s="92">
        <v>41563.608796296299</v>
      </c>
    </row>
    <row r="858" spans="1:15" x14ac:dyDescent="0.25">
      <c r="A858" s="97">
        <v>41606</v>
      </c>
      <c r="B858" s="98">
        <v>0.63541666666666663</v>
      </c>
      <c r="C858" s="99">
        <v>41606.635416666664</v>
      </c>
      <c r="D858" s="99"/>
      <c r="E858" s="100" t="s">
        <v>906</v>
      </c>
      <c r="F858" s="91" t="s">
        <v>61</v>
      </c>
      <c r="G858" s="91" t="s">
        <v>1325</v>
      </c>
      <c r="H858" s="94" t="s">
        <v>88</v>
      </c>
      <c r="I858" s="94" t="s">
        <v>85</v>
      </c>
      <c r="J858" s="91">
        <v>229</v>
      </c>
      <c r="K858" s="91" t="s">
        <v>92</v>
      </c>
      <c r="L858" s="95">
        <v>4</v>
      </c>
      <c r="M858" s="95">
        <v>703</v>
      </c>
      <c r="N858" s="96">
        <f t="shared" si="13"/>
        <v>46.866666666666667</v>
      </c>
      <c r="O858" s="92">
        <v>41606.55431712963</v>
      </c>
    </row>
    <row r="859" spans="1:15" x14ac:dyDescent="0.25">
      <c r="A859" s="97">
        <v>41604</v>
      </c>
      <c r="B859" s="98">
        <v>0.6875</v>
      </c>
      <c r="C859" s="99">
        <v>41604.6875</v>
      </c>
      <c r="D859" s="99"/>
      <c r="E859" s="100" t="s">
        <v>943</v>
      </c>
      <c r="F859" s="91" t="s">
        <v>840</v>
      </c>
      <c r="G859" s="91" t="s">
        <v>1326</v>
      </c>
      <c r="H859" s="94" t="s">
        <v>87</v>
      </c>
      <c r="I859" s="94" t="s">
        <v>85</v>
      </c>
      <c r="J859" s="91">
        <v>29</v>
      </c>
      <c r="K859" s="91" t="s">
        <v>83</v>
      </c>
      <c r="L859" s="95">
        <v>6</v>
      </c>
      <c r="M859" s="95">
        <v>587</v>
      </c>
      <c r="N859" s="96">
        <f t="shared" si="13"/>
        <v>39.133333333333333</v>
      </c>
      <c r="O859" s="92">
        <v>41604.391932870371</v>
      </c>
    </row>
    <row r="860" spans="1:15" x14ac:dyDescent="0.25">
      <c r="A860" s="97">
        <v>41581</v>
      </c>
      <c r="B860" s="98">
        <v>0.83333333333333337</v>
      </c>
      <c r="C860" s="99">
        <v>41581.833333333336</v>
      </c>
      <c r="D860" s="99"/>
      <c r="E860" s="100" t="s">
        <v>35</v>
      </c>
      <c r="F860" s="91" t="s">
        <v>581</v>
      </c>
      <c r="G860" s="91" t="s">
        <v>1327</v>
      </c>
      <c r="H860" s="94" t="s">
        <v>104</v>
      </c>
      <c r="I860" s="94" t="s">
        <v>85</v>
      </c>
      <c r="J860" s="91">
        <v>188</v>
      </c>
      <c r="K860" s="91" t="s">
        <v>105</v>
      </c>
      <c r="L860" s="95">
        <v>5</v>
      </c>
      <c r="M860" s="95">
        <v>660</v>
      </c>
      <c r="N860" s="96">
        <f t="shared" si="13"/>
        <v>44</v>
      </c>
      <c r="O860" s="92">
        <v>41563.649305555555</v>
      </c>
    </row>
    <row r="861" spans="1:15" x14ac:dyDescent="0.25">
      <c r="A861" s="97">
        <v>41608</v>
      </c>
      <c r="B861" s="98">
        <v>0.83333333333333337</v>
      </c>
      <c r="C861" s="99">
        <v>41608.833333333336</v>
      </c>
      <c r="D861" s="99"/>
      <c r="E861" s="100" t="s">
        <v>35</v>
      </c>
      <c r="F861" s="91" t="s">
        <v>158</v>
      </c>
      <c r="G861" s="91" t="s">
        <v>1328</v>
      </c>
      <c r="H861" s="94" t="s">
        <v>104</v>
      </c>
      <c r="I861" s="94" t="s">
        <v>85</v>
      </c>
      <c r="J861" s="91">
        <v>61</v>
      </c>
      <c r="K861" s="91" t="s">
        <v>310</v>
      </c>
      <c r="L861" s="95">
        <v>4</v>
      </c>
      <c r="M861" s="95">
        <v>242</v>
      </c>
      <c r="N861" s="96">
        <f t="shared" si="13"/>
        <v>16.133333333333333</v>
      </c>
      <c r="O861" s="92">
        <v>41563.677812499998</v>
      </c>
    </row>
    <row r="862" spans="1:15" x14ac:dyDescent="0.25">
      <c r="A862" s="97">
        <v>41597</v>
      </c>
      <c r="B862" s="98">
        <v>0.16666666666666666</v>
      </c>
      <c r="C862" s="99">
        <v>41597.166666666664</v>
      </c>
      <c r="D862" s="99"/>
      <c r="E862" s="100" t="s">
        <v>133</v>
      </c>
      <c r="F862" s="91" t="s">
        <v>35</v>
      </c>
      <c r="G862" s="91" t="s">
        <v>1329</v>
      </c>
      <c r="H862" s="94" t="s">
        <v>104</v>
      </c>
      <c r="I862" s="94" t="s">
        <v>85</v>
      </c>
      <c r="J862" s="91">
        <v>186</v>
      </c>
      <c r="K862" s="91" t="s">
        <v>83</v>
      </c>
      <c r="L862" s="95">
        <v>6</v>
      </c>
      <c r="M862" s="95">
        <v>679</v>
      </c>
      <c r="N862" s="96">
        <f t="shared" si="13"/>
        <v>45.266666666666666</v>
      </c>
      <c r="O862" s="92">
        <v>41596.94258101852</v>
      </c>
    </row>
    <row r="863" spans="1:15" x14ac:dyDescent="0.25">
      <c r="A863" s="97">
        <v>41592</v>
      </c>
      <c r="B863" s="98">
        <v>0.22916666666666666</v>
      </c>
      <c r="C863" s="99">
        <v>41592.229166666664</v>
      </c>
      <c r="D863" s="99"/>
      <c r="E863" s="100" t="s">
        <v>313</v>
      </c>
      <c r="F863" s="91" t="s">
        <v>61</v>
      </c>
      <c r="G863" s="91" t="s">
        <v>1330</v>
      </c>
      <c r="H863" s="94" t="s">
        <v>88</v>
      </c>
      <c r="I863" s="94" t="s">
        <v>85</v>
      </c>
      <c r="J863" s="91">
        <v>201</v>
      </c>
      <c r="K863" s="91" t="s">
        <v>83</v>
      </c>
      <c r="L863" s="95">
        <v>6</v>
      </c>
      <c r="M863" s="95">
        <v>952</v>
      </c>
      <c r="N863" s="96">
        <f t="shared" si="13"/>
        <v>63.466666666666669</v>
      </c>
      <c r="O863" s="92">
        <v>41591.896053240744</v>
      </c>
    </row>
    <row r="864" spans="1:15" x14ac:dyDescent="0.25">
      <c r="A864" s="97">
        <v>41579</v>
      </c>
      <c r="B864" s="98">
        <v>0.375</v>
      </c>
      <c r="C864" s="99">
        <v>41579.375</v>
      </c>
      <c r="D864" s="99"/>
      <c r="E864" s="100" t="s">
        <v>126</v>
      </c>
      <c r="F864" s="91" t="s">
        <v>840</v>
      </c>
      <c r="G864" s="91" t="s">
        <v>1331</v>
      </c>
      <c r="H864" s="94" t="s">
        <v>87</v>
      </c>
      <c r="I864" s="94" t="s">
        <v>85</v>
      </c>
      <c r="J864" s="91">
        <v>231</v>
      </c>
      <c r="K864" s="91" t="s">
        <v>92</v>
      </c>
      <c r="L864" s="95">
        <v>4</v>
      </c>
      <c r="M864" s="95">
        <v>437</v>
      </c>
      <c r="N864" s="96">
        <f t="shared" si="13"/>
        <v>29.133333333333333</v>
      </c>
      <c r="O864" s="92">
        <v>41563.724965277775</v>
      </c>
    </row>
    <row r="865" spans="1:15" x14ac:dyDescent="0.25">
      <c r="A865" s="97">
        <v>41579</v>
      </c>
      <c r="B865" s="98">
        <v>0.72916666666666663</v>
      </c>
      <c r="C865" s="99">
        <v>41579.729166666664</v>
      </c>
      <c r="D865" s="99"/>
      <c r="E865" s="100" t="s">
        <v>840</v>
      </c>
      <c r="F865" s="91" t="s">
        <v>126</v>
      </c>
      <c r="G865" s="91" t="s">
        <v>1332</v>
      </c>
      <c r="H865" s="94" t="s">
        <v>87</v>
      </c>
      <c r="I865" s="94" t="s">
        <v>85</v>
      </c>
      <c r="J865" s="91">
        <v>117</v>
      </c>
      <c r="K865" s="91" t="s">
        <v>105</v>
      </c>
      <c r="L865" s="95">
        <v>5</v>
      </c>
      <c r="M865" s="95">
        <v>726</v>
      </c>
      <c r="N865" s="96">
        <f t="shared" si="13"/>
        <v>48.4</v>
      </c>
      <c r="O865" s="92">
        <v>41563.725300925929</v>
      </c>
    </row>
    <row r="866" spans="1:15" x14ac:dyDescent="0.25">
      <c r="A866" s="97">
        <v>41588</v>
      </c>
      <c r="B866" s="98">
        <v>0.72916666666666663</v>
      </c>
      <c r="C866" s="99">
        <v>41588.729166666664</v>
      </c>
      <c r="D866" s="99"/>
      <c r="E866" s="100" t="s">
        <v>146</v>
      </c>
      <c r="F866" s="91" t="s">
        <v>114</v>
      </c>
      <c r="G866" s="91" t="s">
        <v>1333</v>
      </c>
      <c r="H866" s="94" t="s">
        <v>104</v>
      </c>
      <c r="I866" s="94" t="s">
        <v>85</v>
      </c>
      <c r="J866" s="91">
        <v>117</v>
      </c>
      <c r="K866" s="91" t="s">
        <v>83</v>
      </c>
      <c r="L866" s="95">
        <v>5</v>
      </c>
      <c r="M866" s="95">
        <v>839</v>
      </c>
      <c r="N866" s="96">
        <f t="shared" si="13"/>
        <v>55.93333333333333</v>
      </c>
      <c r="O866" s="92">
        <v>41588.436874999999</v>
      </c>
    </row>
    <row r="867" spans="1:15" x14ac:dyDescent="0.25">
      <c r="A867" s="97">
        <v>41583</v>
      </c>
      <c r="B867" s="98">
        <v>0.92708333333333337</v>
      </c>
      <c r="C867" s="99">
        <v>41583.927083333336</v>
      </c>
      <c r="D867" s="99"/>
      <c r="E867" s="100" t="s">
        <v>35</v>
      </c>
      <c r="F867" s="91" t="s">
        <v>1334</v>
      </c>
      <c r="G867" s="91" t="s">
        <v>1335</v>
      </c>
      <c r="H867" s="94" t="s">
        <v>104</v>
      </c>
      <c r="I867" s="94" t="s">
        <v>85</v>
      </c>
      <c r="J867" s="91">
        <v>278</v>
      </c>
      <c r="K867" s="91" t="s">
        <v>92</v>
      </c>
      <c r="L867" s="95">
        <v>5</v>
      </c>
      <c r="M867" s="95">
        <v>937</v>
      </c>
      <c r="N867" s="96">
        <f t="shared" si="13"/>
        <v>62.466666666666669</v>
      </c>
      <c r="O867" s="92">
        <v>41563.855949074074</v>
      </c>
    </row>
    <row r="868" spans="1:15" x14ac:dyDescent="0.25">
      <c r="A868" s="97">
        <v>41594</v>
      </c>
      <c r="B868" s="98">
        <v>0.96875</v>
      </c>
      <c r="C868" s="99">
        <v>41594.96875</v>
      </c>
      <c r="D868" s="99"/>
      <c r="E868" s="100" t="s">
        <v>223</v>
      </c>
      <c r="F868" s="91" t="s">
        <v>459</v>
      </c>
      <c r="G868" s="91" t="s">
        <v>1336</v>
      </c>
      <c r="H868" s="94" t="s">
        <v>87</v>
      </c>
      <c r="I868" s="94" t="s">
        <v>85</v>
      </c>
      <c r="J868" s="91">
        <v>259</v>
      </c>
      <c r="K868" s="91" t="s">
        <v>83</v>
      </c>
      <c r="L868" s="95">
        <v>6</v>
      </c>
      <c r="M868" s="95">
        <v>485</v>
      </c>
      <c r="N868" s="96">
        <f t="shared" si="13"/>
        <v>32.333333333333336</v>
      </c>
      <c r="O868" s="92">
        <v>41594.907986111109</v>
      </c>
    </row>
    <row r="869" spans="1:15" x14ac:dyDescent="0.25">
      <c r="A869" s="97">
        <v>41597</v>
      </c>
      <c r="B869" s="98">
        <v>0.33333333333333331</v>
      </c>
      <c r="C869" s="99">
        <v>41597.333333333336</v>
      </c>
      <c r="D869" s="99"/>
      <c r="E869" s="100" t="s">
        <v>113</v>
      </c>
      <c r="F869" s="91" t="s">
        <v>984</v>
      </c>
      <c r="G869" s="91" t="s">
        <v>1337</v>
      </c>
      <c r="H869" s="94" t="s">
        <v>87</v>
      </c>
      <c r="I869" s="94" t="s">
        <v>85</v>
      </c>
      <c r="J869" s="91">
        <v>207</v>
      </c>
      <c r="K869" s="91" t="s">
        <v>83</v>
      </c>
      <c r="L869" s="95">
        <v>6</v>
      </c>
      <c r="M869" s="95">
        <v>363</v>
      </c>
      <c r="N869" s="96">
        <f t="shared" si="13"/>
        <v>24.2</v>
      </c>
      <c r="O869" s="92">
        <v>41597.05740740741</v>
      </c>
    </row>
    <row r="870" spans="1:15" x14ac:dyDescent="0.25">
      <c r="A870" s="97">
        <v>41606</v>
      </c>
      <c r="B870" s="98">
        <v>0.22916666666666666</v>
      </c>
      <c r="C870" s="99">
        <v>41606.229166666664</v>
      </c>
      <c r="D870" s="99"/>
      <c r="E870" s="100" t="s">
        <v>1338</v>
      </c>
      <c r="F870" s="91" t="s">
        <v>51</v>
      </c>
      <c r="G870" s="91" t="s">
        <v>1339</v>
      </c>
      <c r="H870" s="94" t="s">
        <v>88</v>
      </c>
      <c r="I870" s="94" t="s">
        <v>510</v>
      </c>
      <c r="J870" s="91">
        <v>236</v>
      </c>
      <c r="K870" s="91" t="s">
        <v>83</v>
      </c>
      <c r="L870" s="95">
        <v>6</v>
      </c>
      <c r="M870" s="95">
        <v>882</v>
      </c>
      <c r="N870" s="96">
        <f t="shared" si="13"/>
        <v>58.8</v>
      </c>
      <c r="O870" s="92">
        <v>41605.964675925927</v>
      </c>
    </row>
    <row r="871" spans="1:15" x14ac:dyDescent="0.25">
      <c r="A871" s="97">
        <v>41589</v>
      </c>
      <c r="B871" s="98">
        <v>0.25</v>
      </c>
      <c r="C871" s="99">
        <v>41589.25</v>
      </c>
      <c r="D871" s="99"/>
      <c r="E871" s="100" t="s">
        <v>53</v>
      </c>
      <c r="F871" s="91" t="s">
        <v>35</v>
      </c>
      <c r="G871" s="91" t="s">
        <v>1340</v>
      </c>
      <c r="H871" s="94" t="s">
        <v>104</v>
      </c>
      <c r="I871" s="94" t="s">
        <v>85</v>
      </c>
      <c r="J871" s="91">
        <v>209</v>
      </c>
      <c r="K871" s="91" t="s">
        <v>310</v>
      </c>
      <c r="L871" s="95">
        <v>2</v>
      </c>
      <c r="M871" s="95">
        <v>531</v>
      </c>
      <c r="N871" s="96">
        <f t="shared" si="13"/>
        <v>35.4</v>
      </c>
      <c r="O871" s="92">
        <v>41588.609259259261</v>
      </c>
    </row>
    <row r="872" spans="1:15" x14ac:dyDescent="0.25">
      <c r="A872" s="97">
        <v>41597</v>
      </c>
      <c r="B872" s="98">
        <v>0.36458333333333331</v>
      </c>
      <c r="C872" s="99">
        <v>41597.364583333336</v>
      </c>
      <c r="D872" s="99"/>
      <c r="E872" s="100" t="s">
        <v>1341</v>
      </c>
      <c r="F872" s="91" t="s">
        <v>207</v>
      </c>
      <c r="G872" s="91" t="s">
        <v>1342</v>
      </c>
      <c r="H872" s="94" t="s">
        <v>87</v>
      </c>
      <c r="I872" s="94" t="s">
        <v>85</v>
      </c>
      <c r="J872" s="91">
        <v>27</v>
      </c>
      <c r="K872" s="91" t="s">
        <v>83</v>
      </c>
      <c r="L872" s="95">
        <v>5</v>
      </c>
      <c r="M872" s="95">
        <v>759</v>
      </c>
      <c r="N872" s="96">
        <f t="shared" si="13"/>
        <v>50.6</v>
      </c>
      <c r="O872" s="92">
        <v>41596.992615740739</v>
      </c>
    </row>
    <row r="873" spans="1:15" x14ac:dyDescent="0.25">
      <c r="A873" s="97">
        <v>41583</v>
      </c>
      <c r="B873" s="98">
        <v>0.51041666666666663</v>
      </c>
      <c r="C873" s="99">
        <v>41583.510416666664</v>
      </c>
      <c r="D873" s="99"/>
      <c r="E873" s="100" t="s">
        <v>903</v>
      </c>
      <c r="F873" s="91" t="s">
        <v>1343</v>
      </c>
      <c r="G873" s="91" t="s">
        <v>1344</v>
      </c>
      <c r="H873" s="94" t="s">
        <v>87</v>
      </c>
      <c r="I873" s="94" t="s">
        <v>85</v>
      </c>
      <c r="J873" s="91">
        <v>116</v>
      </c>
      <c r="K873" s="91" t="s">
        <v>83</v>
      </c>
      <c r="L873" s="95">
        <v>6</v>
      </c>
      <c r="M873" s="95">
        <v>470</v>
      </c>
      <c r="N873" s="96">
        <f t="shared" si="13"/>
        <v>31.333333333333332</v>
      </c>
      <c r="O873" s="92">
        <v>41583.455740740741</v>
      </c>
    </row>
    <row r="874" spans="1:15" x14ac:dyDescent="0.25">
      <c r="A874" s="97">
        <v>41582</v>
      </c>
      <c r="B874" s="98">
        <v>0.44791666666666669</v>
      </c>
      <c r="C874" s="99">
        <v>41582.447916666664</v>
      </c>
      <c r="D874" s="99"/>
      <c r="E874" s="100" t="s">
        <v>114</v>
      </c>
      <c r="F874" s="91" t="s">
        <v>725</v>
      </c>
      <c r="G874" s="91" t="s">
        <v>1345</v>
      </c>
      <c r="H874" s="94" t="s">
        <v>104</v>
      </c>
      <c r="I874" s="94" t="s">
        <v>85</v>
      </c>
      <c r="J874" s="91">
        <v>239</v>
      </c>
      <c r="K874" s="91" t="s">
        <v>83</v>
      </c>
      <c r="L874" s="95">
        <v>7</v>
      </c>
      <c r="M874" s="95">
        <v>502</v>
      </c>
      <c r="N874" s="96">
        <f t="shared" si="13"/>
        <v>33.466666666666669</v>
      </c>
      <c r="O874" s="92">
        <v>41564.440833333334</v>
      </c>
    </row>
    <row r="875" spans="1:15" x14ac:dyDescent="0.25">
      <c r="A875" s="97">
        <v>41606</v>
      </c>
      <c r="B875" s="98">
        <v>0.54166666666666663</v>
      </c>
      <c r="C875" s="99">
        <v>41606.541666666664</v>
      </c>
      <c r="D875" s="99"/>
      <c r="E875" s="100" t="s">
        <v>61</v>
      </c>
      <c r="F875" s="91" t="s">
        <v>758</v>
      </c>
      <c r="G875" s="91" t="s">
        <v>1346</v>
      </c>
      <c r="H875" s="94" t="s">
        <v>87</v>
      </c>
      <c r="I875" s="94" t="s">
        <v>85</v>
      </c>
      <c r="J875" s="91">
        <v>24</v>
      </c>
      <c r="K875" s="91" t="s">
        <v>215</v>
      </c>
      <c r="L875" s="95">
        <v>1</v>
      </c>
      <c r="M875" s="95">
        <v>594</v>
      </c>
      <c r="N875" s="96">
        <f t="shared" si="13"/>
        <v>39.6</v>
      </c>
      <c r="O875" s="91" t="s">
        <v>81</v>
      </c>
    </row>
    <row r="876" spans="1:15" x14ac:dyDescent="0.25">
      <c r="A876" s="97">
        <v>41600</v>
      </c>
      <c r="B876" s="98">
        <v>0.86458333333333337</v>
      </c>
      <c r="C876" s="99">
        <v>41600.864583333336</v>
      </c>
      <c r="D876" s="99"/>
      <c r="E876" s="100" t="s">
        <v>114</v>
      </c>
      <c r="F876" s="91" t="s">
        <v>73</v>
      </c>
      <c r="G876" s="91" t="s">
        <v>1347</v>
      </c>
      <c r="H876" s="94" t="s">
        <v>104</v>
      </c>
      <c r="I876" s="94" t="s">
        <v>173</v>
      </c>
      <c r="J876" s="91">
        <v>170</v>
      </c>
      <c r="K876" s="91" t="s">
        <v>105</v>
      </c>
      <c r="L876" s="95">
        <v>5</v>
      </c>
      <c r="M876" s="95">
        <v>216</v>
      </c>
      <c r="N876" s="96">
        <f t="shared" si="13"/>
        <v>14.4</v>
      </c>
      <c r="O876" s="92">
        <v>41564.758634259262</v>
      </c>
    </row>
    <row r="877" spans="1:15" x14ac:dyDescent="0.25">
      <c r="A877" s="97">
        <v>41606</v>
      </c>
      <c r="B877" s="98">
        <v>0.72916666666666663</v>
      </c>
      <c r="C877" s="99">
        <v>41606.729166666664</v>
      </c>
      <c r="D877" s="99"/>
      <c r="E877" s="100" t="s">
        <v>188</v>
      </c>
      <c r="F877" s="91" t="s">
        <v>1136</v>
      </c>
      <c r="G877" s="91" t="s">
        <v>1348</v>
      </c>
      <c r="H877" s="94" t="s">
        <v>87</v>
      </c>
      <c r="I877" s="94" t="s">
        <v>85</v>
      </c>
      <c r="J877" s="91">
        <v>268</v>
      </c>
      <c r="K877" s="91" t="s">
        <v>83</v>
      </c>
      <c r="L877" s="95">
        <v>6</v>
      </c>
      <c r="M877" s="95">
        <v>866</v>
      </c>
      <c r="N877" s="96">
        <f t="shared" si="13"/>
        <v>57.733333333333334</v>
      </c>
      <c r="O877" s="92">
        <v>41606.669351851851</v>
      </c>
    </row>
    <row r="878" spans="1:15" x14ac:dyDescent="0.25">
      <c r="A878" s="97">
        <v>41579</v>
      </c>
      <c r="B878" s="98">
        <v>0.73958333333333337</v>
      </c>
      <c r="C878" s="99">
        <v>41579.739583333336</v>
      </c>
      <c r="D878" s="99"/>
      <c r="E878" s="100" t="s">
        <v>1349</v>
      </c>
      <c r="F878" s="91" t="s">
        <v>331</v>
      </c>
      <c r="G878" s="91" t="s">
        <v>1350</v>
      </c>
      <c r="H878" s="94" t="s">
        <v>87</v>
      </c>
      <c r="I878" s="94" t="s">
        <v>85</v>
      </c>
      <c r="J878" s="91">
        <v>23</v>
      </c>
      <c r="K878" s="91" t="s">
        <v>92</v>
      </c>
      <c r="L878" s="95">
        <v>2</v>
      </c>
      <c r="M878" s="95">
        <v>872</v>
      </c>
      <c r="N878" s="96">
        <f t="shared" si="13"/>
        <v>58.133333333333333</v>
      </c>
      <c r="O878" s="92">
        <v>41564.646516203706</v>
      </c>
    </row>
    <row r="879" spans="1:15" x14ac:dyDescent="0.25">
      <c r="A879" s="97">
        <v>41602</v>
      </c>
      <c r="B879" s="98">
        <v>0.16666666666666666</v>
      </c>
      <c r="C879" s="99">
        <v>41602.166666666664</v>
      </c>
      <c r="D879" s="99"/>
      <c r="E879" s="100" t="s">
        <v>1351</v>
      </c>
      <c r="F879" s="91" t="s">
        <v>35</v>
      </c>
      <c r="G879" s="91" t="s">
        <v>1352</v>
      </c>
      <c r="H879" s="94" t="s">
        <v>104</v>
      </c>
      <c r="I879" s="94" t="s">
        <v>173</v>
      </c>
      <c r="J879" s="91">
        <v>169</v>
      </c>
      <c r="K879" s="91" t="s">
        <v>83</v>
      </c>
      <c r="L879" s="95">
        <v>6</v>
      </c>
      <c r="M879" s="95">
        <v>965</v>
      </c>
      <c r="N879" s="96">
        <f t="shared" si="13"/>
        <v>64.333333333333329</v>
      </c>
      <c r="O879" s="92">
        <v>41564.754328703704</v>
      </c>
    </row>
    <row r="880" spans="1:15" x14ac:dyDescent="0.25">
      <c r="A880" s="97">
        <v>41580</v>
      </c>
      <c r="B880" s="98">
        <v>0.55208333333333337</v>
      </c>
      <c r="C880" s="99">
        <v>41580.552083333336</v>
      </c>
      <c r="D880" s="99"/>
      <c r="E880" s="100" t="s">
        <v>1353</v>
      </c>
      <c r="F880" s="91" t="s">
        <v>35</v>
      </c>
      <c r="G880" s="91" t="s">
        <v>1354</v>
      </c>
      <c r="H880" s="94" t="s">
        <v>104</v>
      </c>
      <c r="I880" s="94" t="s">
        <v>173</v>
      </c>
      <c r="J880" s="91">
        <v>88</v>
      </c>
      <c r="K880" s="91" t="s">
        <v>83</v>
      </c>
      <c r="L880" s="95">
        <v>6</v>
      </c>
      <c r="M880" s="95">
        <v>876</v>
      </c>
      <c r="N880" s="96">
        <f t="shared" si="13"/>
        <v>58.4</v>
      </c>
      <c r="O880" s="92">
        <v>41564.697384259256</v>
      </c>
    </row>
    <row r="881" spans="1:15" x14ac:dyDescent="0.25">
      <c r="A881" s="97">
        <v>41584</v>
      </c>
      <c r="B881" s="98">
        <v>0.17708333333333334</v>
      </c>
      <c r="C881" s="99">
        <v>41584.177083333336</v>
      </c>
      <c r="D881" s="99"/>
      <c r="E881" s="100" t="s">
        <v>213</v>
      </c>
      <c r="F881" s="91" t="s">
        <v>171</v>
      </c>
      <c r="G881" s="91" t="s">
        <v>1355</v>
      </c>
      <c r="H881" s="94" t="s">
        <v>104</v>
      </c>
      <c r="I881" s="94" t="s">
        <v>173</v>
      </c>
      <c r="J881" s="91">
        <v>142</v>
      </c>
      <c r="K881" s="91" t="s">
        <v>215</v>
      </c>
      <c r="L881" s="95">
        <v>1</v>
      </c>
      <c r="M881" s="95">
        <v>828</v>
      </c>
      <c r="N881" s="96">
        <f t="shared" si="13"/>
        <v>55.2</v>
      </c>
      <c r="O881" s="92">
        <v>41564.935694444444</v>
      </c>
    </row>
    <row r="882" spans="1:15" x14ac:dyDescent="0.25">
      <c r="A882" s="97">
        <v>41604</v>
      </c>
      <c r="B882" s="98">
        <v>0.3125</v>
      </c>
      <c r="C882" s="99">
        <v>41604.3125</v>
      </c>
      <c r="D882" s="99"/>
      <c r="E882" s="100" t="s">
        <v>1356</v>
      </c>
      <c r="F882" s="91" t="s">
        <v>35</v>
      </c>
      <c r="G882" s="91" t="s">
        <v>1357</v>
      </c>
      <c r="H882" s="94" t="s">
        <v>104</v>
      </c>
      <c r="I882" s="94" t="s">
        <v>85</v>
      </c>
      <c r="J882" s="91">
        <v>299</v>
      </c>
      <c r="K882" s="91" t="s">
        <v>83</v>
      </c>
      <c r="L882" s="95">
        <v>6</v>
      </c>
      <c r="M882" s="95">
        <v>470</v>
      </c>
      <c r="N882" s="96">
        <f t="shared" si="13"/>
        <v>31.333333333333332</v>
      </c>
      <c r="O882" s="92">
        <v>41564.952523148146</v>
      </c>
    </row>
    <row r="883" spans="1:15" x14ac:dyDescent="0.25">
      <c r="A883" s="97">
        <v>41608</v>
      </c>
      <c r="B883" s="98">
        <v>0.59375</v>
      </c>
      <c r="C883" s="99">
        <v>41608.59375</v>
      </c>
      <c r="D883" s="99"/>
      <c r="E883" s="100" t="s">
        <v>35</v>
      </c>
      <c r="F883" s="91" t="s">
        <v>1356</v>
      </c>
      <c r="G883" s="91" t="s">
        <v>1358</v>
      </c>
      <c r="H883" s="94" t="s">
        <v>104</v>
      </c>
      <c r="I883" s="94" t="s">
        <v>85</v>
      </c>
      <c r="J883" s="91">
        <v>296</v>
      </c>
      <c r="K883" s="91" t="s">
        <v>83</v>
      </c>
      <c r="L883" s="95">
        <v>6</v>
      </c>
      <c r="M883" s="95">
        <v>265</v>
      </c>
      <c r="N883" s="96">
        <f t="shared" si="13"/>
        <v>17.666666666666668</v>
      </c>
      <c r="O883" s="92">
        <v>41564.953240740739</v>
      </c>
    </row>
    <row r="884" spans="1:15" x14ac:dyDescent="0.25">
      <c r="A884" s="97">
        <v>41583</v>
      </c>
      <c r="B884" s="98">
        <v>0.23958333333333334</v>
      </c>
      <c r="C884" s="99">
        <v>41583.239583333336</v>
      </c>
      <c r="D884" s="99"/>
      <c r="E884" s="100" t="s">
        <v>911</v>
      </c>
      <c r="F884" s="91" t="s">
        <v>35</v>
      </c>
      <c r="G884" s="91" t="s">
        <v>1359</v>
      </c>
      <c r="H884" s="94" t="s">
        <v>104</v>
      </c>
      <c r="I884" s="94" t="s">
        <v>85</v>
      </c>
      <c r="J884" s="91">
        <v>129</v>
      </c>
      <c r="K884" s="91" t="s">
        <v>83</v>
      </c>
      <c r="L884" s="95">
        <v>6</v>
      </c>
      <c r="M884" s="95">
        <v>808</v>
      </c>
      <c r="N884" s="96">
        <f t="shared" si="13"/>
        <v>53.866666666666667</v>
      </c>
      <c r="O884" s="92">
        <v>41564.969895833332</v>
      </c>
    </row>
    <row r="885" spans="1:15" x14ac:dyDescent="0.25">
      <c r="A885" s="97">
        <v>41605</v>
      </c>
      <c r="B885" s="98">
        <v>0.22916666666666666</v>
      </c>
      <c r="C885" s="99">
        <v>41605.229166666664</v>
      </c>
      <c r="D885" s="99"/>
      <c r="E885" s="100" t="s">
        <v>401</v>
      </c>
      <c r="F885" s="91" t="s">
        <v>114</v>
      </c>
      <c r="G885" s="91" t="s">
        <v>1360</v>
      </c>
      <c r="H885" s="94" t="s">
        <v>104</v>
      </c>
      <c r="I885" s="94" t="s">
        <v>85</v>
      </c>
      <c r="J885" s="91">
        <v>200</v>
      </c>
      <c r="K885" s="91" t="s">
        <v>83</v>
      </c>
      <c r="L885" s="95">
        <v>6</v>
      </c>
      <c r="M885" s="95">
        <v>440</v>
      </c>
      <c r="N885" s="96">
        <f t="shared" si="13"/>
        <v>29.333333333333332</v>
      </c>
      <c r="O885" s="92">
        <v>41605.011574074073</v>
      </c>
    </row>
    <row r="886" spans="1:15" x14ac:dyDescent="0.25">
      <c r="A886" s="97">
        <v>41593</v>
      </c>
      <c r="B886" s="98">
        <v>0.39583333333333331</v>
      </c>
      <c r="C886" s="99">
        <v>41593.395833333336</v>
      </c>
      <c r="D886" s="99"/>
      <c r="E886" s="100" t="s">
        <v>1361</v>
      </c>
      <c r="F886" s="91" t="s">
        <v>1362</v>
      </c>
      <c r="G886" s="91" t="s">
        <v>1363</v>
      </c>
      <c r="H886" s="94" t="s">
        <v>87</v>
      </c>
      <c r="I886" s="94" t="s">
        <v>85</v>
      </c>
      <c r="J886" s="91">
        <v>24</v>
      </c>
      <c r="K886" s="91" t="s">
        <v>83</v>
      </c>
      <c r="L886" s="95">
        <v>6</v>
      </c>
      <c r="M886" s="95">
        <v>582</v>
      </c>
      <c r="N886" s="96">
        <f t="shared" si="13"/>
        <v>38.799999999999997</v>
      </c>
      <c r="O886" s="92">
        <v>41593.347037037034</v>
      </c>
    </row>
    <row r="887" spans="1:15" x14ac:dyDescent="0.25">
      <c r="A887" s="97">
        <v>41585</v>
      </c>
      <c r="B887" s="98">
        <v>0.58333333333333337</v>
      </c>
      <c r="C887" s="99">
        <v>41585.583333333336</v>
      </c>
      <c r="D887" s="99"/>
      <c r="E887" s="100" t="s">
        <v>1364</v>
      </c>
      <c r="F887" s="91" t="s">
        <v>255</v>
      </c>
      <c r="G887" s="91" t="s">
        <v>1365</v>
      </c>
      <c r="H887" s="94" t="s">
        <v>88</v>
      </c>
      <c r="I887" s="94" t="s">
        <v>85</v>
      </c>
      <c r="J887" s="91">
        <v>277</v>
      </c>
      <c r="K887" s="91" t="s">
        <v>83</v>
      </c>
      <c r="L887" s="95">
        <v>6</v>
      </c>
      <c r="M887" s="95">
        <v>717</v>
      </c>
      <c r="N887" s="96">
        <f t="shared" si="13"/>
        <v>47.8</v>
      </c>
      <c r="O887" s="92">
        <v>41585.407523148147</v>
      </c>
    </row>
    <row r="888" spans="1:15" x14ac:dyDescent="0.25">
      <c r="A888" s="97">
        <v>41588</v>
      </c>
      <c r="B888" s="98">
        <v>0.375</v>
      </c>
      <c r="C888" s="99">
        <v>41588.375</v>
      </c>
      <c r="D888" s="99"/>
      <c r="E888" s="100" t="s">
        <v>114</v>
      </c>
      <c r="F888" s="91" t="s">
        <v>1366</v>
      </c>
      <c r="G888" s="91" t="s">
        <v>1367</v>
      </c>
      <c r="H888" s="94" t="s">
        <v>104</v>
      </c>
      <c r="I888" s="94" t="s">
        <v>85</v>
      </c>
      <c r="J888" s="91">
        <v>238</v>
      </c>
      <c r="K888" s="91" t="s">
        <v>83</v>
      </c>
      <c r="L888" s="95">
        <v>7</v>
      </c>
      <c r="M888" s="95">
        <v>818</v>
      </c>
      <c r="N888" s="96">
        <f t="shared" ref="N888:N951" si="14">M888/15</f>
        <v>54.533333333333331</v>
      </c>
      <c r="O888" s="92">
        <v>41565.499120370368</v>
      </c>
    </row>
    <row r="889" spans="1:15" x14ac:dyDescent="0.25">
      <c r="A889" s="97">
        <v>41592</v>
      </c>
      <c r="B889" s="98">
        <v>0.45833333333333331</v>
      </c>
      <c r="C889" s="99">
        <v>41592.458333333336</v>
      </c>
      <c r="D889" s="99"/>
      <c r="E889" s="100" t="s">
        <v>61</v>
      </c>
      <c r="F889" s="91" t="s">
        <v>35</v>
      </c>
      <c r="G889" s="91" t="s">
        <v>1368</v>
      </c>
      <c r="H889" s="94" t="s">
        <v>104</v>
      </c>
      <c r="I889" s="94" t="s">
        <v>85</v>
      </c>
      <c r="J889" s="91">
        <v>88</v>
      </c>
      <c r="K889" s="91" t="s">
        <v>83</v>
      </c>
      <c r="L889" s="95">
        <v>6</v>
      </c>
      <c r="M889" s="95">
        <v>862</v>
      </c>
      <c r="N889" s="96">
        <f t="shared" si="14"/>
        <v>57.466666666666669</v>
      </c>
      <c r="O889" s="92">
        <v>41565.597581018519</v>
      </c>
    </row>
    <row r="890" spans="1:15" x14ac:dyDescent="0.25">
      <c r="A890" s="97">
        <v>41595</v>
      </c>
      <c r="B890" s="98">
        <v>0.625</v>
      </c>
      <c r="C890" s="99">
        <v>41595.625</v>
      </c>
      <c r="D890" s="99"/>
      <c r="E890" s="100" t="s">
        <v>65</v>
      </c>
      <c r="F890" s="91" t="s">
        <v>65</v>
      </c>
      <c r="G890" s="91" t="s">
        <v>1369</v>
      </c>
      <c r="H890" s="94" t="s">
        <v>87</v>
      </c>
      <c r="I890" s="94" t="s">
        <v>85</v>
      </c>
      <c r="J890" s="91">
        <v>93</v>
      </c>
      <c r="K890" s="91" t="s">
        <v>83</v>
      </c>
      <c r="L890" s="95">
        <v>6</v>
      </c>
      <c r="M890" s="95">
        <v>981</v>
      </c>
      <c r="N890" s="96">
        <f t="shared" si="14"/>
        <v>65.400000000000006</v>
      </c>
      <c r="O890" s="92">
        <v>41595.513182870367</v>
      </c>
    </row>
    <row r="891" spans="1:15" x14ac:dyDescent="0.25">
      <c r="A891" s="97">
        <v>41579</v>
      </c>
      <c r="B891" s="98">
        <v>0.46875</v>
      </c>
      <c r="C891" s="99">
        <v>41579.46875</v>
      </c>
      <c r="D891" s="99"/>
      <c r="E891" s="100" t="s">
        <v>266</v>
      </c>
      <c r="F891" s="91" t="s">
        <v>950</v>
      </c>
      <c r="G891" s="91" t="s">
        <v>1370</v>
      </c>
      <c r="H891" s="94" t="s">
        <v>88</v>
      </c>
      <c r="I891" s="94" t="s">
        <v>85</v>
      </c>
      <c r="J891" s="91">
        <v>229</v>
      </c>
      <c r="K891" s="91" t="s">
        <v>83</v>
      </c>
      <c r="L891" s="95">
        <v>6</v>
      </c>
      <c r="M891" s="95">
        <v>612</v>
      </c>
      <c r="N891" s="96">
        <f t="shared" si="14"/>
        <v>40.799999999999997</v>
      </c>
      <c r="O891" s="92">
        <v>41579.360231481478</v>
      </c>
    </row>
    <row r="892" spans="1:15" x14ac:dyDescent="0.25">
      <c r="A892" s="97">
        <v>41600</v>
      </c>
      <c r="B892" s="98">
        <v>0.66666666666666663</v>
      </c>
      <c r="C892" s="99">
        <v>41600.666666666664</v>
      </c>
      <c r="D892" s="99"/>
      <c r="E892" s="100" t="s">
        <v>1371</v>
      </c>
      <c r="F892" s="91" t="s">
        <v>209</v>
      </c>
      <c r="G892" s="91" t="s">
        <v>1372</v>
      </c>
      <c r="H892" s="94" t="s">
        <v>87</v>
      </c>
      <c r="I892" s="94" t="s">
        <v>85</v>
      </c>
      <c r="J892" s="91">
        <v>300</v>
      </c>
      <c r="K892" s="91" t="s">
        <v>83</v>
      </c>
      <c r="L892" s="95">
        <v>6</v>
      </c>
      <c r="M892" s="95">
        <v>408</v>
      </c>
      <c r="N892" s="96">
        <f t="shared" si="14"/>
        <v>27.2</v>
      </c>
      <c r="O892" s="92">
        <v>41600.605069444442</v>
      </c>
    </row>
    <row r="893" spans="1:15" x14ac:dyDescent="0.25">
      <c r="A893" s="97">
        <v>41579</v>
      </c>
      <c r="B893" s="98">
        <v>0.6875</v>
      </c>
      <c r="C893" s="99">
        <v>41579.6875</v>
      </c>
      <c r="D893" s="99"/>
      <c r="E893" s="100" t="s">
        <v>1373</v>
      </c>
      <c r="F893" s="91" t="s">
        <v>375</v>
      </c>
      <c r="G893" s="91" t="s">
        <v>1374</v>
      </c>
      <c r="H893" s="94" t="s">
        <v>87</v>
      </c>
      <c r="I893" s="94" t="s">
        <v>85</v>
      </c>
      <c r="J893" s="91">
        <v>13</v>
      </c>
      <c r="K893" s="91" t="s">
        <v>83</v>
      </c>
      <c r="L893" s="95">
        <v>6</v>
      </c>
      <c r="M893" s="95">
        <v>545</v>
      </c>
      <c r="N893" s="96">
        <f t="shared" si="14"/>
        <v>36.333333333333336</v>
      </c>
      <c r="O893" s="92">
        <v>41578.323171296295</v>
      </c>
    </row>
    <row r="894" spans="1:15" x14ac:dyDescent="0.25">
      <c r="A894" s="97">
        <v>41602</v>
      </c>
      <c r="B894" s="98">
        <v>0.55208333333333337</v>
      </c>
      <c r="C894" s="99">
        <v>41602.552083333336</v>
      </c>
      <c r="D894" s="99"/>
      <c r="E894" s="100" t="s">
        <v>171</v>
      </c>
      <c r="F894" s="91" t="s">
        <v>171</v>
      </c>
      <c r="G894" s="91" t="s">
        <v>1375</v>
      </c>
      <c r="H894" s="94" t="s">
        <v>104</v>
      </c>
      <c r="I894" s="94" t="s">
        <v>173</v>
      </c>
      <c r="J894" s="91">
        <v>73</v>
      </c>
      <c r="K894" s="91" t="s">
        <v>92</v>
      </c>
      <c r="L894" s="95">
        <v>1</v>
      </c>
      <c r="M894" s="95">
        <v>727</v>
      </c>
      <c r="N894" s="96">
        <f t="shared" si="14"/>
        <v>48.466666666666669</v>
      </c>
      <c r="O894" s="92">
        <v>41565.96503472222</v>
      </c>
    </row>
    <row r="895" spans="1:15" x14ac:dyDescent="0.25">
      <c r="A895" s="97">
        <v>41583</v>
      </c>
      <c r="B895" s="98">
        <v>0.15625</v>
      </c>
      <c r="C895" s="99">
        <v>41583.15625</v>
      </c>
      <c r="D895" s="99"/>
      <c r="E895" s="100" t="s">
        <v>122</v>
      </c>
      <c r="F895" s="91" t="s">
        <v>35</v>
      </c>
      <c r="G895" s="91" t="s">
        <v>1376</v>
      </c>
      <c r="H895" s="94" t="s">
        <v>104</v>
      </c>
      <c r="I895" s="94" t="s">
        <v>173</v>
      </c>
      <c r="J895" s="91">
        <v>6</v>
      </c>
      <c r="K895" s="91" t="s">
        <v>83</v>
      </c>
      <c r="L895" s="95">
        <v>6</v>
      </c>
      <c r="M895" s="95">
        <v>632</v>
      </c>
      <c r="N895" s="96">
        <f t="shared" si="14"/>
        <v>42.133333333333333</v>
      </c>
      <c r="O895" s="92">
        <v>41582.88008101852</v>
      </c>
    </row>
    <row r="896" spans="1:15" x14ac:dyDescent="0.25">
      <c r="A896" s="97">
        <v>41579</v>
      </c>
      <c r="B896" s="98">
        <v>0.41666666666666669</v>
      </c>
      <c r="C896" s="99">
        <v>41579.416666666664</v>
      </c>
      <c r="D896" s="99"/>
      <c r="E896" s="100" t="s">
        <v>114</v>
      </c>
      <c r="F896" s="91" t="s">
        <v>171</v>
      </c>
      <c r="G896" s="91" t="s">
        <v>1377</v>
      </c>
      <c r="H896" s="94" t="s">
        <v>104</v>
      </c>
      <c r="I896" s="94" t="s">
        <v>173</v>
      </c>
      <c r="J896" s="91">
        <v>253</v>
      </c>
      <c r="K896" s="91" t="s">
        <v>215</v>
      </c>
      <c r="L896" s="95">
        <v>1</v>
      </c>
      <c r="M896" s="95">
        <v>419</v>
      </c>
      <c r="N896" s="96">
        <f t="shared" si="14"/>
        <v>27.933333333333334</v>
      </c>
      <c r="O896" s="92">
        <v>41566.034814814811</v>
      </c>
    </row>
    <row r="897" spans="1:15" x14ac:dyDescent="0.25">
      <c r="A897" s="97">
        <v>41594</v>
      </c>
      <c r="B897" s="98">
        <v>0.13541666666666666</v>
      </c>
      <c r="C897" s="99">
        <v>41594.135416666664</v>
      </c>
      <c r="D897" s="99"/>
      <c r="E897" s="100" t="s">
        <v>213</v>
      </c>
      <c r="F897" s="91" t="s">
        <v>171</v>
      </c>
      <c r="G897" s="91" t="s">
        <v>1378</v>
      </c>
      <c r="H897" s="94" t="s">
        <v>104</v>
      </c>
      <c r="I897" s="94" t="s">
        <v>173</v>
      </c>
      <c r="J897" s="91">
        <v>182</v>
      </c>
      <c r="K897" s="91" t="s">
        <v>215</v>
      </c>
      <c r="L897" s="95">
        <v>1</v>
      </c>
      <c r="M897" s="95">
        <v>370</v>
      </c>
      <c r="N897" s="96">
        <f t="shared" si="14"/>
        <v>24.666666666666668</v>
      </c>
      <c r="O897" s="92">
        <v>41566.125416666669</v>
      </c>
    </row>
    <row r="898" spans="1:15" x14ac:dyDescent="0.25">
      <c r="A898" s="97">
        <v>41585</v>
      </c>
      <c r="B898" s="98">
        <v>0.375</v>
      </c>
      <c r="C898" s="99">
        <v>41585.375</v>
      </c>
      <c r="D898" s="99"/>
      <c r="E898" s="100" t="s">
        <v>35</v>
      </c>
      <c r="F898" s="91" t="s">
        <v>669</v>
      </c>
      <c r="G898" s="91" t="s">
        <v>1379</v>
      </c>
      <c r="H898" s="94" t="s">
        <v>104</v>
      </c>
      <c r="I898" s="94" t="s">
        <v>85</v>
      </c>
      <c r="J898" s="91">
        <v>184</v>
      </c>
      <c r="K898" s="91" t="s">
        <v>83</v>
      </c>
      <c r="L898" s="95">
        <v>6</v>
      </c>
      <c r="M898" s="95">
        <v>398</v>
      </c>
      <c r="N898" s="96">
        <f t="shared" si="14"/>
        <v>26.533333333333335</v>
      </c>
      <c r="O898" s="92">
        <v>41566.466134259259</v>
      </c>
    </row>
    <row r="899" spans="1:15" x14ac:dyDescent="0.25">
      <c r="A899" s="97">
        <v>41604</v>
      </c>
      <c r="B899" s="98">
        <v>0.90625</v>
      </c>
      <c r="C899" s="99">
        <v>41604.90625</v>
      </c>
      <c r="D899" s="99"/>
      <c r="E899" s="100" t="s">
        <v>35</v>
      </c>
      <c r="F899" s="91" t="s">
        <v>323</v>
      </c>
      <c r="G899" s="91" t="s">
        <v>1380</v>
      </c>
      <c r="H899" s="94" t="s">
        <v>104</v>
      </c>
      <c r="I899" s="94" t="s">
        <v>85</v>
      </c>
      <c r="J899" s="91">
        <v>232</v>
      </c>
      <c r="K899" s="91" t="s">
        <v>83</v>
      </c>
      <c r="L899" s="95">
        <v>6</v>
      </c>
      <c r="M899" s="95">
        <v>612</v>
      </c>
      <c r="N899" s="96">
        <f t="shared" si="14"/>
        <v>40.799999999999997</v>
      </c>
      <c r="O899" s="92">
        <v>41566.480358796296</v>
      </c>
    </row>
    <row r="900" spans="1:15" x14ac:dyDescent="0.25">
      <c r="A900" s="97">
        <v>41604</v>
      </c>
      <c r="B900" s="98">
        <v>0.41666666666666669</v>
      </c>
      <c r="C900" s="99">
        <v>41604.416666666664</v>
      </c>
      <c r="D900" s="99"/>
      <c r="E900" s="100" t="s">
        <v>49</v>
      </c>
      <c r="F900" s="91" t="s">
        <v>35</v>
      </c>
      <c r="G900" s="91" t="s">
        <v>1381</v>
      </c>
      <c r="H900" s="94" t="s">
        <v>104</v>
      </c>
      <c r="I900" s="94" t="s">
        <v>173</v>
      </c>
      <c r="J900" s="91">
        <v>30</v>
      </c>
      <c r="K900" s="91" t="s">
        <v>83</v>
      </c>
      <c r="L900" s="95">
        <v>6</v>
      </c>
      <c r="M900" s="95">
        <v>911</v>
      </c>
      <c r="N900" s="96">
        <f t="shared" si="14"/>
        <v>60.733333333333334</v>
      </c>
      <c r="O900" s="92">
        <v>41586.868055555555</v>
      </c>
    </row>
    <row r="901" spans="1:15" x14ac:dyDescent="0.25">
      <c r="A901" s="97">
        <v>41579</v>
      </c>
      <c r="B901" s="98">
        <v>0.20833333333333334</v>
      </c>
      <c r="C901" s="99">
        <v>41579.208333333336</v>
      </c>
      <c r="D901" s="99"/>
      <c r="E901" s="100" t="s">
        <v>114</v>
      </c>
      <c r="F901" s="91" t="s">
        <v>1139</v>
      </c>
      <c r="G901" s="91" t="s">
        <v>1382</v>
      </c>
      <c r="H901" s="94" t="s">
        <v>104</v>
      </c>
      <c r="I901" s="94" t="s">
        <v>85</v>
      </c>
      <c r="J901" s="91">
        <v>19</v>
      </c>
      <c r="K901" s="91" t="s">
        <v>92</v>
      </c>
      <c r="L901" s="95">
        <v>2</v>
      </c>
      <c r="M901" s="95">
        <v>305</v>
      </c>
      <c r="N901" s="96">
        <f t="shared" si="14"/>
        <v>20.333333333333332</v>
      </c>
      <c r="O901" s="92">
        <v>41566.560127314813</v>
      </c>
    </row>
    <row r="902" spans="1:15" x14ac:dyDescent="0.25">
      <c r="A902" s="97">
        <v>41607</v>
      </c>
      <c r="B902" s="98">
        <v>0.89583333333333337</v>
      </c>
      <c r="C902" s="99">
        <v>41607.895833333336</v>
      </c>
      <c r="D902" s="99"/>
      <c r="E902" s="100" t="s">
        <v>43</v>
      </c>
      <c r="F902" s="91" t="s">
        <v>1047</v>
      </c>
      <c r="G902" s="91" t="s">
        <v>1383</v>
      </c>
      <c r="H902" s="94" t="s">
        <v>87</v>
      </c>
      <c r="I902" s="94" t="s">
        <v>85</v>
      </c>
      <c r="J902" s="91">
        <v>293</v>
      </c>
      <c r="K902" s="91" t="s">
        <v>92</v>
      </c>
      <c r="L902" s="95">
        <v>4</v>
      </c>
      <c r="M902" s="95">
        <v>561</v>
      </c>
      <c r="N902" s="96">
        <f t="shared" si="14"/>
        <v>37.4</v>
      </c>
      <c r="O902" s="92">
        <v>41607.639513888891</v>
      </c>
    </row>
    <row r="903" spans="1:15" x14ac:dyDescent="0.25">
      <c r="A903" s="97">
        <v>41591</v>
      </c>
      <c r="B903" s="98">
        <v>0.21875</v>
      </c>
      <c r="C903" s="99">
        <v>41591.21875</v>
      </c>
      <c r="D903" s="99"/>
      <c r="E903" s="100" t="s">
        <v>362</v>
      </c>
      <c r="F903" s="91" t="s">
        <v>35</v>
      </c>
      <c r="G903" s="91" t="s">
        <v>1384</v>
      </c>
      <c r="H903" s="94" t="s">
        <v>104</v>
      </c>
      <c r="I903" s="94" t="s">
        <v>85</v>
      </c>
      <c r="J903" s="91">
        <v>45</v>
      </c>
      <c r="K903" s="91" t="s">
        <v>83</v>
      </c>
      <c r="L903" s="95">
        <v>6</v>
      </c>
      <c r="M903" s="95">
        <v>993</v>
      </c>
      <c r="N903" s="96">
        <f t="shared" si="14"/>
        <v>66.2</v>
      </c>
      <c r="O903" s="92">
        <v>41590.904756944445</v>
      </c>
    </row>
    <row r="904" spans="1:15" x14ac:dyDescent="0.25">
      <c r="A904" s="97">
        <v>41600</v>
      </c>
      <c r="B904" s="98">
        <v>0.72916666666666663</v>
      </c>
      <c r="C904" s="99">
        <v>41600.729166666664</v>
      </c>
      <c r="D904" s="99"/>
      <c r="E904" s="100" t="s">
        <v>126</v>
      </c>
      <c r="F904" s="91" t="s">
        <v>35</v>
      </c>
      <c r="G904" s="91" t="s">
        <v>1385</v>
      </c>
      <c r="H904" s="94" t="s">
        <v>104</v>
      </c>
      <c r="I904" s="94" t="s">
        <v>173</v>
      </c>
      <c r="J904" s="91">
        <v>207</v>
      </c>
      <c r="K904" s="91" t="s">
        <v>83</v>
      </c>
      <c r="L904" s="95">
        <v>6</v>
      </c>
      <c r="M904" s="95">
        <v>312</v>
      </c>
      <c r="N904" s="96">
        <f t="shared" si="14"/>
        <v>20.8</v>
      </c>
      <c r="O904" s="92">
        <v>41570.558923611112</v>
      </c>
    </row>
    <row r="905" spans="1:15" x14ac:dyDescent="0.25">
      <c r="A905" s="97">
        <v>41600</v>
      </c>
      <c r="B905" s="98">
        <v>0.72916666666666663</v>
      </c>
      <c r="C905" s="99">
        <v>41600.729166666664</v>
      </c>
      <c r="D905" s="99"/>
      <c r="E905" s="100" t="s">
        <v>1386</v>
      </c>
      <c r="F905" s="91" t="s">
        <v>171</v>
      </c>
      <c r="G905" s="91" t="s">
        <v>1387</v>
      </c>
      <c r="H905" s="94" t="s">
        <v>104</v>
      </c>
      <c r="I905" s="94" t="s">
        <v>173</v>
      </c>
      <c r="J905" s="91">
        <v>290</v>
      </c>
      <c r="K905" s="91" t="s">
        <v>215</v>
      </c>
      <c r="L905" s="95">
        <v>1</v>
      </c>
      <c r="M905" s="95">
        <v>420</v>
      </c>
      <c r="N905" s="96">
        <f t="shared" si="14"/>
        <v>28</v>
      </c>
      <c r="O905" s="92">
        <v>41567.441979166666</v>
      </c>
    </row>
    <row r="906" spans="1:15" x14ac:dyDescent="0.25">
      <c r="A906" s="97">
        <v>41600</v>
      </c>
      <c r="B906" s="98">
        <v>0.72916666666666663</v>
      </c>
      <c r="C906" s="99">
        <v>41600.729166666664</v>
      </c>
      <c r="D906" s="99"/>
      <c r="E906" s="100" t="s">
        <v>1386</v>
      </c>
      <c r="F906" s="91" t="s">
        <v>171</v>
      </c>
      <c r="G906" s="91" t="s">
        <v>1388</v>
      </c>
      <c r="H906" s="94" t="s">
        <v>104</v>
      </c>
      <c r="I906" s="94" t="s">
        <v>173</v>
      </c>
      <c r="J906" s="91">
        <v>255</v>
      </c>
      <c r="K906" s="91" t="s">
        <v>215</v>
      </c>
      <c r="L906" s="95">
        <v>1</v>
      </c>
      <c r="M906" s="95">
        <v>956</v>
      </c>
      <c r="N906" s="96">
        <f t="shared" si="14"/>
        <v>63.733333333333334</v>
      </c>
      <c r="O906" s="92">
        <v>41567.442094907405</v>
      </c>
    </row>
    <row r="907" spans="1:15" x14ac:dyDescent="0.25">
      <c r="A907" s="97">
        <v>41600</v>
      </c>
      <c r="B907" s="98">
        <v>0.72916666666666663</v>
      </c>
      <c r="C907" s="99">
        <v>41600.729166666664</v>
      </c>
      <c r="D907" s="99"/>
      <c r="E907" s="100" t="s">
        <v>1386</v>
      </c>
      <c r="F907" s="91" t="s">
        <v>171</v>
      </c>
      <c r="G907" s="91" t="s">
        <v>1389</v>
      </c>
      <c r="H907" s="94" t="s">
        <v>104</v>
      </c>
      <c r="I907" s="94" t="s">
        <v>173</v>
      </c>
      <c r="J907" s="91">
        <v>70</v>
      </c>
      <c r="K907" s="91" t="s">
        <v>215</v>
      </c>
      <c r="L907" s="95">
        <v>1</v>
      </c>
      <c r="M907" s="95">
        <v>871</v>
      </c>
      <c r="N907" s="96">
        <f t="shared" si="14"/>
        <v>58.06666666666667</v>
      </c>
      <c r="O907" s="92">
        <v>41567.442141203705</v>
      </c>
    </row>
    <row r="908" spans="1:15" x14ac:dyDescent="0.25">
      <c r="A908" s="97">
        <v>41600</v>
      </c>
      <c r="B908" s="98">
        <v>0.72916666666666663</v>
      </c>
      <c r="C908" s="99">
        <v>41600.729166666664</v>
      </c>
      <c r="D908" s="99"/>
      <c r="E908" s="100" t="s">
        <v>1386</v>
      </c>
      <c r="F908" s="91" t="s">
        <v>171</v>
      </c>
      <c r="G908" s="91" t="s">
        <v>1390</v>
      </c>
      <c r="H908" s="94" t="s">
        <v>104</v>
      </c>
      <c r="I908" s="94" t="s">
        <v>173</v>
      </c>
      <c r="J908" s="91">
        <v>129</v>
      </c>
      <c r="K908" s="91" t="s">
        <v>215</v>
      </c>
      <c r="L908" s="95">
        <v>1</v>
      </c>
      <c r="M908" s="95">
        <v>652</v>
      </c>
      <c r="N908" s="96">
        <f t="shared" si="14"/>
        <v>43.466666666666669</v>
      </c>
      <c r="O908" s="92">
        <v>41567.442233796297</v>
      </c>
    </row>
    <row r="909" spans="1:15" x14ac:dyDescent="0.25">
      <c r="A909" s="97">
        <v>41600</v>
      </c>
      <c r="B909" s="98">
        <v>0.72916666666666663</v>
      </c>
      <c r="C909" s="99">
        <v>41600.729166666664</v>
      </c>
      <c r="D909" s="99"/>
      <c r="E909" s="100" t="s">
        <v>1386</v>
      </c>
      <c r="F909" s="91" t="s">
        <v>171</v>
      </c>
      <c r="G909" s="91" t="s">
        <v>1391</v>
      </c>
      <c r="H909" s="94" t="s">
        <v>104</v>
      </c>
      <c r="I909" s="94" t="s">
        <v>173</v>
      </c>
      <c r="J909" s="91">
        <v>143</v>
      </c>
      <c r="K909" s="91" t="s">
        <v>215</v>
      </c>
      <c r="L909" s="95">
        <v>1</v>
      </c>
      <c r="M909" s="95">
        <v>302</v>
      </c>
      <c r="N909" s="96">
        <f t="shared" si="14"/>
        <v>20.133333333333333</v>
      </c>
      <c r="O909" s="92">
        <v>41567.442245370374</v>
      </c>
    </row>
    <row r="910" spans="1:15" x14ac:dyDescent="0.25">
      <c r="A910" s="97">
        <v>41600</v>
      </c>
      <c r="B910" s="98">
        <v>0.72916666666666663</v>
      </c>
      <c r="C910" s="99">
        <v>41600.729166666664</v>
      </c>
      <c r="D910" s="99"/>
      <c r="E910" s="100" t="s">
        <v>1386</v>
      </c>
      <c r="F910" s="91" t="s">
        <v>171</v>
      </c>
      <c r="G910" s="91" t="s">
        <v>1392</v>
      </c>
      <c r="H910" s="94" t="s">
        <v>104</v>
      </c>
      <c r="I910" s="94" t="s">
        <v>173</v>
      </c>
      <c r="J910" s="91">
        <v>100</v>
      </c>
      <c r="K910" s="91" t="s">
        <v>215</v>
      </c>
      <c r="L910" s="95">
        <v>1</v>
      </c>
      <c r="M910" s="95">
        <v>515</v>
      </c>
      <c r="N910" s="96">
        <f t="shared" si="14"/>
        <v>34.333333333333336</v>
      </c>
      <c r="O910" s="92">
        <v>41567.442442129628</v>
      </c>
    </row>
    <row r="911" spans="1:15" x14ac:dyDescent="0.25">
      <c r="A911" s="97">
        <v>41600</v>
      </c>
      <c r="B911" s="98">
        <v>0.72916666666666663</v>
      </c>
      <c r="C911" s="99">
        <v>41600.729166666664</v>
      </c>
      <c r="D911" s="99"/>
      <c r="E911" s="100" t="s">
        <v>1386</v>
      </c>
      <c r="F911" s="91" t="s">
        <v>171</v>
      </c>
      <c r="G911" s="91" t="s">
        <v>1393</v>
      </c>
      <c r="H911" s="94" t="s">
        <v>104</v>
      </c>
      <c r="I911" s="94" t="s">
        <v>173</v>
      </c>
      <c r="J911" s="91">
        <v>181</v>
      </c>
      <c r="K911" s="91" t="s">
        <v>215</v>
      </c>
      <c r="L911" s="95">
        <v>1</v>
      </c>
      <c r="M911" s="95">
        <v>297</v>
      </c>
      <c r="N911" s="96">
        <f t="shared" si="14"/>
        <v>19.8</v>
      </c>
      <c r="O911" s="92">
        <v>41567.442476851851</v>
      </c>
    </row>
    <row r="912" spans="1:15" x14ac:dyDescent="0.25">
      <c r="A912" s="97">
        <v>41600</v>
      </c>
      <c r="B912" s="98">
        <v>0.72916666666666663</v>
      </c>
      <c r="C912" s="99">
        <v>41600.729166666664</v>
      </c>
      <c r="D912" s="99"/>
      <c r="E912" s="100" t="s">
        <v>1386</v>
      </c>
      <c r="F912" s="91" t="s">
        <v>171</v>
      </c>
      <c r="G912" s="91" t="s">
        <v>1394</v>
      </c>
      <c r="H912" s="94" t="s">
        <v>104</v>
      </c>
      <c r="I912" s="94" t="s">
        <v>173</v>
      </c>
      <c r="J912" s="91">
        <v>255</v>
      </c>
      <c r="K912" s="91" t="s">
        <v>215</v>
      </c>
      <c r="L912" s="95">
        <v>1</v>
      </c>
      <c r="M912" s="95">
        <v>377</v>
      </c>
      <c r="N912" s="96">
        <f t="shared" si="14"/>
        <v>25.133333333333333</v>
      </c>
      <c r="O912" s="92">
        <v>41567.442476851851</v>
      </c>
    </row>
    <row r="913" spans="1:15" x14ac:dyDescent="0.25">
      <c r="A913" s="97">
        <v>41587</v>
      </c>
      <c r="B913" s="98">
        <v>0.51041666666666663</v>
      </c>
      <c r="C913" s="99">
        <v>41587.510416666664</v>
      </c>
      <c r="D913" s="99"/>
      <c r="E913" s="100" t="s">
        <v>126</v>
      </c>
      <c r="F913" s="91"/>
      <c r="G913" s="91" t="s">
        <v>1395</v>
      </c>
      <c r="H913" s="94" t="s">
        <v>235</v>
      </c>
      <c r="I913" s="94" t="s">
        <v>85</v>
      </c>
      <c r="J913" s="91">
        <v>281</v>
      </c>
      <c r="K913" s="91" t="s">
        <v>215</v>
      </c>
      <c r="L913" s="95">
        <v>1</v>
      </c>
      <c r="M913" s="95">
        <v>353</v>
      </c>
      <c r="N913" s="96">
        <f t="shared" si="14"/>
        <v>23.533333333333335</v>
      </c>
      <c r="O913" s="91" t="s">
        <v>81</v>
      </c>
    </row>
    <row r="914" spans="1:15" x14ac:dyDescent="0.25">
      <c r="A914" s="97">
        <v>41592</v>
      </c>
      <c r="B914" s="98">
        <v>0.71875</v>
      </c>
      <c r="C914" s="99">
        <v>41592.71875</v>
      </c>
      <c r="D914" s="99"/>
      <c r="E914" s="100" t="s">
        <v>331</v>
      </c>
      <c r="F914" s="91" t="s">
        <v>114</v>
      </c>
      <c r="G914" s="91" t="s">
        <v>1396</v>
      </c>
      <c r="H914" s="94" t="s">
        <v>104</v>
      </c>
      <c r="I914" s="94" t="s">
        <v>85</v>
      </c>
      <c r="J914" s="91">
        <v>24</v>
      </c>
      <c r="K914" s="91" t="s">
        <v>83</v>
      </c>
      <c r="L914" s="95">
        <v>6</v>
      </c>
      <c r="M914" s="95">
        <v>447</v>
      </c>
      <c r="N914" s="96">
        <f t="shared" si="14"/>
        <v>29.8</v>
      </c>
      <c r="O914" s="92">
        <v>41592.603171296294</v>
      </c>
    </row>
    <row r="915" spans="1:15" x14ac:dyDescent="0.25">
      <c r="A915" s="97">
        <v>41579</v>
      </c>
      <c r="B915" s="98">
        <v>0.60416666666666663</v>
      </c>
      <c r="C915" s="99">
        <v>41579.604166666664</v>
      </c>
      <c r="D915" s="99"/>
      <c r="E915" s="100" t="s">
        <v>144</v>
      </c>
      <c r="F915" s="91" t="s">
        <v>61</v>
      </c>
      <c r="G915" s="91" t="s">
        <v>1397</v>
      </c>
      <c r="H915" s="94" t="s">
        <v>104</v>
      </c>
      <c r="I915" s="94" t="s">
        <v>85</v>
      </c>
      <c r="J915" s="91">
        <v>34</v>
      </c>
      <c r="K915" s="91" t="s">
        <v>83</v>
      </c>
      <c r="L915" s="95">
        <v>6</v>
      </c>
      <c r="M915" s="95">
        <v>978</v>
      </c>
      <c r="N915" s="96">
        <f t="shared" si="14"/>
        <v>65.2</v>
      </c>
      <c r="O915" s="92">
        <v>41578.640555555554</v>
      </c>
    </row>
    <row r="916" spans="1:15" x14ac:dyDescent="0.25">
      <c r="A916" s="97">
        <v>41600</v>
      </c>
      <c r="B916" s="98">
        <v>0.90625</v>
      </c>
      <c r="C916" s="99">
        <v>41600.90625</v>
      </c>
      <c r="D916" s="99"/>
      <c r="E916" s="100" t="s">
        <v>35</v>
      </c>
      <c r="F916" s="91" t="s">
        <v>593</v>
      </c>
      <c r="G916" s="91" t="s">
        <v>1398</v>
      </c>
      <c r="H916" s="94" t="s">
        <v>104</v>
      </c>
      <c r="I916" s="94" t="s">
        <v>85</v>
      </c>
      <c r="J916" s="91">
        <v>224</v>
      </c>
      <c r="K916" s="91" t="s">
        <v>83</v>
      </c>
      <c r="L916" s="95">
        <v>6</v>
      </c>
      <c r="M916" s="95">
        <v>906</v>
      </c>
      <c r="N916" s="96">
        <f t="shared" si="14"/>
        <v>60.4</v>
      </c>
      <c r="O916" s="92">
        <v>41600.697453703702</v>
      </c>
    </row>
    <row r="917" spans="1:15" x14ac:dyDescent="0.25">
      <c r="A917" s="97">
        <v>41579</v>
      </c>
      <c r="B917" s="98">
        <v>0.84375</v>
      </c>
      <c r="C917" s="99">
        <v>41579.84375</v>
      </c>
      <c r="D917" s="99"/>
      <c r="E917" s="100" t="s">
        <v>114</v>
      </c>
      <c r="F917" s="91" t="s">
        <v>53</v>
      </c>
      <c r="G917" s="91" t="s">
        <v>1399</v>
      </c>
      <c r="H917" s="94" t="s">
        <v>104</v>
      </c>
      <c r="I917" s="94" t="s">
        <v>85</v>
      </c>
      <c r="J917" s="91">
        <v>298</v>
      </c>
      <c r="K917" s="91" t="s">
        <v>83</v>
      </c>
      <c r="L917" s="95">
        <v>6</v>
      </c>
      <c r="M917" s="95">
        <v>206</v>
      </c>
      <c r="N917" s="96">
        <f t="shared" si="14"/>
        <v>13.733333333333333</v>
      </c>
      <c r="O917" s="92">
        <v>41579.683761574073</v>
      </c>
    </row>
    <row r="918" spans="1:15" x14ac:dyDescent="0.25">
      <c r="A918" s="97">
        <v>41593</v>
      </c>
      <c r="B918" s="98">
        <v>0.28125</v>
      </c>
      <c r="C918" s="99">
        <v>41593.28125</v>
      </c>
      <c r="D918" s="99"/>
      <c r="E918" s="100" t="s">
        <v>362</v>
      </c>
      <c r="F918" s="91" t="s">
        <v>37</v>
      </c>
      <c r="G918" s="91" t="s">
        <v>1400</v>
      </c>
      <c r="H918" s="94" t="s">
        <v>87</v>
      </c>
      <c r="I918" s="94" t="s">
        <v>85</v>
      </c>
      <c r="J918" s="91">
        <v>172</v>
      </c>
      <c r="K918" s="91" t="s">
        <v>83</v>
      </c>
      <c r="L918" s="95">
        <v>6</v>
      </c>
      <c r="M918" s="95">
        <v>767</v>
      </c>
      <c r="N918" s="96">
        <f t="shared" si="14"/>
        <v>51.133333333333333</v>
      </c>
      <c r="O918" s="92">
        <v>41593.186898148146</v>
      </c>
    </row>
    <row r="919" spans="1:15" x14ac:dyDescent="0.25">
      <c r="A919" s="97">
        <v>41602</v>
      </c>
      <c r="B919" s="98">
        <v>0.61458333333333337</v>
      </c>
      <c r="C919" s="99">
        <v>41602.614583333336</v>
      </c>
      <c r="D919" s="99"/>
      <c r="E919" s="100" t="s">
        <v>154</v>
      </c>
      <c r="F919" s="91" t="s">
        <v>61</v>
      </c>
      <c r="G919" s="91" t="s">
        <v>1401</v>
      </c>
      <c r="H919" s="94" t="s">
        <v>88</v>
      </c>
      <c r="I919" s="94" t="s">
        <v>85</v>
      </c>
      <c r="J919" s="91">
        <v>41</v>
      </c>
      <c r="K919" s="91" t="s">
        <v>83</v>
      </c>
      <c r="L919" s="95">
        <v>6</v>
      </c>
      <c r="M919" s="95">
        <v>520</v>
      </c>
      <c r="N919" s="96">
        <f t="shared" si="14"/>
        <v>34.666666666666664</v>
      </c>
      <c r="O919" s="92">
        <v>41602.447847222225</v>
      </c>
    </row>
    <row r="920" spans="1:15" x14ac:dyDescent="0.25">
      <c r="A920" s="97">
        <v>41579</v>
      </c>
      <c r="B920" s="98">
        <v>0.26041666666666669</v>
      </c>
      <c r="C920" s="99">
        <v>41579.260416666664</v>
      </c>
      <c r="D920" s="99"/>
      <c r="E920" s="100" t="s">
        <v>1402</v>
      </c>
      <c r="F920" s="91" t="s">
        <v>171</v>
      </c>
      <c r="G920" s="91" t="s">
        <v>1403</v>
      </c>
      <c r="H920" s="94" t="s">
        <v>104</v>
      </c>
      <c r="I920" s="94" t="s">
        <v>173</v>
      </c>
      <c r="J920" s="91">
        <v>162</v>
      </c>
      <c r="K920" s="91" t="s">
        <v>215</v>
      </c>
      <c r="L920" s="95">
        <v>1</v>
      </c>
      <c r="M920" s="95">
        <v>857</v>
      </c>
      <c r="N920" s="96">
        <f t="shared" si="14"/>
        <v>57.133333333333333</v>
      </c>
      <c r="O920" s="92">
        <v>41567.626712962963</v>
      </c>
    </row>
    <row r="921" spans="1:15" x14ac:dyDescent="0.25">
      <c r="A921" s="97">
        <v>41595</v>
      </c>
      <c r="B921" s="98">
        <v>0.69791666666666663</v>
      </c>
      <c r="C921" s="99">
        <v>41595.697916666664</v>
      </c>
      <c r="D921" s="99"/>
      <c r="E921" s="100"/>
      <c r="F921" s="91"/>
      <c r="G921" s="91" t="s">
        <v>1404</v>
      </c>
      <c r="H921" s="94" t="s">
        <v>235</v>
      </c>
      <c r="I921" s="94" t="s">
        <v>85</v>
      </c>
      <c r="J921" s="91">
        <v>101</v>
      </c>
      <c r="K921" s="91" t="s">
        <v>215</v>
      </c>
      <c r="L921" s="95">
        <v>1</v>
      </c>
      <c r="M921" s="95">
        <v>722</v>
      </c>
      <c r="N921" s="96">
        <f t="shared" si="14"/>
        <v>48.133333333333333</v>
      </c>
      <c r="O921" s="91" t="s">
        <v>81</v>
      </c>
    </row>
    <row r="922" spans="1:15" x14ac:dyDescent="0.25">
      <c r="A922" s="97">
        <v>41583</v>
      </c>
      <c r="B922" s="98">
        <v>0.70833333333333337</v>
      </c>
      <c r="C922" s="99">
        <v>41583.708333333336</v>
      </c>
      <c r="D922" s="99"/>
      <c r="E922" s="100" t="s">
        <v>255</v>
      </c>
      <c r="F922" s="91"/>
      <c r="G922" s="91" t="s">
        <v>1405</v>
      </c>
      <c r="H922" s="94" t="s">
        <v>235</v>
      </c>
      <c r="I922" s="94" t="s">
        <v>85</v>
      </c>
      <c r="J922" s="91">
        <v>285</v>
      </c>
      <c r="K922" s="91" t="s">
        <v>215</v>
      </c>
      <c r="L922" s="95">
        <v>1</v>
      </c>
      <c r="M922" s="95">
        <v>309</v>
      </c>
      <c r="N922" s="96">
        <f t="shared" si="14"/>
        <v>20.6</v>
      </c>
      <c r="O922" s="91" t="s">
        <v>81</v>
      </c>
    </row>
    <row r="923" spans="1:15" x14ac:dyDescent="0.25">
      <c r="A923" s="97">
        <v>41588</v>
      </c>
      <c r="B923" s="98">
        <v>0.52083333333333337</v>
      </c>
      <c r="C923" s="99">
        <v>41588.520833333336</v>
      </c>
      <c r="D923" s="99"/>
      <c r="E923" s="100" t="s">
        <v>213</v>
      </c>
      <c r="F923" s="91" t="s">
        <v>171</v>
      </c>
      <c r="G923" s="91" t="s">
        <v>1406</v>
      </c>
      <c r="H923" s="94" t="s">
        <v>104</v>
      </c>
      <c r="I923" s="94" t="s">
        <v>173</v>
      </c>
      <c r="J923" s="91">
        <v>274</v>
      </c>
      <c r="K923" s="91" t="s">
        <v>215</v>
      </c>
      <c r="L923" s="95">
        <v>1</v>
      </c>
      <c r="M923" s="95">
        <v>238</v>
      </c>
      <c r="N923" s="96">
        <f t="shared" si="14"/>
        <v>15.866666666666667</v>
      </c>
      <c r="O923" s="92">
        <v>41567.663854166669</v>
      </c>
    </row>
    <row r="924" spans="1:15" x14ac:dyDescent="0.25">
      <c r="A924" s="97">
        <v>41587</v>
      </c>
      <c r="B924" s="98">
        <v>0.54166666666666663</v>
      </c>
      <c r="C924" s="99">
        <v>41587.541666666664</v>
      </c>
      <c r="D924" s="99"/>
      <c r="E924" s="100" t="s">
        <v>167</v>
      </c>
      <c r="F924" s="91" t="s">
        <v>1407</v>
      </c>
      <c r="G924" s="91" t="s">
        <v>1408</v>
      </c>
      <c r="H924" s="94" t="s">
        <v>87</v>
      </c>
      <c r="I924" s="94" t="s">
        <v>85</v>
      </c>
      <c r="J924" s="91">
        <v>112</v>
      </c>
      <c r="K924" s="91" t="s">
        <v>1409</v>
      </c>
      <c r="L924" s="95">
        <v>4</v>
      </c>
      <c r="M924" s="95">
        <v>746</v>
      </c>
      <c r="N924" s="96">
        <f t="shared" si="14"/>
        <v>49.733333333333334</v>
      </c>
      <c r="O924" s="92">
        <v>41587.496550925927</v>
      </c>
    </row>
    <row r="925" spans="1:15" x14ac:dyDescent="0.25">
      <c r="A925" s="97">
        <v>41588</v>
      </c>
      <c r="B925" s="98">
        <v>0.33333333333333331</v>
      </c>
      <c r="C925" s="99">
        <v>41588.333333333336</v>
      </c>
      <c r="D925" s="99"/>
      <c r="E925" s="100" t="s">
        <v>167</v>
      </c>
      <c r="F925" s="91" t="s">
        <v>178</v>
      </c>
      <c r="G925" s="91" t="s">
        <v>1410</v>
      </c>
      <c r="H925" s="94" t="s">
        <v>87</v>
      </c>
      <c r="I925" s="94" t="s">
        <v>85</v>
      </c>
      <c r="J925" s="91">
        <v>67</v>
      </c>
      <c r="K925" s="91" t="s">
        <v>83</v>
      </c>
      <c r="L925" s="95">
        <v>6</v>
      </c>
      <c r="M925" s="95">
        <v>593</v>
      </c>
      <c r="N925" s="96">
        <f t="shared" si="14"/>
        <v>39.533333333333331</v>
      </c>
      <c r="O925" s="92">
        <v>41588.243877314817</v>
      </c>
    </row>
    <row r="926" spans="1:15" x14ac:dyDescent="0.25">
      <c r="A926" s="97">
        <v>41586</v>
      </c>
      <c r="B926" s="98">
        <v>0.23958333333333334</v>
      </c>
      <c r="C926" s="99">
        <v>41586.239583333336</v>
      </c>
      <c r="D926" s="99"/>
      <c r="E926" s="100" t="s">
        <v>1411</v>
      </c>
      <c r="F926" s="91" t="s">
        <v>35</v>
      </c>
      <c r="G926" s="91" t="s">
        <v>1412</v>
      </c>
      <c r="H926" s="94" t="s">
        <v>104</v>
      </c>
      <c r="I926" s="94" t="s">
        <v>173</v>
      </c>
      <c r="J926" s="91">
        <v>235</v>
      </c>
      <c r="K926" s="91" t="s">
        <v>83</v>
      </c>
      <c r="L926" s="95">
        <v>6</v>
      </c>
      <c r="M926" s="95">
        <v>669</v>
      </c>
      <c r="N926" s="96">
        <f t="shared" si="14"/>
        <v>44.6</v>
      </c>
      <c r="O926" s="92">
        <v>41570.553402777776</v>
      </c>
    </row>
    <row r="927" spans="1:15" x14ac:dyDescent="0.25">
      <c r="A927" s="97">
        <v>41583</v>
      </c>
      <c r="B927" s="98">
        <v>0.23958333333333334</v>
      </c>
      <c r="C927" s="99">
        <v>41583.239583333336</v>
      </c>
      <c r="D927" s="99"/>
      <c r="E927" s="100" t="s">
        <v>1413</v>
      </c>
      <c r="F927" s="91" t="s">
        <v>35</v>
      </c>
      <c r="G927" s="91" t="s">
        <v>1414</v>
      </c>
      <c r="H927" s="94" t="s">
        <v>104</v>
      </c>
      <c r="I927" s="94" t="s">
        <v>173</v>
      </c>
      <c r="J927" s="91">
        <v>112</v>
      </c>
      <c r="K927" s="91" t="s">
        <v>92</v>
      </c>
      <c r="L927" s="95">
        <v>4</v>
      </c>
      <c r="M927" s="95">
        <v>638</v>
      </c>
      <c r="N927" s="96">
        <f t="shared" si="14"/>
        <v>42.533333333333331</v>
      </c>
      <c r="O927" s="92">
        <v>41568.702488425923</v>
      </c>
    </row>
    <row r="928" spans="1:15" x14ac:dyDescent="0.25">
      <c r="A928" s="97">
        <v>41603</v>
      </c>
      <c r="B928" s="98">
        <v>0.375</v>
      </c>
      <c r="C928" s="99">
        <v>41603.375</v>
      </c>
      <c r="D928" s="99"/>
      <c r="E928" s="100" t="s">
        <v>114</v>
      </c>
      <c r="F928" s="91" t="s">
        <v>379</v>
      </c>
      <c r="G928" s="91" t="s">
        <v>1415</v>
      </c>
      <c r="H928" s="94" t="s">
        <v>104</v>
      </c>
      <c r="I928" s="94" t="s">
        <v>85</v>
      </c>
      <c r="J928" s="91">
        <v>67</v>
      </c>
      <c r="K928" s="91" t="s">
        <v>83</v>
      </c>
      <c r="L928" s="95">
        <v>6</v>
      </c>
      <c r="M928" s="95">
        <v>261</v>
      </c>
      <c r="N928" s="96">
        <f t="shared" si="14"/>
        <v>17.399999999999999</v>
      </c>
      <c r="O928" s="92">
        <v>41568.416273148148</v>
      </c>
    </row>
    <row r="929" spans="1:15" x14ac:dyDescent="0.25">
      <c r="A929" s="97">
        <v>41595</v>
      </c>
      <c r="B929" s="98">
        <v>0.60416666666666663</v>
      </c>
      <c r="C929" s="99">
        <v>41595.604166666664</v>
      </c>
      <c r="D929" s="99"/>
      <c r="E929" s="100" t="s">
        <v>1416</v>
      </c>
      <c r="F929" s="91" t="s">
        <v>61</v>
      </c>
      <c r="G929" s="91" t="s">
        <v>1417</v>
      </c>
      <c r="H929" s="94" t="s">
        <v>88</v>
      </c>
      <c r="I929" s="94" t="s">
        <v>85</v>
      </c>
      <c r="J929" s="91">
        <v>190</v>
      </c>
      <c r="K929" s="91" t="s">
        <v>83</v>
      </c>
      <c r="L929" s="95">
        <v>6</v>
      </c>
      <c r="M929" s="95">
        <v>500</v>
      </c>
      <c r="N929" s="96">
        <f t="shared" si="14"/>
        <v>33.333333333333336</v>
      </c>
      <c r="O929" s="92">
        <v>41595.403599537036</v>
      </c>
    </row>
    <row r="930" spans="1:15" x14ac:dyDescent="0.25">
      <c r="A930" s="97">
        <v>41581</v>
      </c>
      <c r="B930" s="98">
        <v>2.0833333333333332E-2</v>
      </c>
      <c r="C930" s="99">
        <v>41581.020833333336</v>
      </c>
      <c r="D930" s="99"/>
      <c r="E930" s="100" t="s">
        <v>114</v>
      </c>
      <c r="F930" s="91"/>
      <c r="G930" s="91" t="s">
        <v>1418</v>
      </c>
      <c r="H930" s="94" t="s">
        <v>235</v>
      </c>
      <c r="I930" s="94" t="s">
        <v>85</v>
      </c>
      <c r="J930" s="91">
        <v>238</v>
      </c>
      <c r="K930" s="91" t="s">
        <v>215</v>
      </c>
      <c r="L930" s="95">
        <v>1</v>
      </c>
      <c r="M930" s="95">
        <v>525</v>
      </c>
      <c r="N930" s="96">
        <f t="shared" si="14"/>
        <v>35</v>
      </c>
      <c r="O930" s="91" t="s">
        <v>81</v>
      </c>
    </row>
    <row r="931" spans="1:15" x14ac:dyDescent="0.25">
      <c r="A931" s="97">
        <v>41591</v>
      </c>
      <c r="B931" s="98">
        <v>0.71875</v>
      </c>
      <c r="C931" s="99">
        <v>41591.71875</v>
      </c>
      <c r="D931" s="99"/>
      <c r="E931" s="100" t="s">
        <v>840</v>
      </c>
      <c r="F931" s="91" t="s">
        <v>110</v>
      </c>
      <c r="G931" s="91" t="s">
        <v>1419</v>
      </c>
      <c r="H931" s="94" t="s">
        <v>87</v>
      </c>
      <c r="I931" s="94" t="s">
        <v>85</v>
      </c>
      <c r="J931" s="91">
        <v>43</v>
      </c>
      <c r="K931" s="91" t="s">
        <v>83</v>
      </c>
      <c r="L931" s="95">
        <v>6</v>
      </c>
      <c r="M931" s="95">
        <v>993</v>
      </c>
      <c r="N931" s="96">
        <f t="shared" si="14"/>
        <v>66.2</v>
      </c>
      <c r="O931" s="92">
        <v>41591.620798611111</v>
      </c>
    </row>
    <row r="932" spans="1:15" x14ac:dyDescent="0.25">
      <c r="A932" s="97">
        <v>41590</v>
      </c>
      <c r="B932" s="98">
        <v>0.41666666666666669</v>
      </c>
      <c r="C932" s="99">
        <v>41590.416666666664</v>
      </c>
      <c r="D932" s="99"/>
      <c r="E932" s="100" t="s">
        <v>390</v>
      </c>
      <c r="F932" s="91" t="s">
        <v>1420</v>
      </c>
      <c r="G932" s="91" t="s">
        <v>1421</v>
      </c>
      <c r="H932" s="94" t="s">
        <v>87</v>
      </c>
      <c r="I932" s="94" t="s">
        <v>85</v>
      </c>
      <c r="J932" s="91">
        <v>66</v>
      </c>
      <c r="K932" s="91" t="s">
        <v>83</v>
      </c>
      <c r="L932" s="95">
        <v>6</v>
      </c>
      <c r="M932" s="95">
        <v>438</v>
      </c>
      <c r="N932" s="96">
        <f t="shared" si="14"/>
        <v>29.2</v>
      </c>
      <c r="O932" s="92">
        <v>41589.955810185187</v>
      </c>
    </row>
    <row r="933" spans="1:15" x14ac:dyDescent="0.25">
      <c r="A933" s="97">
        <v>41581</v>
      </c>
      <c r="B933" s="98">
        <v>0.25</v>
      </c>
      <c r="C933" s="99">
        <v>41581.25</v>
      </c>
      <c r="D933" s="99"/>
      <c r="E933" s="100" t="s">
        <v>67</v>
      </c>
      <c r="F933" s="91" t="s">
        <v>35</v>
      </c>
      <c r="G933" s="91" t="s">
        <v>1422</v>
      </c>
      <c r="H933" s="94" t="s">
        <v>104</v>
      </c>
      <c r="I933" s="94" t="s">
        <v>173</v>
      </c>
      <c r="J933" s="91">
        <v>202</v>
      </c>
      <c r="K933" s="91" t="s">
        <v>83</v>
      </c>
      <c r="L933" s="95">
        <v>6</v>
      </c>
      <c r="M933" s="95">
        <v>240</v>
      </c>
      <c r="N933" s="96">
        <f t="shared" si="14"/>
        <v>16</v>
      </c>
      <c r="O933" s="92">
        <v>41579.440405092595</v>
      </c>
    </row>
    <row r="934" spans="1:15" x14ac:dyDescent="0.25">
      <c r="A934" s="97">
        <v>41580</v>
      </c>
      <c r="B934" s="98">
        <v>0.29166666666666669</v>
      </c>
      <c r="C934" s="99">
        <v>41580.291666666664</v>
      </c>
      <c r="D934" s="99"/>
      <c r="E934" s="100" t="s">
        <v>1423</v>
      </c>
      <c r="F934" s="91" t="s">
        <v>171</v>
      </c>
      <c r="G934" s="91" t="s">
        <v>1424</v>
      </c>
      <c r="H934" s="94" t="s">
        <v>104</v>
      </c>
      <c r="I934" s="94" t="s">
        <v>85</v>
      </c>
      <c r="J934" s="91">
        <v>266</v>
      </c>
      <c r="K934" s="91" t="s">
        <v>83</v>
      </c>
      <c r="L934" s="95">
        <v>5</v>
      </c>
      <c r="M934" s="95">
        <v>480</v>
      </c>
      <c r="N934" s="96">
        <f t="shared" si="14"/>
        <v>32</v>
      </c>
      <c r="O934" s="92">
        <v>41568.438263888886</v>
      </c>
    </row>
    <row r="935" spans="1:15" x14ac:dyDescent="0.25">
      <c r="A935" s="97">
        <v>41594</v>
      </c>
      <c r="B935" s="98">
        <v>0.48958333333333331</v>
      </c>
      <c r="C935" s="99">
        <v>41594.489583333336</v>
      </c>
      <c r="D935" s="99"/>
      <c r="E935" s="100" t="s">
        <v>114</v>
      </c>
      <c r="F935" s="91" t="s">
        <v>171</v>
      </c>
      <c r="G935" s="91" t="s">
        <v>1425</v>
      </c>
      <c r="H935" s="94" t="s">
        <v>104</v>
      </c>
      <c r="I935" s="94" t="s">
        <v>173</v>
      </c>
      <c r="J935" s="91">
        <v>101</v>
      </c>
      <c r="K935" s="91" t="s">
        <v>215</v>
      </c>
      <c r="L935" s="95">
        <v>1</v>
      </c>
      <c r="M935" s="95">
        <v>380</v>
      </c>
      <c r="N935" s="96">
        <f t="shared" si="14"/>
        <v>25.333333333333332</v>
      </c>
      <c r="O935" s="92">
        <v>41568.437615740739</v>
      </c>
    </row>
    <row r="936" spans="1:15" x14ac:dyDescent="0.25">
      <c r="A936" s="97">
        <v>41594</v>
      </c>
      <c r="B936" s="98">
        <v>0.48958333333333331</v>
      </c>
      <c r="C936" s="99">
        <v>41594.489583333336</v>
      </c>
      <c r="D936" s="99"/>
      <c r="E936" s="100" t="s">
        <v>114</v>
      </c>
      <c r="F936" s="91" t="s">
        <v>171</v>
      </c>
      <c r="G936" s="91" t="s">
        <v>1426</v>
      </c>
      <c r="H936" s="94" t="s">
        <v>104</v>
      </c>
      <c r="I936" s="94" t="s">
        <v>173</v>
      </c>
      <c r="J936" s="91">
        <v>23</v>
      </c>
      <c r="K936" s="91" t="s">
        <v>215</v>
      </c>
      <c r="L936" s="95">
        <v>1</v>
      </c>
      <c r="M936" s="95">
        <v>240</v>
      </c>
      <c r="N936" s="96">
        <f t="shared" si="14"/>
        <v>16</v>
      </c>
      <c r="O936" s="92">
        <v>41568.437650462962</v>
      </c>
    </row>
    <row r="937" spans="1:15" x14ac:dyDescent="0.25">
      <c r="A937" s="97">
        <v>41594</v>
      </c>
      <c r="B937" s="98">
        <v>0.48958333333333331</v>
      </c>
      <c r="C937" s="99">
        <v>41594.489583333336</v>
      </c>
      <c r="D937" s="99"/>
      <c r="E937" s="100" t="s">
        <v>114</v>
      </c>
      <c r="F937" s="91" t="s">
        <v>171</v>
      </c>
      <c r="G937" s="91" t="s">
        <v>1427</v>
      </c>
      <c r="H937" s="94" t="s">
        <v>104</v>
      </c>
      <c r="I937" s="94" t="s">
        <v>173</v>
      </c>
      <c r="J937" s="91">
        <v>6</v>
      </c>
      <c r="K937" s="91" t="s">
        <v>215</v>
      </c>
      <c r="L937" s="95">
        <v>1</v>
      </c>
      <c r="M937" s="95">
        <v>634</v>
      </c>
      <c r="N937" s="96">
        <f t="shared" si="14"/>
        <v>42.266666666666666</v>
      </c>
      <c r="O937" s="92">
        <v>41568.437650462962</v>
      </c>
    </row>
    <row r="938" spans="1:15" x14ac:dyDescent="0.25">
      <c r="A938" s="97">
        <v>41594</v>
      </c>
      <c r="B938" s="98">
        <v>0.48958333333333331</v>
      </c>
      <c r="C938" s="99">
        <v>41594.489583333336</v>
      </c>
      <c r="D938" s="99"/>
      <c r="E938" s="100" t="s">
        <v>114</v>
      </c>
      <c r="F938" s="91" t="s">
        <v>171</v>
      </c>
      <c r="G938" s="91" t="s">
        <v>1428</v>
      </c>
      <c r="H938" s="94" t="s">
        <v>104</v>
      </c>
      <c r="I938" s="94" t="s">
        <v>173</v>
      </c>
      <c r="J938" s="91">
        <v>138</v>
      </c>
      <c r="K938" s="91" t="s">
        <v>215</v>
      </c>
      <c r="L938" s="95">
        <v>1</v>
      </c>
      <c r="M938" s="95">
        <v>462</v>
      </c>
      <c r="N938" s="96">
        <f t="shared" si="14"/>
        <v>30.8</v>
      </c>
      <c r="O938" s="92">
        <v>41568.437673611108</v>
      </c>
    </row>
    <row r="939" spans="1:15" x14ac:dyDescent="0.25">
      <c r="A939" s="97">
        <v>41594</v>
      </c>
      <c r="B939" s="98">
        <v>0.48958333333333331</v>
      </c>
      <c r="C939" s="99">
        <v>41594.489583333336</v>
      </c>
      <c r="D939" s="99"/>
      <c r="E939" s="100" t="s">
        <v>114</v>
      </c>
      <c r="F939" s="91" t="s">
        <v>1269</v>
      </c>
      <c r="G939" s="91" t="s">
        <v>1429</v>
      </c>
      <c r="H939" s="94" t="s">
        <v>104</v>
      </c>
      <c r="I939" s="94" t="s">
        <v>173</v>
      </c>
      <c r="J939" s="91">
        <v>183</v>
      </c>
      <c r="K939" s="91" t="s">
        <v>83</v>
      </c>
      <c r="L939" s="95">
        <v>6</v>
      </c>
      <c r="M939" s="95">
        <v>997</v>
      </c>
      <c r="N939" s="96">
        <f t="shared" si="14"/>
        <v>66.466666666666669</v>
      </c>
      <c r="O939" s="92">
        <v>41577.685381944444</v>
      </c>
    </row>
    <row r="940" spans="1:15" x14ac:dyDescent="0.25">
      <c r="A940" s="97">
        <v>41580</v>
      </c>
      <c r="B940" s="98">
        <v>0.1875</v>
      </c>
      <c r="C940" s="99">
        <v>41580.1875</v>
      </c>
      <c r="D940" s="99"/>
      <c r="E940" s="100" t="s">
        <v>49</v>
      </c>
      <c r="F940" s="91" t="s">
        <v>171</v>
      </c>
      <c r="G940" s="91" t="s">
        <v>1430</v>
      </c>
      <c r="H940" s="94" t="s">
        <v>88</v>
      </c>
      <c r="I940" s="94" t="s">
        <v>85</v>
      </c>
      <c r="J940" s="91">
        <v>8</v>
      </c>
      <c r="K940" s="91" t="s">
        <v>83</v>
      </c>
      <c r="L940" s="95">
        <v>6</v>
      </c>
      <c r="M940" s="95">
        <v>344</v>
      </c>
      <c r="N940" s="96">
        <f t="shared" si="14"/>
        <v>22.933333333333334</v>
      </c>
      <c r="O940" s="92">
        <v>41568.487673611111</v>
      </c>
    </row>
    <row r="941" spans="1:15" x14ac:dyDescent="0.25">
      <c r="A941" s="97">
        <v>41584</v>
      </c>
      <c r="B941" s="98">
        <v>0.19791666666666666</v>
      </c>
      <c r="C941" s="99">
        <v>41584.197916666664</v>
      </c>
      <c r="D941" s="99"/>
      <c r="E941" s="100" t="s">
        <v>459</v>
      </c>
      <c r="F941" s="91" t="s">
        <v>35</v>
      </c>
      <c r="G941" s="91" t="s">
        <v>1431</v>
      </c>
      <c r="H941" s="94" t="s">
        <v>104</v>
      </c>
      <c r="I941" s="94" t="s">
        <v>85</v>
      </c>
      <c r="J941" s="91">
        <v>177</v>
      </c>
      <c r="K941" s="91" t="s">
        <v>83</v>
      </c>
      <c r="L941" s="95">
        <v>6</v>
      </c>
      <c r="M941" s="95">
        <v>406</v>
      </c>
      <c r="N941" s="96">
        <f t="shared" si="14"/>
        <v>27.066666666666666</v>
      </c>
      <c r="O941" s="92">
        <v>41583.85255787037</v>
      </c>
    </row>
    <row r="942" spans="1:15" x14ac:dyDescent="0.25">
      <c r="A942" s="97">
        <v>41583</v>
      </c>
      <c r="B942" s="98">
        <v>0.875</v>
      </c>
      <c r="C942" s="99">
        <v>41583.875</v>
      </c>
      <c r="D942" s="99"/>
      <c r="E942" s="100"/>
      <c r="F942" s="91"/>
      <c r="G942" s="91" t="s">
        <v>1432</v>
      </c>
      <c r="H942" s="94" t="s">
        <v>104</v>
      </c>
      <c r="I942" s="94" t="s">
        <v>85</v>
      </c>
      <c r="J942" s="91">
        <v>107</v>
      </c>
      <c r="K942" s="91" t="s">
        <v>215</v>
      </c>
      <c r="L942" s="95">
        <v>1</v>
      </c>
      <c r="M942" s="95">
        <v>233</v>
      </c>
      <c r="N942" s="96">
        <f t="shared" si="14"/>
        <v>15.533333333333333</v>
      </c>
      <c r="O942" s="91" t="s">
        <v>81</v>
      </c>
    </row>
    <row r="943" spans="1:15" x14ac:dyDescent="0.25">
      <c r="A943" s="97">
        <v>41583</v>
      </c>
      <c r="B943" s="98">
        <v>0.875</v>
      </c>
      <c r="C943" s="99">
        <v>41583.875</v>
      </c>
      <c r="D943" s="99"/>
      <c r="E943" s="100" t="s">
        <v>35</v>
      </c>
      <c r="F943" s="91" t="s">
        <v>1433</v>
      </c>
      <c r="G943" s="91" t="s">
        <v>1434</v>
      </c>
      <c r="H943" s="94" t="s">
        <v>104</v>
      </c>
      <c r="I943" s="94" t="s">
        <v>85</v>
      </c>
      <c r="J943" s="91">
        <v>234</v>
      </c>
      <c r="K943" s="91" t="s">
        <v>83</v>
      </c>
      <c r="L943" s="95">
        <v>6</v>
      </c>
      <c r="M943" s="95">
        <v>634</v>
      </c>
      <c r="N943" s="96">
        <f t="shared" si="14"/>
        <v>42.266666666666666</v>
      </c>
      <c r="O943" s="92">
        <v>41570.550254629627</v>
      </c>
    </row>
    <row r="944" spans="1:15" x14ac:dyDescent="0.25">
      <c r="A944" s="97">
        <v>41591</v>
      </c>
      <c r="B944" s="98">
        <v>1.0416666666666666E-2</v>
      </c>
      <c r="C944" s="99">
        <v>41591.010416666664</v>
      </c>
      <c r="D944" s="99"/>
      <c r="E944" s="100" t="s">
        <v>120</v>
      </c>
      <c r="F944" s="91" t="s">
        <v>57</v>
      </c>
      <c r="G944" s="91" t="s">
        <v>1435</v>
      </c>
      <c r="H944" s="94" t="s">
        <v>87</v>
      </c>
      <c r="I944" s="94" t="s">
        <v>85</v>
      </c>
      <c r="J944" s="91">
        <v>290</v>
      </c>
      <c r="K944" s="91" t="s">
        <v>83</v>
      </c>
      <c r="L944" s="95">
        <v>6</v>
      </c>
      <c r="M944" s="95">
        <v>660</v>
      </c>
      <c r="N944" s="96">
        <f t="shared" si="14"/>
        <v>44</v>
      </c>
      <c r="O944" s="92">
        <v>41590.964629629627</v>
      </c>
    </row>
    <row r="945" spans="1:15" x14ac:dyDescent="0.25">
      <c r="A945" s="97">
        <v>41595</v>
      </c>
      <c r="B945" s="98">
        <v>0.375</v>
      </c>
      <c r="C945" s="99">
        <v>41595.375</v>
      </c>
      <c r="D945" s="99"/>
      <c r="E945" s="100" t="s">
        <v>1436</v>
      </c>
      <c r="F945" s="91"/>
      <c r="G945" s="91" t="s">
        <v>1437</v>
      </c>
      <c r="H945" s="94" t="s">
        <v>235</v>
      </c>
      <c r="I945" s="94" t="s">
        <v>85</v>
      </c>
      <c r="J945" s="91">
        <v>143</v>
      </c>
      <c r="K945" s="91" t="s">
        <v>92</v>
      </c>
      <c r="L945" s="95">
        <v>3</v>
      </c>
      <c r="M945" s="95">
        <v>839</v>
      </c>
      <c r="N945" s="96">
        <f t="shared" si="14"/>
        <v>55.93333333333333</v>
      </c>
      <c r="O945" s="92">
        <v>41568.620879629627</v>
      </c>
    </row>
    <row r="946" spans="1:15" x14ac:dyDescent="0.25">
      <c r="A946" s="97">
        <v>41588</v>
      </c>
      <c r="B946" s="98">
        <v>0.73958333333333337</v>
      </c>
      <c r="C946" s="99">
        <v>41588.739583333336</v>
      </c>
      <c r="D946" s="99"/>
      <c r="E946" s="100" t="s">
        <v>934</v>
      </c>
      <c r="F946" s="91" t="s">
        <v>1438</v>
      </c>
      <c r="G946" s="91" t="s">
        <v>1439</v>
      </c>
      <c r="H946" s="94" t="s">
        <v>87</v>
      </c>
      <c r="I946" s="94" t="s">
        <v>85</v>
      </c>
      <c r="J946" s="91">
        <v>15</v>
      </c>
      <c r="K946" s="91" t="s">
        <v>83</v>
      </c>
      <c r="L946" s="95">
        <v>6</v>
      </c>
      <c r="M946" s="95">
        <v>241</v>
      </c>
      <c r="N946" s="96">
        <f t="shared" si="14"/>
        <v>16.066666666666666</v>
      </c>
      <c r="O946" s="92">
        <v>41588.657118055555</v>
      </c>
    </row>
    <row r="947" spans="1:15" x14ac:dyDescent="0.25">
      <c r="A947" s="97">
        <v>41580</v>
      </c>
      <c r="B947" s="98">
        <v>0.125</v>
      </c>
      <c r="C947" s="99">
        <v>41580.125</v>
      </c>
      <c r="D947" s="99"/>
      <c r="E947" s="100" t="s">
        <v>1341</v>
      </c>
      <c r="F947" s="91" t="s">
        <v>1440</v>
      </c>
      <c r="G947" s="91" t="s">
        <v>1441</v>
      </c>
      <c r="H947" s="94" t="s">
        <v>104</v>
      </c>
      <c r="I947" s="94" t="s">
        <v>85</v>
      </c>
      <c r="J947" s="91">
        <v>62</v>
      </c>
      <c r="K947" s="91" t="s">
        <v>215</v>
      </c>
      <c r="L947" s="95">
        <v>1</v>
      </c>
      <c r="M947" s="95">
        <v>935</v>
      </c>
      <c r="N947" s="96">
        <f t="shared" si="14"/>
        <v>62.333333333333336</v>
      </c>
      <c r="O947" s="91" t="s">
        <v>81</v>
      </c>
    </row>
    <row r="948" spans="1:15" x14ac:dyDescent="0.25">
      <c r="A948" s="97">
        <v>41600</v>
      </c>
      <c r="B948" s="98">
        <v>0.1875</v>
      </c>
      <c r="C948" s="99">
        <v>41600.1875</v>
      </c>
      <c r="D948" s="99"/>
      <c r="E948" s="100" t="s">
        <v>1442</v>
      </c>
      <c r="F948" s="91" t="s">
        <v>171</v>
      </c>
      <c r="G948" s="91" t="s">
        <v>1443</v>
      </c>
      <c r="H948" s="94" t="s">
        <v>104</v>
      </c>
      <c r="I948" s="94" t="s">
        <v>85</v>
      </c>
      <c r="J948" s="91">
        <v>166</v>
      </c>
      <c r="K948" s="91" t="s">
        <v>92</v>
      </c>
      <c r="L948" s="95">
        <v>5</v>
      </c>
      <c r="M948" s="95">
        <v>374</v>
      </c>
      <c r="N948" s="96">
        <f t="shared" si="14"/>
        <v>24.933333333333334</v>
      </c>
      <c r="O948" s="92">
        <v>41569.939108796294</v>
      </c>
    </row>
    <row r="949" spans="1:15" x14ac:dyDescent="0.25">
      <c r="A949" s="97">
        <v>41582</v>
      </c>
      <c r="B949" s="98">
        <v>0.69791666666666663</v>
      </c>
      <c r="C949" s="99">
        <v>41582.697916666664</v>
      </c>
      <c r="D949" s="99"/>
      <c r="E949" s="100" t="s">
        <v>597</v>
      </c>
      <c r="F949" s="91" t="s">
        <v>35</v>
      </c>
      <c r="G949" s="91" t="s">
        <v>1444</v>
      </c>
      <c r="H949" s="94" t="s">
        <v>104</v>
      </c>
      <c r="I949" s="94" t="s">
        <v>85</v>
      </c>
      <c r="J949" s="91">
        <v>88</v>
      </c>
      <c r="K949" s="91" t="s">
        <v>83</v>
      </c>
      <c r="L949" s="95">
        <v>6</v>
      </c>
      <c r="M949" s="95">
        <v>274</v>
      </c>
      <c r="N949" s="96">
        <f t="shared" si="14"/>
        <v>18.266666666666666</v>
      </c>
      <c r="O949" s="92">
        <v>41568.926076388889</v>
      </c>
    </row>
    <row r="950" spans="1:15" x14ac:dyDescent="0.25">
      <c r="A950" s="97">
        <v>41585</v>
      </c>
      <c r="B950" s="98">
        <v>0.52083333333333337</v>
      </c>
      <c r="C950" s="99">
        <v>41585.520833333336</v>
      </c>
      <c r="D950" s="99"/>
      <c r="E950" s="100" t="s">
        <v>59</v>
      </c>
      <c r="F950" s="91" t="s">
        <v>59</v>
      </c>
      <c r="G950" s="91" t="s">
        <v>1445</v>
      </c>
      <c r="H950" s="94" t="s">
        <v>98</v>
      </c>
      <c r="I950" s="94" t="s">
        <v>85</v>
      </c>
      <c r="J950" s="91">
        <v>164</v>
      </c>
      <c r="K950" s="91" t="s">
        <v>83</v>
      </c>
      <c r="L950" s="95">
        <v>6</v>
      </c>
      <c r="M950" s="95">
        <v>835</v>
      </c>
      <c r="N950" s="96">
        <f t="shared" si="14"/>
        <v>55.666666666666664</v>
      </c>
      <c r="O950" s="92">
        <v>41585.455150462964</v>
      </c>
    </row>
    <row r="951" spans="1:15" x14ac:dyDescent="0.25">
      <c r="A951" s="97">
        <v>41579</v>
      </c>
      <c r="B951" s="98">
        <v>0.20833333333333334</v>
      </c>
      <c r="C951" s="99">
        <v>41579.208333333336</v>
      </c>
      <c r="D951" s="99"/>
      <c r="E951" s="100" t="s">
        <v>1316</v>
      </c>
      <c r="F951" s="91" t="s">
        <v>111</v>
      </c>
      <c r="G951" s="91" t="s">
        <v>1446</v>
      </c>
      <c r="H951" s="94" t="s">
        <v>88</v>
      </c>
      <c r="I951" s="94" t="s">
        <v>85</v>
      </c>
      <c r="J951" s="91">
        <v>180</v>
      </c>
      <c r="K951" s="91" t="s">
        <v>105</v>
      </c>
      <c r="L951" s="95">
        <v>5</v>
      </c>
      <c r="M951" s="95">
        <v>458</v>
      </c>
      <c r="N951" s="96">
        <f t="shared" si="14"/>
        <v>30.533333333333335</v>
      </c>
      <c r="O951" s="92">
        <v>41569.393877314818</v>
      </c>
    </row>
    <row r="952" spans="1:15" x14ac:dyDescent="0.25">
      <c r="A952" s="97">
        <v>41599</v>
      </c>
      <c r="B952" s="98">
        <v>0.54166666666666663</v>
      </c>
      <c r="C952" s="99">
        <v>41599.541666666664</v>
      </c>
      <c r="D952" s="99"/>
      <c r="E952" s="100" t="s">
        <v>928</v>
      </c>
      <c r="F952" s="91" t="s">
        <v>1447</v>
      </c>
      <c r="G952" s="91" t="s">
        <v>1448</v>
      </c>
      <c r="H952" s="94" t="s">
        <v>87</v>
      </c>
      <c r="I952" s="94" t="s">
        <v>85</v>
      </c>
      <c r="J952" s="91">
        <v>6</v>
      </c>
      <c r="K952" s="91" t="s">
        <v>92</v>
      </c>
      <c r="L952" s="95">
        <v>2</v>
      </c>
      <c r="M952" s="95">
        <v>348</v>
      </c>
      <c r="N952" s="96">
        <f t="shared" ref="N952:N1015" si="15">M952/15</f>
        <v>23.2</v>
      </c>
      <c r="O952" s="92">
        <v>41599.244363425925</v>
      </c>
    </row>
    <row r="953" spans="1:15" x14ac:dyDescent="0.25">
      <c r="A953" s="97">
        <v>41586</v>
      </c>
      <c r="B953" s="98">
        <v>0.14583333333333334</v>
      </c>
      <c r="C953" s="99">
        <v>41586.145833333336</v>
      </c>
      <c r="D953" s="99"/>
      <c r="E953" s="100" t="s">
        <v>213</v>
      </c>
      <c r="F953" s="91" t="s">
        <v>171</v>
      </c>
      <c r="G953" s="91" t="s">
        <v>1449</v>
      </c>
      <c r="H953" s="94" t="s">
        <v>104</v>
      </c>
      <c r="I953" s="94" t="s">
        <v>85</v>
      </c>
      <c r="J953" s="91">
        <v>50</v>
      </c>
      <c r="K953" s="91" t="s">
        <v>105</v>
      </c>
      <c r="L953" s="95">
        <v>2</v>
      </c>
      <c r="M953" s="95">
        <v>684</v>
      </c>
      <c r="N953" s="96">
        <f t="shared" si="15"/>
        <v>45.6</v>
      </c>
      <c r="O953" s="92">
        <v>41569.478090277778</v>
      </c>
    </row>
    <row r="954" spans="1:15" x14ac:dyDescent="0.25">
      <c r="A954" s="97">
        <v>41579</v>
      </c>
      <c r="B954" s="98">
        <v>0.54166666666666663</v>
      </c>
      <c r="C954" s="99">
        <v>41579.541666666664</v>
      </c>
      <c r="D954" s="99"/>
      <c r="E954" s="100"/>
      <c r="F954" s="91"/>
      <c r="G954" s="91" t="s">
        <v>1450</v>
      </c>
      <c r="H954" s="94" t="s">
        <v>235</v>
      </c>
      <c r="I954" s="94" t="s">
        <v>85</v>
      </c>
      <c r="J954" s="91">
        <v>220</v>
      </c>
      <c r="K954" s="91" t="s">
        <v>215</v>
      </c>
      <c r="L954" s="95">
        <v>1</v>
      </c>
      <c r="M954" s="95">
        <v>924</v>
      </c>
      <c r="N954" s="96">
        <f t="shared" si="15"/>
        <v>61.6</v>
      </c>
      <c r="O954" s="91" t="s">
        <v>81</v>
      </c>
    </row>
    <row r="955" spans="1:15" x14ac:dyDescent="0.25">
      <c r="A955" s="97">
        <v>41601</v>
      </c>
      <c r="B955" s="98">
        <v>0.72916666666666663</v>
      </c>
      <c r="C955" s="99">
        <v>41601.729166666664</v>
      </c>
      <c r="D955" s="99"/>
      <c r="E955" s="100" t="s">
        <v>674</v>
      </c>
      <c r="F955" s="91" t="s">
        <v>35</v>
      </c>
      <c r="G955" s="91" t="s">
        <v>1451</v>
      </c>
      <c r="H955" s="94" t="s">
        <v>104</v>
      </c>
      <c r="I955" s="94" t="s">
        <v>173</v>
      </c>
      <c r="J955" s="91">
        <v>283</v>
      </c>
      <c r="K955" s="91" t="s">
        <v>92</v>
      </c>
      <c r="L955" s="95">
        <v>4</v>
      </c>
      <c r="M955" s="95">
        <v>914</v>
      </c>
      <c r="N955" s="96">
        <f t="shared" si="15"/>
        <v>60.93333333333333</v>
      </c>
      <c r="O955" s="92">
        <v>41570.563680555555</v>
      </c>
    </row>
    <row r="956" spans="1:15" x14ac:dyDescent="0.25">
      <c r="A956" s="97">
        <v>41589</v>
      </c>
      <c r="B956" s="98">
        <v>0.3125</v>
      </c>
      <c r="C956" s="99">
        <v>41589.3125</v>
      </c>
      <c r="D956" s="99"/>
      <c r="E956" s="100" t="s">
        <v>1452</v>
      </c>
      <c r="F956" s="91" t="s">
        <v>35</v>
      </c>
      <c r="G956" s="91" t="s">
        <v>1453</v>
      </c>
      <c r="H956" s="94" t="s">
        <v>104</v>
      </c>
      <c r="I956" s="94" t="s">
        <v>85</v>
      </c>
      <c r="J956" s="91">
        <v>208</v>
      </c>
      <c r="K956" s="91" t="s">
        <v>92</v>
      </c>
      <c r="L956" s="95">
        <v>5</v>
      </c>
      <c r="M956" s="95">
        <v>388</v>
      </c>
      <c r="N956" s="96">
        <f t="shared" si="15"/>
        <v>25.866666666666667</v>
      </c>
      <c r="O956" s="92">
        <v>41569.542696759258</v>
      </c>
    </row>
    <row r="957" spans="1:15" x14ac:dyDescent="0.25">
      <c r="A957" s="97">
        <v>41583</v>
      </c>
      <c r="B957" s="98">
        <v>0.41666666666666669</v>
      </c>
      <c r="C957" s="99">
        <v>41583.416666666664</v>
      </c>
      <c r="D957" s="99"/>
      <c r="E957" s="100" t="s">
        <v>35</v>
      </c>
      <c r="F957" s="91" t="s">
        <v>1454</v>
      </c>
      <c r="G957" s="91" t="s">
        <v>1455</v>
      </c>
      <c r="H957" s="94" t="s">
        <v>104</v>
      </c>
      <c r="I957" s="94" t="s">
        <v>85</v>
      </c>
      <c r="J957" s="91">
        <v>227</v>
      </c>
      <c r="K957" s="91" t="s">
        <v>83</v>
      </c>
      <c r="L957" s="95">
        <v>6</v>
      </c>
      <c r="M957" s="95">
        <v>500</v>
      </c>
      <c r="N957" s="96">
        <f t="shared" si="15"/>
        <v>33.333333333333336</v>
      </c>
      <c r="O957" s="92">
        <v>41582.603900462964</v>
      </c>
    </row>
    <row r="958" spans="1:15" x14ac:dyDescent="0.25">
      <c r="A958" s="97">
        <v>41604</v>
      </c>
      <c r="B958" s="98">
        <v>0.27083333333333331</v>
      </c>
      <c r="C958" s="99">
        <v>41604.270833333336</v>
      </c>
      <c r="D958" s="99"/>
      <c r="E958" s="100" t="s">
        <v>1456</v>
      </c>
      <c r="F958" s="91" t="s">
        <v>35</v>
      </c>
      <c r="G958" s="91" t="s">
        <v>1457</v>
      </c>
      <c r="H958" s="94" t="s">
        <v>104</v>
      </c>
      <c r="I958" s="94" t="s">
        <v>173</v>
      </c>
      <c r="J958" s="91">
        <v>128</v>
      </c>
      <c r="K958" s="91" t="s">
        <v>83</v>
      </c>
      <c r="L958" s="95">
        <v>6</v>
      </c>
      <c r="M958" s="95">
        <v>549</v>
      </c>
      <c r="N958" s="96">
        <f t="shared" si="15"/>
        <v>36.6</v>
      </c>
      <c r="O958" s="92">
        <v>41603.493807870371</v>
      </c>
    </row>
    <row r="959" spans="1:15" x14ac:dyDescent="0.25">
      <c r="A959" s="97">
        <v>41584</v>
      </c>
      <c r="B959" s="98">
        <v>0.1875</v>
      </c>
      <c r="C959" s="99">
        <v>41584.1875</v>
      </c>
      <c r="D959" s="99"/>
      <c r="E959" s="100" t="s">
        <v>597</v>
      </c>
      <c r="F959" s="91" t="s">
        <v>114</v>
      </c>
      <c r="G959" s="91" t="s">
        <v>1458</v>
      </c>
      <c r="H959" s="94" t="s">
        <v>104</v>
      </c>
      <c r="I959" s="94" t="s">
        <v>85</v>
      </c>
      <c r="J959" s="91">
        <v>81</v>
      </c>
      <c r="K959" s="91" t="s">
        <v>83</v>
      </c>
      <c r="L959" s="95">
        <v>6</v>
      </c>
      <c r="M959" s="95">
        <v>236</v>
      </c>
      <c r="N959" s="96">
        <f t="shared" si="15"/>
        <v>15.733333333333333</v>
      </c>
      <c r="O959" s="92">
        <v>41583.78402777778</v>
      </c>
    </row>
    <row r="960" spans="1:15" x14ac:dyDescent="0.25">
      <c r="A960" s="97">
        <v>41604</v>
      </c>
      <c r="B960" s="98">
        <v>0.875</v>
      </c>
      <c r="C960" s="99">
        <v>41604.875</v>
      </c>
      <c r="D960" s="99"/>
      <c r="E960" s="100"/>
      <c r="F960" s="91"/>
      <c r="G960" s="91" t="s">
        <v>1459</v>
      </c>
      <c r="H960" s="94" t="s">
        <v>87</v>
      </c>
      <c r="I960" s="94" t="s">
        <v>85</v>
      </c>
      <c r="J960" s="91">
        <v>256</v>
      </c>
      <c r="K960" s="91" t="s">
        <v>215</v>
      </c>
      <c r="L960" s="95">
        <v>1</v>
      </c>
      <c r="M960" s="95">
        <v>414</v>
      </c>
      <c r="N960" s="96">
        <f t="shared" si="15"/>
        <v>27.6</v>
      </c>
      <c r="O960" s="91" t="s">
        <v>81</v>
      </c>
    </row>
    <row r="961" spans="1:15" x14ac:dyDescent="0.25">
      <c r="A961" s="97">
        <v>41602</v>
      </c>
      <c r="B961" s="98">
        <v>0.26041666666666669</v>
      </c>
      <c r="C961" s="99">
        <v>41602.260416666664</v>
      </c>
      <c r="D961" s="99"/>
      <c r="E961" s="100" t="s">
        <v>67</v>
      </c>
      <c r="F961" s="91" t="s">
        <v>35</v>
      </c>
      <c r="G961" s="91" t="s">
        <v>1460</v>
      </c>
      <c r="H961" s="94" t="s">
        <v>104</v>
      </c>
      <c r="I961" s="94" t="s">
        <v>85</v>
      </c>
      <c r="J961" s="91">
        <v>197</v>
      </c>
      <c r="K961" s="91" t="s">
        <v>83</v>
      </c>
      <c r="L961" s="95">
        <v>6</v>
      </c>
      <c r="M961" s="95">
        <v>353</v>
      </c>
      <c r="N961" s="96">
        <f t="shared" si="15"/>
        <v>23.533333333333335</v>
      </c>
      <c r="O961" s="92">
        <v>41601.956886574073</v>
      </c>
    </row>
    <row r="962" spans="1:15" x14ac:dyDescent="0.25">
      <c r="A962" s="97">
        <v>41589</v>
      </c>
      <c r="B962" s="98">
        <v>0.72916666666666663</v>
      </c>
      <c r="C962" s="99">
        <v>41589.729166666664</v>
      </c>
      <c r="D962" s="99"/>
      <c r="E962" s="100" t="s">
        <v>371</v>
      </c>
      <c r="F962" s="91" t="s">
        <v>35</v>
      </c>
      <c r="G962" s="91" t="s">
        <v>1461</v>
      </c>
      <c r="H962" s="94" t="s">
        <v>104</v>
      </c>
      <c r="I962" s="94" t="s">
        <v>173</v>
      </c>
      <c r="J962" s="91">
        <v>177</v>
      </c>
      <c r="K962" s="91" t="s">
        <v>83</v>
      </c>
      <c r="L962" s="95">
        <v>6</v>
      </c>
      <c r="M962" s="95">
        <v>939</v>
      </c>
      <c r="N962" s="96">
        <f t="shared" si="15"/>
        <v>62.6</v>
      </c>
      <c r="O962" s="92">
        <v>41570.573067129626</v>
      </c>
    </row>
    <row r="963" spans="1:15" x14ac:dyDescent="0.25">
      <c r="A963" s="97">
        <v>41588</v>
      </c>
      <c r="B963" s="98">
        <v>0.52083333333333337</v>
      </c>
      <c r="C963" s="99">
        <v>41588.520833333336</v>
      </c>
      <c r="D963" s="99"/>
      <c r="E963" s="100" t="s">
        <v>1462</v>
      </c>
      <c r="F963" s="91" t="s">
        <v>35</v>
      </c>
      <c r="G963" s="91" t="s">
        <v>1463</v>
      </c>
      <c r="H963" s="94" t="s">
        <v>104</v>
      </c>
      <c r="I963" s="94" t="s">
        <v>173</v>
      </c>
      <c r="J963" s="91">
        <v>164</v>
      </c>
      <c r="K963" s="91" t="s">
        <v>83</v>
      </c>
      <c r="L963" s="95">
        <v>6</v>
      </c>
      <c r="M963" s="95">
        <v>463</v>
      </c>
      <c r="N963" s="96">
        <f t="shared" si="15"/>
        <v>30.866666666666667</v>
      </c>
      <c r="O963" s="92">
        <v>41570.556840277779</v>
      </c>
    </row>
    <row r="964" spans="1:15" x14ac:dyDescent="0.25">
      <c r="A964" s="97">
        <v>41579</v>
      </c>
      <c r="B964" s="98">
        <v>0.625</v>
      </c>
      <c r="C964" s="99">
        <v>41579.625</v>
      </c>
      <c r="D964" s="99"/>
      <c r="E964" s="100" t="s">
        <v>35</v>
      </c>
      <c r="F964" s="91" t="s">
        <v>333</v>
      </c>
      <c r="G964" s="91" t="s">
        <v>1464</v>
      </c>
      <c r="H964" s="94" t="s">
        <v>104</v>
      </c>
      <c r="I964" s="94" t="s">
        <v>85</v>
      </c>
      <c r="J964" s="91">
        <v>206</v>
      </c>
      <c r="K964" s="91" t="s">
        <v>109</v>
      </c>
      <c r="L964" s="95">
        <v>7</v>
      </c>
      <c r="M964" s="95">
        <v>863</v>
      </c>
      <c r="N964" s="96">
        <f t="shared" si="15"/>
        <v>57.533333333333331</v>
      </c>
      <c r="O964" s="92">
        <v>41570.480266203704</v>
      </c>
    </row>
    <row r="965" spans="1:15" x14ac:dyDescent="0.25">
      <c r="A965" s="97">
        <v>41601</v>
      </c>
      <c r="B965" s="98">
        <v>0.4375</v>
      </c>
      <c r="C965" s="99">
        <v>41601.4375</v>
      </c>
      <c r="D965" s="99"/>
      <c r="E965" s="100" t="s">
        <v>1465</v>
      </c>
      <c r="F965" s="91" t="s">
        <v>171</v>
      </c>
      <c r="G965" s="91" t="s">
        <v>1466</v>
      </c>
      <c r="H965" s="94" t="s">
        <v>104</v>
      </c>
      <c r="I965" s="94" t="s">
        <v>85</v>
      </c>
      <c r="J965" s="91">
        <v>44</v>
      </c>
      <c r="K965" s="91" t="s">
        <v>92</v>
      </c>
      <c r="L965" s="95">
        <v>2</v>
      </c>
      <c r="M965" s="95">
        <v>709</v>
      </c>
      <c r="N965" s="96">
        <f t="shared" si="15"/>
        <v>47.266666666666666</v>
      </c>
      <c r="O965" s="92">
        <v>41570.5003125</v>
      </c>
    </row>
    <row r="966" spans="1:15" x14ac:dyDescent="0.25">
      <c r="A966" s="97">
        <v>41590</v>
      </c>
      <c r="B966" s="98">
        <v>0.39583333333333331</v>
      </c>
      <c r="C966" s="99">
        <v>41590.395833333336</v>
      </c>
      <c r="D966" s="99"/>
      <c r="E966" s="100"/>
      <c r="F966" s="91"/>
      <c r="G966" s="91" t="s">
        <v>1467</v>
      </c>
      <c r="H966" s="94" t="s">
        <v>87</v>
      </c>
      <c r="I966" s="94" t="s">
        <v>85</v>
      </c>
      <c r="J966" s="91">
        <v>109</v>
      </c>
      <c r="K966" s="91" t="s">
        <v>215</v>
      </c>
      <c r="L966" s="95">
        <v>1</v>
      </c>
      <c r="M966" s="95">
        <v>764</v>
      </c>
      <c r="N966" s="96">
        <f t="shared" si="15"/>
        <v>50.93333333333333</v>
      </c>
      <c r="O966" s="91" t="s">
        <v>81</v>
      </c>
    </row>
    <row r="967" spans="1:15" x14ac:dyDescent="0.25">
      <c r="A967" s="97">
        <v>41608</v>
      </c>
      <c r="B967" s="98">
        <v>0.95833333333333337</v>
      </c>
      <c r="C967" s="99">
        <v>41608.958333333336</v>
      </c>
      <c r="D967" s="99"/>
      <c r="E967" s="100" t="s">
        <v>286</v>
      </c>
      <c r="F967" s="91" t="s">
        <v>1468</v>
      </c>
      <c r="G967" s="91" t="s">
        <v>1469</v>
      </c>
      <c r="H967" s="94" t="s">
        <v>87</v>
      </c>
      <c r="I967" s="94" t="s">
        <v>85</v>
      </c>
      <c r="J967" s="91">
        <v>14</v>
      </c>
      <c r="K967" s="91" t="s">
        <v>83</v>
      </c>
      <c r="L967" s="95">
        <v>6</v>
      </c>
      <c r="M967" s="95">
        <v>227</v>
      </c>
      <c r="N967" s="96">
        <f t="shared" si="15"/>
        <v>15.133333333333333</v>
      </c>
      <c r="O967" s="92">
        <v>41608.904710648145</v>
      </c>
    </row>
    <row r="968" spans="1:15" x14ac:dyDescent="0.25">
      <c r="A968" s="97">
        <v>41598</v>
      </c>
      <c r="B968" s="98">
        <v>0.35416666666666669</v>
      </c>
      <c r="C968" s="99">
        <v>41598.354166666664</v>
      </c>
      <c r="D968" s="99"/>
      <c r="E968" s="100" t="s">
        <v>581</v>
      </c>
      <c r="F968" s="91" t="s">
        <v>141</v>
      </c>
      <c r="G968" s="91" t="s">
        <v>1470</v>
      </c>
      <c r="H968" s="94" t="s">
        <v>87</v>
      </c>
      <c r="I968" s="94" t="s">
        <v>85</v>
      </c>
      <c r="J968" s="91">
        <v>102</v>
      </c>
      <c r="K968" s="91" t="s">
        <v>83</v>
      </c>
      <c r="L968" s="95">
        <v>6</v>
      </c>
      <c r="M968" s="95">
        <v>416</v>
      </c>
      <c r="N968" s="96">
        <f t="shared" si="15"/>
        <v>27.733333333333334</v>
      </c>
      <c r="O968" s="92">
        <v>41597.851469907408</v>
      </c>
    </row>
    <row r="969" spans="1:15" x14ac:dyDescent="0.25">
      <c r="A969" s="97">
        <v>41593</v>
      </c>
      <c r="B969" s="98">
        <v>0.23958333333333334</v>
      </c>
      <c r="C969" s="99">
        <v>41593.239583333336</v>
      </c>
      <c r="D969" s="99"/>
      <c r="E969" s="100" t="s">
        <v>43</v>
      </c>
      <c r="F969" s="91" t="s">
        <v>51</v>
      </c>
      <c r="G969" s="91" t="s">
        <v>1471</v>
      </c>
      <c r="H969" s="94" t="s">
        <v>88</v>
      </c>
      <c r="I969" s="94" t="s">
        <v>85</v>
      </c>
      <c r="J969" s="91">
        <v>6</v>
      </c>
      <c r="K969" s="91" t="s">
        <v>83</v>
      </c>
      <c r="L969" s="95">
        <v>6</v>
      </c>
      <c r="M969" s="95">
        <v>862</v>
      </c>
      <c r="N969" s="96">
        <f t="shared" si="15"/>
        <v>57.466666666666669</v>
      </c>
      <c r="O969" s="92">
        <v>41592.903773148151</v>
      </c>
    </row>
    <row r="970" spans="1:15" x14ac:dyDescent="0.25">
      <c r="A970" s="97">
        <v>41591</v>
      </c>
      <c r="B970" s="98">
        <v>0.1875</v>
      </c>
      <c r="C970" s="99">
        <v>41591.1875</v>
      </c>
      <c r="D970" s="99"/>
      <c r="E970" s="100" t="s">
        <v>141</v>
      </c>
      <c r="F970" s="91" t="s">
        <v>35</v>
      </c>
      <c r="G970" s="91" t="s">
        <v>1472</v>
      </c>
      <c r="H970" s="94" t="s">
        <v>104</v>
      </c>
      <c r="I970" s="94" t="s">
        <v>85</v>
      </c>
      <c r="J970" s="91">
        <v>58</v>
      </c>
      <c r="K970" s="91" t="s">
        <v>215</v>
      </c>
      <c r="L970" s="95">
        <v>1</v>
      </c>
      <c r="M970" s="95">
        <v>489</v>
      </c>
      <c r="N970" s="96">
        <f t="shared" si="15"/>
        <v>32.6</v>
      </c>
      <c r="O970" s="91" t="s">
        <v>81</v>
      </c>
    </row>
    <row r="971" spans="1:15" x14ac:dyDescent="0.25">
      <c r="A971" s="97">
        <v>41596</v>
      </c>
      <c r="B971" s="98">
        <v>0.72916666666666663</v>
      </c>
      <c r="C971" s="99">
        <v>41596.729166666664</v>
      </c>
      <c r="D971" s="99"/>
      <c r="E971" s="100" t="s">
        <v>1473</v>
      </c>
      <c r="F971" s="91" t="s">
        <v>1079</v>
      </c>
      <c r="G971" s="91" t="s">
        <v>1474</v>
      </c>
      <c r="H971" s="94" t="s">
        <v>87</v>
      </c>
      <c r="I971" s="94" t="s">
        <v>85</v>
      </c>
      <c r="J971" s="91">
        <v>177</v>
      </c>
      <c r="K971" s="91" t="s">
        <v>83</v>
      </c>
      <c r="L971" s="95">
        <v>6</v>
      </c>
      <c r="M971" s="95">
        <v>210</v>
      </c>
      <c r="N971" s="96">
        <f t="shared" si="15"/>
        <v>14</v>
      </c>
      <c r="O971" s="92">
        <v>41596.658090277779</v>
      </c>
    </row>
    <row r="972" spans="1:15" x14ac:dyDescent="0.25">
      <c r="A972" s="97">
        <v>41581</v>
      </c>
      <c r="B972" s="98">
        <v>0.54166666666666663</v>
      </c>
      <c r="C972" s="99">
        <v>41581.541666666664</v>
      </c>
      <c r="D972" s="99"/>
      <c r="E972" s="100" t="s">
        <v>114</v>
      </c>
      <c r="F972" s="91" t="s">
        <v>1036</v>
      </c>
      <c r="G972" s="91" t="s">
        <v>1475</v>
      </c>
      <c r="H972" s="94" t="s">
        <v>104</v>
      </c>
      <c r="I972" s="94" t="s">
        <v>85</v>
      </c>
      <c r="J972" s="91">
        <v>237</v>
      </c>
      <c r="K972" s="91" t="s">
        <v>83</v>
      </c>
      <c r="L972" s="95">
        <v>6</v>
      </c>
      <c r="M972" s="95">
        <v>671</v>
      </c>
      <c r="N972" s="96">
        <f t="shared" si="15"/>
        <v>44.733333333333334</v>
      </c>
      <c r="O972" s="92">
        <v>41570.761967592596</v>
      </c>
    </row>
    <row r="973" spans="1:15" x14ac:dyDescent="0.25">
      <c r="A973" s="97">
        <v>41604</v>
      </c>
      <c r="B973" s="98">
        <v>0.29166666666666669</v>
      </c>
      <c r="C973" s="99">
        <v>41604.291666666664</v>
      </c>
      <c r="D973" s="99"/>
      <c r="E973" s="100" t="s">
        <v>278</v>
      </c>
      <c r="F973" s="91" t="s">
        <v>496</v>
      </c>
      <c r="G973" s="91" t="s">
        <v>1476</v>
      </c>
      <c r="H973" s="94" t="s">
        <v>87</v>
      </c>
      <c r="I973" s="94" t="s">
        <v>85</v>
      </c>
      <c r="J973" s="91">
        <v>164</v>
      </c>
      <c r="K973" s="91" t="s">
        <v>83</v>
      </c>
      <c r="L973" s="95">
        <v>6</v>
      </c>
      <c r="M973" s="95">
        <v>893</v>
      </c>
      <c r="N973" s="96">
        <f t="shared" si="15"/>
        <v>59.533333333333331</v>
      </c>
      <c r="O973" s="92">
        <v>41604.044317129628</v>
      </c>
    </row>
    <row r="974" spans="1:15" x14ac:dyDescent="0.25">
      <c r="A974" s="97">
        <v>41589</v>
      </c>
      <c r="B974" s="98">
        <v>0.97916666666666663</v>
      </c>
      <c r="C974" s="99">
        <v>41589.979166666664</v>
      </c>
      <c r="D974" s="99"/>
      <c r="E974" s="100" t="s">
        <v>114</v>
      </c>
      <c r="F974" s="91" t="s">
        <v>171</v>
      </c>
      <c r="G974" s="91" t="s">
        <v>1477</v>
      </c>
      <c r="H974" s="94" t="s">
        <v>104</v>
      </c>
      <c r="I974" s="94" t="s">
        <v>173</v>
      </c>
      <c r="J974" s="91">
        <v>198</v>
      </c>
      <c r="K974" s="91" t="s">
        <v>215</v>
      </c>
      <c r="L974" s="95">
        <v>1</v>
      </c>
      <c r="M974" s="95">
        <v>821</v>
      </c>
      <c r="N974" s="96">
        <f t="shared" si="15"/>
        <v>54.733333333333334</v>
      </c>
      <c r="O974" s="92">
        <v>41571.444490740738</v>
      </c>
    </row>
    <row r="975" spans="1:15" x14ac:dyDescent="0.25">
      <c r="A975" s="97">
        <v>41579</v>
      </c>
      <c r="B975" s="98">
        <v>0.63541666666666663</v>
      </c>
      <c r="C975" s="99">
        <v>41579.635416666664</v>
      </c>
      <c r="D975" s="99"/>
      <c r="E975" s="100" t="s">
        <v>124</v>
      </c>
      <c r="F975" s="91" t="s">
        <v>1478</v>
      </c>
      <c r="G975" s="91" t="s">
        <v>1479</v>
      </c>
      <c r="H975" s="94" t="s">
        <v>87</v>
      </c>
      <c r="I975" s="94" t="s">
        <v>85</v>
      </c>
      <c r="J975" s="91">
        <v>295</v>
      </c>
      <c r="K975" s="91" t="s">
        <v>215</v>
      </c>
      <c r="L975" s="95">
        <v>1</v>
      </c>
      <c r="M975" s="95">
        <v>505</v>
      </c>
      <c r="N975" s="96">
        <f t="shared" si="15"/>
        <v>33.666666666666664</v>
      </c>
      <c r="O975" s="91" t="s">
        <v>81</v>
      </c>
    </row>
    <row r="976" spans="1:15" x14ac:dyDescent="0.25">
      <c r="A976" s="97">
        <v>41580</v>
      </c>
      <c r="B976" s="98">
        <v>0.64583333333333337</v>
      </c>
      <c r="C976" s="99">
        <v>41580.645833333336</v>
      </c>
      <c r="D976" s="99"/>
      <c r="E976" s="100"/>
      <c r="F976" s="91"/>
      <c r="G976" s="91" t="s">
        <v>1480</v>
      </c>
      <c r="H976" s="94" t="s">
        <v>235</v>
      </c>
      <c r="I976" s="94" t="s">
        <v>85</v>
      </c>
      <c r="J976" s="91">
        <v>53</v>
      </c>
      <c r="K976" s="91" t="s">
        <v>215</v>
      </c>
      <c r="L976" s="95">
        <v>1</v>
      </c>
      <c r="M976" s="95">
        <v>885</v>
      </c>
      <c r="N976" s="96">
        <f t="shared" si="15"/>
        <v>59</v>
      </c>
      <c r="O976" s="91" t="s">
        <v>81</v>
      </c>
    </row>
    <row r="977" spans="1:15" x14ac:dyDescent="0.25">
      <c r="A977" s="97">
        <v>41582</v>
      </c>
      <c r="B977" s="98">
        <v>0.6875</v>
      </c>
      <c r="C977" s="99">
        <v>41582.6875</v>
      </c>
      <c r="D977" s="99"/>
      <c r="E977" s="100" t="s">
        <v>906</v>
      </c>
      <c r="F977" s="91"/>
      <c r="G977" s="91" t="s">
        <v>1481</v>
      </c>
      <c r="H977" s="94" t="s">
        <v>235</v>
      </c>
      <c r="I977" s="94" t="s">
        <v>85</v>
      </c>
      <c r="J977" s="91">
        <v>84</v>
      </c>
      <c r="K977" s="91" t="s">
        <v>215</v>
      </c>
      <c r="L977" s="95">
        <v>1</v>
      </c>
      <c r="M977" s="95">
        <v>394</v>
      </c>
      <c r="N977" s="96">
        <f t="shared" si="15"/>
        <v>26.266666666666666</v>
      </c>
      <c r="O977" s="91" t="s">
        <v>81</v>
      </c>
    </row>
    <row r="978" spans="1:15" x14ac:dyDescent="0.25">
      <c r="A978" s="97">
        <v>41589</v>
      </c>
      <c r="B978" s="98">
        <v>0.34375</v>
      </c>
      <c r="C978" s="99">
        <v>41589.34375</v>
      </c>
      <c r="D978" s="99"/>
      <c r="E978" s="100" t="s">
        <v>114</v>
      </c>
      <c r="F978" s="91" t="s">
        <v>171</v>
      </c>
      <c r="G978" s="91" t="s">
        <v>1482</v>
      </c>
      <c r="H978" s="94" t="s">
        <v>104</v>
      </c>
      <c r="I978" s="94" t="s">
        <v>85</v>
      </c>
      <c r="J978" s="91">
        <v>172</v>
      </c>
      <c r="K978" s="91" t="s">
        <v>105</v>
      </c>
      <c r="L978" s="95">
        <v>3</v>
      </c>
      <c r="M978" s="95">
        <v>503</v>
      </c>
      <c r="N978" s="96">
        <f t="shared" si="15"/>
        <v>33.533333333333331</v>
      </c>
      <c r="O978" s="92">
        <v>41571.661354166667</v>
      </c>
    </row>
    <row r="979" spans="1:15" x14ac:dyDescent="0.25">
      <c r="A979" s="97">
        <v>41579</v>
      </c>
      <c r="B979" s="98">
        <v>0.69791666666666663</v>
      </c>
      <c r="C979" s="99">
        <v>41579.697916666664</v>
      </c>
      <c r="D979" s="99"/>
      <c r="E979" s="100"/>
      <c r="F979" s="91"/>
      <c r="G979" s="91" t="s">
        <v>1483</v>
      </c>
      <c r="H979" s="94" t="s">
        <v>235</v>
      </c>
      <c r="I979" s="94" t="s">
        <v>85</v>
      </c>
      <c r="J979" s="91">
        <v>273</v>
      </c>
      <c r="K979" s="91" t="s">
        <v>215</v>
      </c>
      <c r="L979" s="95">
        <v>1</v>
      </c>
      <c r="M979" s="95">
        <v>520</v>
      </c>
      <c r="N979" s="96">
        <f t="shared" si="15"/>
        <v>34.666666666666664</v>
      </c>
      <c r="O979" s="91" t="s">
        <v>81</v>
      </c>
    </row>
    <row r="980" spans="1:15" x14ac:dyDescent="0.25">
      <c r="A980" s="97">
        <v>41579</v>
      </c>
      <c r="B980" s="98">
        <v>0.20833333333333334</v>
      </c>
      <c r="C980" s="99">
        <v>41579.208333333336</v>
      </c>
      <c r="D980" s="99"/>
      <c r="E980" s="100" t="s">
        <v>586</v>
      </c>
      <c r="F980" s="91" t="s">
        <v>61</v>
      </c>
      <c r="G980" s="91" t="s">
        <v>1484</v>
      </c>
      <c r="H980" s="94" t="s">
        <v>88</v>
      </c>
      <c r="I980" s="94" t="s">
        <v>85</v>
      </c>
      <c r="J980" s="91">
        <v>91</v>
      </c>
      <c r="K980" s="91" t="s">
        <v>211</v>
      </c>
      <c r="L980" s="95">
        <v>6</v>
      </c>
      <c r="M980" s="95">
        <v>329</v>
      </c>
      <c r="N980" s="96">
        <f t="shared" si="15"/>
        <v>21.933333333333334</v>
      </c>
      <c r="O980" s="92">
        <v>41578.567847222221</v>
      </c>
    </row>
    <row r="981" spans="1:15" x14ac:dyDescent="0.25">
      <c r="A981" s="97">
        <v>41585</v>
      </c>
      <c r="B981" s="98">
        <v>0.29166666666666669</v>
      </c>
      <c r="C981" s="99">
        <v>41585.291666666664</v>
      </c>
      <c r="D981" s="99"/>
      <c r="E981" s="100" t="s">
        <v>204</v>
      </c>
      <c r="F981" s="91" t="s">
        <v>114</v>
      </c>
      <c r="G981" s="91" t="s">
        <v>1485</v>
      </c>
      <c r="H981" s="94" t="s">
        <v>104</v>
      </c>
      <c r="I981" s="94" t="s">
        <v>173</v>
      </c>
      <c r="J981" s="91">
        <v>69</v>
      </c>
      <c r="K981" s="91" t="s">
        <v>83</v>
      </c>
      <c r="L981" s="95">
        <v>6</v>
      </c>
      <c r="M981" s="95">
        <v>466</v>
      </c>
      <c r="N981" s="96">
        <f t="shared" si="15"/>
        <v>31.066666666666666</v>
      </c>
      <c r="O981" s="92">
        <v>41572.362650462965</v>
      </c>
    </row>
    <row r="982" spans="1:15" x14ac:dyDescent="0.25">
      <c r="A982" s="97">
        <v>41595</v>
      </c>
      <c r="B982" s="98">
        <v>0.79166666666666663</v>
      </c>
      <c r="C982" s="99">
        <v>41595.791666666664</v>
      </c>
      <c r="D982" s="99"/>
      <c r="E982" s="100" t="s">
        <v>71</v>
      </c>
      <c r="F982" s="91" t="s">
        <v>1486</v>
      </c>
      <c r="G982" s="91" t="s">
        <v>1487</v>
      </c>
      <c r="H982" s="94" t="s">
        <v>84</v>
      </c>
      <c r="I982" s="94" t="s">
        <v>85</v>
      </c>
      <c r="J982" s="91">
        <v>272</v>
      </c>
      <c r="K982" s="91" t="s">
        <v>215</v>
      </c>
      <c r="L982" s="95">
        <v>1</v>
      </c>
      <c r="M982" s="95">
        <v>436</v>
      </c>
      <c r="N982" s="96">
        <f t="shared" si="15"/>
        <v>29.066666666666666</v>
      </c>
      <c r="O982" s="91" t="s">
        <v>81</v>
      </c>
    </row>
    <row r="983" spans="1:15" x14ac:dyDescent="0.25">
      <c r="A983" s="97">
        <v>41579</v>
      </c>
      <c r="B983" s="98">
        <v>0.55208333333333337</v>
      </c>
      <c r="C983" s="99">
        <v>41579.552083333336</v>
      </c>
      <c r="D983" s="99"/>
      <c r="E983" s="100" t="s">
        <v>35</v>
      </c>
      <c r="F983" s="91" t="s">
        <v>47</v>
      </c>
      <c r="G983" s="91" t="s">
        <v>1488</v>
      </c>
      <c r="H983" s="94" t="s">
        <v>104</v>
      </c>
      <c r="I983" s="94" t="s">
        <v>510</v>
      </c>
      <c r="J983" s="91">
        <v>195</v>
      </c>
      <c r="K983" s="91" t="s">
        <v>83</v>
      </c>
      <c r="L983" s="95">
        <v>6</v>
      </c>
      <c r="M983" s="95">
        <v>579</v>
      </c>
      <c r="N983" s="96">
        <f t="shared" si="15"/>
        <v>38.6</v>
      </c>
      <c r="O983" s="92">
        <v>41571.829872685186</v>
      </c>
    </row>
    <row r="984" spans="1:15" x14ac:dyDescent="0.25">
      <c r="A984" s="97">
        <v>41579</v>
      </c>
      <c r="B984" s="98">
        <v>0.41666666666666669</v>
      </c>
      <c r="C984" s="99">
        <v>41579.416666666664</v>
      </c>
      <c r="D984" s="99"/>
      <c r="E984" s="100" t="s">
        <v>1489</v>
      </c>
      <c r="F984" s="91" t="s">
        <v>1490</v>
      </c>
      <c r="G984" s="91" t="s">
        <v>1491</v>
      </c>
      <c r="H984" s="94" t="s">
        <v>82</v>
      </c>
      <c r="I984" s="94" t="s">
        <v>510</v>
      </c>
      <c r="J984" s="91">
        <v>238</v>
      </c>
      <c r="K984" s="91" t="s">
        <v>215</v>
      </c>
      <c r="L984" s="95">
        <v>1</v>
      </c>
      <c r="M984" s="95">
        <v>319</v>
      </c>
      <c r="N984" s="96">
        <f t="shared" si="15"/>
        <v>21.266666666666666</v>
      </c>
      <c r="O984" s="91" t="s">
        <v>81</v>
      </c>
    </row>
    <row r="985" spans="1:15" x14ac:dyDescent="0.25">
      <c r="A985" s="97">
        <v>41582</v>
      </c>
      <c r="B985" s="98">
        <v>0.38541666666666669</v>
      </c>
      <c r="C985" s="99">
        <v>41582.385416666664</v>
      </c>
      <c r="D985" s="99"/>
      <c r="E985" s="100" t="s">
        <v>1490</v>
      </c>
      <c r="F985" s="91" t="s">
        <v>1489</v>
      </c>
      <c r="G985" s="91" t="s">
        <v>1492</v>
      </c>
      <c r="H985" s="94" t="s">
        <v>82</v>
      </c>
      <c r="I985" s="94" t="s">
        <v>510</v>
      </c>
      <c r="J985" s="91">
        <v>223</v>
      </c>
      <c r="K985" s="91" t="s">
        <v>215</v>
      </c>
      <c r="L985" s="95">
        <v>1</v>
      </c>
      <c r="M985" s="95">
        <v>657</v>
      </c>
      <c r="N985" s="96">
        <f t="shared" si="15"/>
        <v>43.8</v>
      </c>
      <c r="O985" s="91" t="s">
        <v>81</v>
      </c>
    </row>
    <row r="986" spans="1:15" x14ac:dyDescent="0.25">
      <c r="A986" s="97">
        <v>41580</v>
      </c>
      <c r="B986" s="98">
        <v>0.32291666666666669</v>
      </c>
      <c r="C986" s="99">
        <v>41580.322916666664</v>
      </c>
      <c r="D986" s="99"/>
      <c r="E986" s="100" t="s">
        <v>67</v>
      </c>
      <c r="F986" s="91" t="s">
        <v>35</v>
      </c>
      <c r="G986" s="91" t="s">
        <v>1493</v>
      </c>
      <c r="H986" s="94" t="s">
        <v>104</v>
      </c>
      <c r="I986" s="94" t="s">
        <v>85</v>
      </c>
      <c r="J986" s="91">
        <v>46</v>
      </c>
      <c r="K986" s="91" t="s">
        <v>83</v>
      </c>
      <c r="L986" s="95">
        <v>5</v>
      </c>
      <c r="M986" s="95">
        <v>277</v>
      </c>
      <c r="N986" s="96">
        <f t="shared" si="15"/>
        <v>18.466666666666665</v>
      </c>
      <c r="O986" s="92">
        <v>41579.500671296293</v>
      </c>
    </row>
    <row r="987" spans="1:15" x14ac:dyDescent="0.25">
      <c r="A987" s="97">
        <v>41583</v>
      </c>
      <c r="B987" s="98">
        <v>0.8125</v>
      </c>
      <c r="C987" s="99">
        <v>41583.8125</v>
      </c>
      <c r="D987" s="99"/>
      <c r="E987" s="100" t="s">
        <v>655</v>
      </c>
      <c r="F987" s="91" t="s">
        <v>323</v>
      </c>
      <c r="G987" s="91" t="s">
        <v>1494</v>
      </c>
      <c r="H987" s="94" t="s">
        <v>87</v>
      </c>
      <c r="I987" s="94" t="s">
        <v>85</v>
      </c>
      <c r="J987" s="91">
        <v>3</v>
      </c>
      <c r="K987" s="91" t="s">
        <v>83</v>
      </c>
      <c r="L987" s="95">
        <v>6</v>
      </c>
      <c r="M987" s="95">
        <v>400</v>
      </c>
      <c r="N987" s="96">
        <f t="shared" si="15"/>
        <v>26.666666666666668</v>
      </c>
      <c r="O987" s="92">
        <v>41583.735625000001</v>
      </c>
    </row>
    <row r="988" spans="1:15" x14ac:dyDescent="0.25">
      <c r="A988" s="97">
        <v>41603</v>
      </c>
      <c r="B988" s="98">
        <v>0.25</v>
      </c>
      <c r="C988" s="99">
        <v>41603.25</v>
      </c>
      <c r="D988" s="99"/>
      <c r="E988" s="100" t="s">
        <v>457</v>
      </c>
      <c r="F988" s="91" t="s">
        <v>35</v>
      </c>
      <c r="G988" s="91" t="s">
        <v>1495</v>
      </c>
      <c r="H988" s="94" t="s">
        <v>104</v>
      </c>
      <c r="I988" s="94" t="s">
        <v>173</v>
      </c>
      <c r="J988" s="91">
        <v>37</v>
      </c>
      <c r="K988" s="91" t="s">
        <v>83</v>
      </c>
      <c r="L988" s="95">
        <v>6</v>
      </c>
      <c r="M988" s="95">
        <v>241</v>
      </c>
      <c r="N988" s="96">
        <f t="shared" si="15"/>
        <v>16.066666666666666</v>
      </c>
      <c r="O988" s="92">
        <v>41576.695520833331</v>
      </c>
    </row>
    <row r="989" spans="1:15" x14ac:dyDescent="0.25">
      <c r="A989" s="97">
        <v>41587</v>
      </c>
      <c r="B989" s="98">
        <v>0.38541666666666669</v>
      </c>
      <c r="C989" s="99">
        <v>41587.385416666664</v>
      </c>
      <c r="D989" s="99"/>
      <c r="E989" s="100" t="s">
        <v>35</v>
      </c>
      <c r="F989" s="91" t="s">
        <v>61</v>
      </c>
      <c r="G989" s="91" t="s">
        <v>1496</v>
      </c>
      <c r="H989" s="94" t="s">
        <v>104</v>
      </c>
      <c r="I989" s="94" t="s">
        <v>85</v>
      </c>
      <c r="J989" s="91">
        <v>280</v>
      </c>
      <c r="K989" s="91" t="s">
        <v>215</v>
      </c>
      <c r="L989" s="95">
        <v>1</v>
      </c>
      <c r="M989" s="95">
        <v>553</v>
      </c>
      <c r="N989" s="96">
        <f t="shared" si="15"/>
        <v>36.866666666666667</v>
      </c>
      <c r="O989" s="91" t="s">
        <v>81</v>
      </c>
    </row>
    <row r="990" spans="1:15" x14ac:dyDescent="0.25">
      <c r="A990" s="97">
        <v>41579</v>
      </c>
      <c r="B990" s="98">
        <v>0.13541666666666666</v>
      </c>
      <c r="C990" s="99">
        <v>41579.135416666664</v>
      </c>
      <c r="D990" s="99"/>
      <c r="E990" s="100" t="s">
        <v>1497</v>
      </c>
      <c r="F990" s="91"/>
      <c r="G990" s="91" t="s">
        <v>1498</v>
      </c>
      <c r="H990" s="94" t="s">
        <v>235</v>
      </c>
      <c r="I990" s="94" t="s">
        <v>85</v>
      </c>
      <c r="J990" s="91">
        <v>89</v>
      </c>
      <c r="K990" s="91" t="s">
        <v>215</v>
      </c>
      <c r="L990" s="95">
        <v>1</v>
      </c>
      <c r="M990" s="95">
        <v>473</v>
      </c>
      <c r="N990" s="96">
        <f t="shared" si="15"/>
        <v>31.533333333333335</v>
      </c>
      <c r="O990" s="91" t="s">
        <v>81</v>
      </c>
    </row>
    <row r="991" spans="1:15" x14ac:dyDescent="0.25">
      <c r="A991" s="97">
        <v>41579</v>
      </c>
      <c r="B991" s="98">
        <v>0.375</v>
      </c>
      <c r="C991" s="99">
        <v>41579.375</v>
      </c>
      <c r="D991" s="99"/>
      <c r="E991" s="100" t="s">
        <v>59</v>
      </c>
      <c r="F991" s="91" t="s">
        <v>688</v>
      </c>
      <c r="G991" s="91" t="s">
        <v>1499</v>
      </c>
      <c r="H991" s="94" t="s">
        <v>87</v>
      </c>
      <c r="I991" s="94" t="s">
        <v>85</v>
      </c>
      <c r="J991" s="91">
        <v>269</v>
      </c>
      <c r="K991" s="91" t="s">
        <v>83</v>
      </c>
      <c r="L991" s="95">
        <v>6</v>
      </c>
      <c r="M991" s="95">
        <v>591</v>
      </c>
      <c r="N991" s="96">
        <f t="shared" si="15"/>
        <v>39.4</v>
      </c>
      <c r="O991" s="92">
        <v>41579.327974537038</v>
      </c>
    </row>
    <row r="992" spans="1:15" x14ac:dyDescent="0.25">
      <c r="A992" s="97">
        <v>41587</v>
      </c>
      <c r="B992" s="98">
        <v>0.60416666666666663</v>
      </c>
      <c r="C992" s="99">
        <v>41587.604166666664</v>
      </c>
      <c r="D992" s="99"/>
      <c r="E992" s="100" t="s">
        <v>51</v>
      </c>
      <c r="F992" s="91"/>
      <c r="G992" s="91" t="s">
        <v>1500</v>
      </c>
      <c r="H992" s="94" t="s">
        <v>235</v>
      </c>
      <c r="I992" s="94" t="s">
        <v>85</v>
      </c>
      <c r="J992" s="91">
        <v>59</v>
      </c>
      <c r="K992" s="91" t="s">
        <v>105</v>
      </c>
      <c r="L992" s="95">
        <v>2</v>
      </c>
      <c r="M992" s="95">
        <v>235</v>
      </c>
      <c r="N992" s="96">
        <f t="shared" si="15"/>
        <v>15.666666666666666</v>
      </c>
      <c r="O992" s="92">
        <v>41572.369039351855</v>
      </c>
    </row>
    <row r="993" spans="1:15" x14ac:dyDescent="0.25">
      <c r="A993" s="97">
        <v>41601</v>
      </c>
      <c r="B993" s="98">
        <v>0.22916666666666666</v>
      </c>
      <c r="C993" s="99">
        <v>41601.229166666664</v>
      </c>
      <c r="D993" s="99"/>
      <c r="E993" s="100" t="s">
        <v>784</v>
      </c>
      <c r="F993" s="91" t="s">
        <v>375</v>
      </c>
      <c r="G993" s="91" t="s">
        <v>1501</v>
      </c>
      <c r="H993" s="94" t="s">
        <v>87</v>
      </c>
      <c r="I993" s="94" t="s">
        <v>85</v>
      </c>
      <c r="J993" s="91">
        <v>29</v>
      </c>
      <c r="K993" s="91" t="s">
        <v>83</v>
      </c>
      <c r="L993" s="95">
        <v>6</v>
      </c>
      <c r="M993" s="95">
        <v>830</v>
      </c>
      <c r="N993" s="96">
        <f t="shared" si="15"/>
        <v>55.333333333333336</v>
      </c>
      <c r="O993" s="92">
        <v>41600.851493055554</v>
      </c>
    </row>
    <row r="994" spans="1:15" x14ac:dyDescent="0.25">
      <c r="A994" s="97">
        <v>41580</v>
      </c>
      <c r="B994" s="98">
        <v>0.1875</v>
      </c>
      <c r="C994" s="99">
        <v>41580.1875</v>
      </c>
      <c r="D994" s="99"/>
      <c r="E994" s="100" t="s">
        <v>114</v>
      </c>
      <c r="F994" s="91" t="s">
        <v>278</v>
      </c>
      <c r="G994" s="91" t="s">
        <v>1502</v>
      </c>
      <c r="H994" s="94" t="s">
        <v>104</v>
      </c>
      <c r="I994" s="94" t="s">
        <v>85</v>
      </c>
      <c r="J994" s="91">
        <v>207</v>
      </c>
      <c r="K994" s="91" t="s">
        <v>83</v>
      </c>
      <c r="L994" s="95">
        <v>6</v>
      </c>
      <c r="M994" s="95">
        <v>225</v>
      </c>
      <c r="N994" s="96">
        <f t="shared" si="15"/>
        <v>15</v>
      </c>
      <c r="O994" s="92">
        <v>41572.61042824074</v>
      </c>
    </row>
    <row r="995" spans="1:15" x14ac:dyDescent="0.25">
      <c r="A995" s="97">
        <v>41581</v>
      </c>
      <c r="B995" s="98">
        <v>0.67708333333333337</v>
      </c>
      <c r="C995" s="99">
        <v>41581.677083333336</v>
      </c>
      <c r="D995" s="99"/>
      <c r="E995" s="100"/>
      <c r="F995" s="91"/>
      <c r="G995" s="91" t="s">
        <v>1503</v>
      </c>
      <c r="H995" s="94" t="s">
        <v>87</v>
      </c>
      <c r="I995" s="94" t="s">
        <v>85</v>
      </c>
      <c r="J995" s="91">
        <v>276</v>
      </c>
      <c r="K995" s="91" t="s">
        <v>215</v>
      </c>
      <c r="L995" s="95">
        <v>1</v>
      </c>
      <c r="M995" s="95">
        <v>587</v>
      </c>
      <c r="N995" s="96">
        <f t="shared" si="15"/>
        <v>39.133333333333333</v>
      </c>
      <c r="O995" s="91" t="s">
        <v>81</v>
      </c>
    </row>
    <row r="996" spans="1:15" x14ac:dyDescent="0.25">
      <c r="A996" s="97">
        <v>41580</v>
      </c>
      <c r="B996" s="98">
        <v>0.67708333333333337</v>
      </c>
      <c r="C996" s="99">
        <v>41580.677083333336</v>
      </c>
      <c r="D996" s="99"/>
      <c r="E996" s="100" t="s">
        <v>1312</v>
      </c>
      <c r="F996" s="91"/>
      <c r="G996" s="91" t="s">
        <v>1504</v>
      </c>
      <c r="H996" s="94" t="s">
        <v>235</v>
      </c>
      <c r="I996" s="94" t="s">
        <v>85</v>
      </c>
      <c r="J996" s="91">
        <v>245</v>
      </c>
      <c r="K996" s="91" t="s">
        <v>215</v>
      </c>
      <c r="L996" s="95">
        <v>1</v>
      </c>
      <c r="M996" s="95">
        <v>207</v>
      </c>
      <c r="N996" s="96">
        <f t="shared" si="15"/>
        <v>13.8</v>
      </c>
      <c r="O996" s="91" t="s">
        <v>81</v>
      </c>
    </row>
    <row r="997" spans="1:15" x14ac:dyDescent="0.25">
      <c r="A997" s="97">
        <v>41580</v>
      </c>
      <c r="B997" s="98">
        <v>0.19791666666666666</v>
      </c>
      <c r="C997" s="99">
        <v>41580.197916666664</v>
      </c>
      <c r="D997" s="99"/>
      <c r="E997" s="100" t="s">
        <v>63</v>
      </c>
      <c r="F997" s="91" t="s">
        <v>35</v>
      </c>
      <c r="G997" s="91" t="s">
        <v>1505</v>
      </c>
      <c r="H997" s="94" t="s">
        <v>104</v>
      </c>
      <c r="I997" s="94" t="s">
        <v>85</v>
      </c>
      <c r="J997" s="91">
        <v>212</v>
      </c>
      <c r="K997" s="91" t="s">
        <v>83</v>
      </c>
      <c r="L997" s="95">
        <v>6</v>
      </c>
      <c r="M997" s="95">
        <v>503</v>
      </c>
      <c r="N997" s="96">
        <f t="shared" si="15"/>
        <v>33.533333333333331</v>
      </c>
      <c r="O997" s="92">
        <v>41579.823333333334</v>
      </c>
    </row>
    <row r="998" spans="1:15" x14ac:dyDescent="0.25">
      <c r="A998" s="97">
        <v>41579</v>
      </c>
      <c r="B998" s="98">
        <v>0.69791666666666663</v>
      </c>
      <c r="C998" s="99">
        <v>41579.697916666664</v>
      </c>
      <c r="D998" s="99"/>
      <c r="E998" s="100" t="s">
        <v>122</v>
      </c>
      <c r="F998" s="91"/>
      <c r="G998" s="91" t="s">
        <v>1506</v>
      </c>
      <c r="H998" s="94" t="s">
        <v>235</v>
      </c>
      <c r="I998" s="94" t="s">
        <v>85</v>
      </c>
      <c r="J998" s="91">
        <v>43</v>
      </c>
      <c r="K998" s="91" t="s">
        <v>215</v>
      </c>
      <c r="L998" s="95">
        <v>1</v>
      </c>
      <c r="M998" s="95">
        <v>584</v>
      </c>
      <c r="N998" s="96">
        <f t="shared" si="15"/>
        <v>38.93333333333333</v>
      </c>
      <c r="O998" s="91" t="s">
        <v>81</v>
      </c>
    </row>
    <row r="999" spans="1:15" x14ac:dyDescent="0.25">
      <c r="A999" s="97">
        <v>41579</v>
      </c>
      <c r="B999" s="98">
        <v>0.14583333333333334</v>
      </c>
      <c r="C999" s="99">
        <v>41579.145833333336</v>
      </c>
      <c r="D999" s="99"/>
      <c r="E999" s="100" t="s">
        <v>723</v>
      </c>
      <c r="F999" s="91" t="s">
        <v>35</v>
      </c>
      <c r="G999" s="91" t="s">
        <v>1507</v>
      </c>
      <c r="H999" s="94" t="s">
        <v>104</v>
      </c>
      <c r="I999" s="94" t="s">
        <v>85</v>
      </c>
      <c r="J999" s="91">
        <v>130</v>
      </c>
      <c r="K999" s="91" t="s">
        <v>83</v>
      </c>
      <c r="L999" s="95">
        <v>6</v>
      </c>
      <c r="M999" s="95">
        <v>301</v>
      </c>
      <c r="N999" s="96">
        <f t="shared" si="15"/>
        <v>20.066666666666666</v>
      </c>
      <c r="O999" s="92">
        <v>41572.663101851853</v>
      </c>
    </row>
    <row r="1000" spans="1:15" x14ac:dyDescent="0.25">
      <c r="A1000" s="97">
        <v>41581</v>
      </c>
      <c r="B1000" s="98">
        <v>0.16666666666666666</v>
      </c>
      <c r="C1000" s="99">
        <v>41581.166666666664</v>
      </c>
      <c r="D1000" s="99"/>
      <c r="E1000" s="100" t="s">
        <v>1508</v>
      </c>
      <c r="F1000" s="91"/>
      <c r="G1000" s="91" t="s">
        <v>1509</v>
      </c>
      <c r="H1000" s="94" t="s">
        <v>235</v>
      </c>
      <c r="I1000" s="94" t="s">
        <v>85</v>
      </c>
      <c r="J1000" s="91">
        <v>230</v>
      </c>
      <c r="K1000" s="91" t="s">
        <v>211</v>
      </c>
      <c r="L1000" s="95">
        <v>5</v>
      </c>
      <c r="M1000" s="95">
        <v>798</v>
      </c>
      <c r="N1000" s="96">
        <f t="shared" si="15"/>
        <v>53.2</v>
      </c>
      <c r="O1000" s="92">
        <v>41579.720127314817</v>
      </c>
    </row>
    <row r="1001" spans="1:15" x14ac:dyDescent="0.25">
      <c r="A1001" s="97">
        <v>41580</v>
      </c>
      <c r="B1001" s="98">
        <v>0.47916666666666669</v>
      </c>
      <c r="C1001" s="99">
        <v>41580.479166666664</v>
      </c>
      <c r="D1001" s="99"/>
      <c r="E1001" s="100" t="s">
        <v>461</v>
      </c>
      <c r="F1001" s="91" t="s">
        <v>35</v>
      </c>
      <c r="G1001" s="91" t="s">
        <v>1510</v>
      </c>
      <c r="H1001" s="94" t="s">
        <v>104</v>
      </c>
      <c r="I1001" s="94" t="s">
        <v>85</v>
      </c>
      <c r="J1001" s="91">
        <v>241</v>
      </c>
      <c r="K1001" s="91" t="s">
        <v>83</v>
      </c>
      <c r="L1001" s="95">
        <v>6</v>
      </c>
      <c r="M1001" s="95">
        <v>983</v>
      </c>
      <c r="N1001" s="96">
        <f t="shared" si="15"/>
        <v>65.533333333333331</v>
      </c>
      <c r="O1001" s="92">
        <v>41580.370034722226</v>
      </c>
    </row>
    <row r="1002" spans="1:15" x14ac:dyDescent="0.25">
      <c r="A1002" s="97">
        <v>41601</v>
      </c>
      <c r="B1002" s="98">
        <v>0.9375</v>
      </c>
      <c r="C1002" s="99">
        <v>41601.9375</v>
      </c>
      <c r="D1002" s="99"/>
      <c r="E1002" s="100" t="s">
        <v>146</v>
      </c>
      <c r="F1002" s="91" t="s">
        <v>302</v>
      </c>
      <c r="G1002" s="91" t="s">
        <v>1511</v>
      </c>
      <c r="H1002" s="94" t="s">
        <v>87</v>
      </c>
      <c r="I1002" s="94" t="s">
        <v>85</v>
      </c>
      <c r="J1002" s="91">
        <v>264</v>
      </c>
      <c r="K1002" s="91" t="s">
        <v>83</v>
      </c>
      <c r="L1002" s="95">
        <v>6</v>
      </c>
      <c r="M1002" s="95">
        <v>232</v>
      </c>
      <c r="N1002" s="96">
        <f t="shared" si="15"/>
        <v>15.466666666666667</v>
      </c>
      <c r="O1002" s="92">
        <v>41601.831435185188</v>
      </c>
    </row>
    <row r="1003" spans="1:15" x14ac:dyDescent="0.25">
      <c r="A1003" s="97">
        <v>41582</v>
      </c>
      <c r="B1003" s="98">
        <v>0.8125</v>
      </c>
      <c r="C1003" s="99">
        <v>41582.8125</v>
      </c>
      <c r="D1003" s="99"/>
      <c r="E1003" s="100" t="s">
        <v>35</v>
      </c>
      <c r="F1003" s="91" t="s">
        <v>1512</v>
      </c>
      <c r="G1003" s="91" t="s">
        <v>1513</v>
      </c>
      <c r="H1003" s="94" t="s">
        <v>104</v>
      </c>
      <c r="I1003" s="94" t="s">
        <v>85</v>
      </c>
      <c r="J1003" s="91">
        <v>196</v>
      </c>
      <c r="K1003" s="91" t="s">
        <v>92</v>
      </c>
      <c r="L1003" s="95">
        <v>2</v>
      </c>
      <c r="M1003" s="95">
        <v>225</v>
      </c>
      <c r="N1003" s="96">
        <f t="shared" si="15"/>
        <v>15</v>
      </c>
      <c r="O1003" s="92">
        <v>41572.904351851852</v>
      </c>
    </row>
    <row r="1004" spans="1:15" x14ac:dyDescent="0.25">
      <c r="A1004" s="97">
        <v>41587</v>
      </c>
      <c r="B1004" s="98">
        <v>0.39583333333333331</v>
      </c>
      <c r="C1004" s="99">
        <v>41587.395833333336</v>
      </c>
      <c r="D1004" s="99"/>
      <c r="E1004" s="100" t="s">
        <v>35</v>
      </c>
      <c r="F1004" s="91" t="s">
        <v>61</v>
      </c>
      <c r="G1004" s="91" t="s">
        <v>1514</v>
      </c>
      <c r="H1004" s="94" t="s">
        <v>104</v>
      </c>
      <c r="I1004" s="94" t="s">
        <v>85</v>
      </c>
      <c r="J1004" s="91">
        <v>165</v>
      </c>
      <c r="K1004" s="91" t="s">
        <v>83</v>
      </c>
      <c r="L1004" s="95">
        <v>6</v>
      </c>
      <c r="M1004" s="95">
        <v>976</v>
      </c>
      <c r="N1004" s="96">
        <f t="shared" si="15"/>
        <v>65.066666666666663</v>
      </c>
      <c r="O1004" s="92">
        <v>41572.921099537038</v>
      </c>
    </row>
    <row r="1005" spans="1:15" x14ac:dyDescent="0.25">
      <c r="A1005" s="97">
        <v>41579</v>
      </c>
      <c r="B1005" s="98">
        <v>0.16666666666666666</v>
      </c>
      <c r="C1005" s="99">
        <v>41579.166666666664</v>
      </c>
      <c r="D1005" s="99"/>
      <c r="E1005" s="100" t="s">
        <v>71</v>
      </c>
      <c r="F1005" s="91" t="s">
        <v>35</v>
      </c>
      <c r="G1005" s="91" t="s">
        <v>1515</v>
      </c>
      <c r="H1005" s="94" t="s">
        <v>104</v>
      </c>
      <c r="I1005" s="94" t="s">
        <v>510</v>
      </c>
      <c r="J1005" s="91">
        <v>287</v>
      </c>
      <c r="K1005" s="91" t="s">
        <v>83</v>
      </c>
      <c r="L1005" s="95">
        <v>6</v>
      </c>
      <c r="M1005" s="95">
        <v>984</v>
      </c>
      <c r="N1005" s="96">
        <f t="shared" si="15"/>
        <v>65.599999999999994</v>
      </c>
      <c r="O1005" s="92">
        <v>41572.98033564815</v>
      </c>
    </row>
    <row r="1006" spans="1:15" x14ac:dyDescent="0.25">
      <c r="A1006" s="97">
        <v>41590</v>
      </c>
      <c r="B1006" s="98">
        <v>0.22916666666666666</v>
      </c>
      <c r="C1006" s="99">
        <v>41590.229166666664</v>
      </c>
      <c r="D1006" s="99"/>
      <c r="E1006" s="100" t="s">
        <v>1351</v>
      </c>
      <c r="F1006" s="91" t="s">
        <v>35</v>
      </c>
      <c r="G1006" s="91" t="s">
        <v>1516</v>
      </c>
      <c r="H1006" s="94" t="s">
        <v>104</v>
      </c>
      <c r="I1006" s="94" t="s">
        <v>85</v>
      </c>
      <c r="J1006" s="91">
        <v>133</v>
      </c>
      <c r="K1006" s="91" t="s">
        <v>83</v>
      </c>
      <c r="L1006" s="95">
        <v>5</v>
      </c>
      <c r="M1006" s="95">
        <v>707</v>
      </c>
      <c r="N1006" s="96">
        <f t="shared" si="15"/>
        <v>47.133333333333333</v>
      </c>
      <c r="O1006" s="92">
        <v>41589.836481481485</v>
      </c>
    </row>
    <row r="1007" spans="1:15" x14ac:dyDescent="0.25">
      <c r="A1007" s="97">
        <v>41596</v>
      </c>
      <c r="B1007" s="98">
        <v>0.33333333333333331</v>
      </c>
      <c r="C1007" s="99">
        <v>41596.333333333336</v>
      </c>
      <c r="D1007" s="99"/>
      <c r="E1007" s="100" t="s">
        <v>61</v>
      </c>
      <c r="F1007" s="91" t="s">
        <v>1112</v>
      </c>
      <c r="G1007" s="91" t="s">
        <v>1517</v>
      </c>
      <c r="H1007" s="94" t="s">
        <v>235</v>
      </c>
      <c r="I1007" s="94" t="s">
        <v>173</v>
      </c>
      <c r="J1007" s="91">
        <v>99</v>
      </c>
      <c r="K1007" s="91" t="s">
        <v>92</v>
      </c>
      <c r="L1007" s="95">
        <v>3</v>
      </c>
      <c r="M1007" s="95">
        <v>816</v>
      </c>
      <c r="N1007" s="96">
        <f t="shared" si="15"/>
        <v>54.4</v>
      </c>
      <c r="O1007" s="92">
        <v>41584.651956018519</v>
      </c>
    </row>
    <row r="1008" spans="1:15" x14ac:dyDescent="0.25">
      <c r="A1008" s="97">
        <v>41590</v>
      </c>
      <c r="B1008" s="98">
        <v>0.3125</v>
      </c>
      <c r="C1008" s="99">
        <v>41590.3125</v>
      </c>
      <c r="D1008" s="99"/>
      <c r="E1008" s="100" t="s">
        <v>1518</v>
      </c>
      <c r="F1008" s="91" t="s">
        <v>114</v>
      </c>
      <c r="G1008" s="91" t="s">
        <v>1519</v>
      </c>
      <c r="H1008" s="94" t="s">
        <v>104</v>
      </c>
      <c r="I1008" s="94" t="s">
        <v>85</v>
      </c>
      <c r="J1008" s="91">
        <v>35</v>
      </c>
      <c r="K1008" s="91" t="s">
        <v>83</v>
      </c>
      <c r="L1008" s="95">
        <v>6</v>
      </c>
      <c r="M1008" s="95">
        <v>887</v>
      </c>
      <c r="N1008" s="96">
        <f t="shared" si="15"/>
        <v>59.133333333333333</v>
      </c>
      <c r="O1008" s="92">
        <v>41589.6015162037</v>
      </c>
    </row>
    <row r="1009" spans="1:15" x14ac:dyDescent="0.25">
      <c r="A1009" s="97">
        <v>41598</v>
      </c>
      <c r="B1009" s="98">
        <v>0.3125</v>
      </c>
      <c r="C1009" s="99">
        <v>41598.3125</v>
      </c>
      <c r="D1009" s="99"/>
      <c r="E1009" s="100" t="s">
        <v>643</v>
      </c>
      <c r="F1009" s="91" t="s">
        <v>1420</v>
      </c>
      <c r="G1009" s="91" t="s">
        <v>1520</v>
      </c>
      <c r="H1009" s="94" t="s">
        <v>87</v>
      </c>
      <c r="I1009" s="94" t="s">
        <v>85</v>
      </c>
      <c r="J1009" s="91">
        <v>281</v>
      </c>
      <c r="K1009" s="91" t="s">
        <v>83</v>
      </c>
      <c r="L1009" s="95">
        <v>6</v>
      </c>
      <c r="M1009" s="95">
        <v>972</v>
      </c>
      <c r="N1009" s="96">
        <f t="shared" si="15"/>
        <v>64.8</v>
      </c>
      <c r="O1009" s="92">
        <v>41597.84306712963</v>
      </c>
    </row>
    <row r="1010" spans="1:15" x14ac:dyDescent="0.25">
      <c r="A1010" s="97">
        <v>41587</v>
      </c>
      <c r="B1010" s="98">
        <v>0.48958333333333331</v>
      </c>
      <c r="C1010" s="99">
        <v>41587.489583333336</v>
      </c>
      <c r="D1010" s="99"/>
      <c r="E1010" s="100" t="s">
        <v>114</v>
      </c>
      <c r="F1010" s="91" t="s">
        <v>1521</v>
      </c>
      <c r="G1010" s="91" t="s">
        <v>1522</v>
      </c>
      <c r="H1010" s="94" t="s">
        <v>104</v>
      </c>
      <c r="I1010" s="94" t="s">
        <v>85</v>
      </c>
      <c r="J1010" s="91">
        <v>159</v>
      </c>
      <c r="K1010" s="91" t="s">
        <v>92</v>
      </c>
      <c r="L1010" s="95">
        <v>2</v>
      </c>
      <c r="M1010" s="95">
        <v>563</v>
      </c>
      <c r="N1010" s="96">
        <f t="shared" si="15"/>
        <v>37.533333333333331</v>
      </c>
      <c r="O1010" s="92">
        <v>41573.391273148147</v>
      </c>
    </row>
    <row r="1011" spans="1:15" x14ac:dyDescent="0.25">
      <c r="A1011" s="97">
        <v>41579</v>
      </c>
      <c r="B1011" s="98">
        <v>0.5</v>
      </c>
      <c r="C1011" s="99">
        <v>41579.5</v>
      </c>
      <c r="D1011" s="99"/>
      <c r="E1011" s="100" t="s">
        <v>71</v>
      </c>
      <c r="F1011" s="91"/>
      <c r="G1011" s="91" t="s">
        <v>1523</v>
      </c>
      <c r="H1011" s="94" t="s">
        <v>87</v>
      </c>
      <c r="I1011" s="94" t="s">
        <v>85</v>
      </c>
      <c r="J1011" s="91">
        <v>158</v>
      </c>
      <c r="K1011" s="91" t="s">
        <v>215</v>
      </c>
      <c r="L1011" s="95">
        <v>1</v>
      </c>
      <c r="M1011" s="95">
        <v>244</v>
      </c>
      <c r="N1011" s="96">
        <f t="shared" si="15"/>
        <v>16.266666666666666</v>
      </c>
      <c r="O1011" s="91" t="s">
        <v>81</v>
      </c>
    </row>
    <row r="1012" spans="1:15" x14ac:dyDescent="0.25">
      <c r="A1012" s="97">
        <v>41597</v>
      </c>
      <c r="B1012" s="98">
        <v>0.54166666666666663</v>
      </c>
      <c r="C1012" s="99">
        <v>41597.541666666664</v>
      </c>
      <c r="D1012" s="99"/>
      <c r="E1012" s="100" t="s">
        <v>35</v>
      </c>
      <c r="F1012" s="91" t="s">
        <v>57</v>
      </c>
      <c r="G1012" s="91" t="s">
        <v>1524</v>
      </c>
      <c r="H1012" s="94" t="s">
        <v>104</v>
      </c>
      <c r="I1012" s="94" t="s">
        <v>85</v>
      </c>
      <c r="J1012" s="91">
        <v>285</v>
      </c>
      <c r="K1012" s="91" t="s">
        <v>215</v>
      </c>
      <c r="L1012" s="95">
        <v>1</v>
      </c>
      <c r="M1012" s="95">
        <v>331</v>
      </c>
      <c r="N1012" s="96">
        <f t="shared" si="15"/>
        <v>22.066666666666666</v>
      </c>
      <c r="O1012" s="91" t="s">
        <v>81</v>
      </c>
    </row>
    <row r="1013" spans="1:15" x14ac:dyDescent="0.25">
      <c r="A1013" s="97">
        <v>41582</v>
      </c>
      <c r="B1013" s="98">
        <v>0.55208333333333337</v>
      </c>
      <c r="C1013" s="99">
        <v>41582.552083333336</v>
      </c>
      <c r="D1013" s="99"/>
      <c r="E1013" s="100"/>
      <c r="F1013" s="91"/>
      <c r="G1013" s="91" t="s">
        <v>1525</v>
      </c>
      <c r="H1013" s="94" t="s">
        <v>235</v>
      </c>
      <c r="I1013" s="94" t="s">
        <v>85</v>
      </c>
      <c r="J1013" s="91">
        <v>162</v>
      </c>
      <c r="K1013" s="91" t="s">
        <v>215</v>
      </c>
      <c r="L1013" s="95">
        <v>1</v>
      </c>
      <c r="M1013" s="95">
        <v>556</v>
      </c>
      <c r="N1013" s="96">
        <f t="shared" si="15"/>
        <v>37.06666666666667</v>
      </c>
      <c r="O1013" s="91" t="s">
        <v>81</v>
      </c>
    </row>
    <row r="1014" spans="1:15" x14ac:dyDescent="0.25">
      <c r="A1014" s="97">
        <v>41587</v>
      </c>
      <c r="B1014" s="98">
        <v>0.5625</v>
      </c>
      <c r="C1014" s="99">
        <v>41587.5625</v>
      </c>
      <c r="D1014" s="99"/>
      <c r="E1014" s="100" t="s">
        <v>320</v>
      </c>
      <c r="F1014" s="91"/>
      <c r="G1014" s="91" t="s">
        <v>1526</v>
      </c>
      <c r="H1014" s="94" t="s">
        <v>235</v>
      </c>
      <c r="I1014" s="94" t="s">
        <v>85</v>
      </c>
      <c r="J1014" s="91">
        <v>48</v>
      </c>
      <c r="K1014" s="91" t="s">
        <v>215</v>
      </c>
      <c r="L1014" s="95">
        <v>1</v>
      </c>
      <c r="M1014" s="95">
        <v>654</v>
      </c>
      <c r="N1014" s="96">
        <f t="shared" si="15"/>
        <v>43.6</v>
      </c>
      <c r="O1014" s="91" t="s">
        <v>81</v>
      </c>
    </row>
    <row r="1015" spans="1:15" x14ac:dyDescent="0.25">
      <c r="A1015" s="97">
        <v>41580</v>
      </c>
      <c r="B1015" s="98">
        <v>0.5</v>
      </c>
      <c r="C1015" s="99">
        <v>41580.5</v>
      </c>
      <c r="D1015" s="99"/>
      <c r="E1015" s="100" t="s">
        <v>804</v>
      </c>
      <c r="F1015" s="91" t="s">
        <v>35</v>
      </c>
      <c r="G1015" s="91" t="s">
        <v>1527</v>
      </c>
      <c r="H1015" s="94" t="s">
        <v>104</v>
      </c>
      <c r="I1015" s="94" t="s">
        <v>173</v>
      </c>
      <c r="J1015" s="91">
        <v>240</v>
      </c>
      <c r="K1015" s="91" t="s">
        <v>83</v>
      </c>
      <c r="L1015" s="95">
        <v>6</v>
      </c>
      <c r="M1015" s="95">
        <v>418</v>
      </c>
      <c r="N1015" s="96">
        <f t="shared" si="15"/>
        <v>27.866666666666667</v>
      </c>
      <c r="O1015" s="92">
        <v>41573.573634259257</v>
      </c>
    </row>
    <row r="1016" spans="1:15" x14ac:dyDescent="0.25">
      <c r="A1016" s="97">
        <v>41582</v>
      </c>
      <c r="B1016" s="98">
        <v>0.1875</v>
      </c>
      <c r="C1016" s="99">
        <v>41582.1875</v>
      </c>
      <c r="D1016" s="99"/>
      <c r="E1016" s="100" t="s">
        <v>1528</v>
      </c>
      <c r="F1016" s="91" t="s">
        <v>114</v>
      </c>
      <c r="G1016" s="91" t="s">
        <v>1529</v>
      </c>
      <c r="H1016" s="94" t="s">
        <v>104</v>
      </c>
      <c r="I1016" s="94" t="s">
        <v>85</v>
      </c>
      <c r="J1016" s="91">
        <v>201</v>
      </c>
      <c r="K1016" s="91" t="s">
        <v>215</v>
      </c>
      <c r="L1016" s="95">
        <v>1</v>
      </c>
      <c r="M1016" s="95">
        <v>380</v>
      </c>
      <c r="N1016" s="96">
        <f t="shared" ref="N1016:N1079" si="16">M1016/15</f>
        <v>25.333333333333332</v>
      </c>
      <c r="O1016" s="91" t="s">
        <v>81</v>
      </c>
    </row>
    <row r="1017" spans="1:15" x14ac:dyDescent="0.25">
      <c r="A1017" s="97">
        <v>41593</v>
      </c>
      <c r="B1017" s="98">
        <v>0.95833333333333337</v>
      </c>
      <c r="C1017" s="99">
        <v>41593.958333333336</v>
      </c>
      <c r="D1017" s="99"/>
      <c r="E1017" s="100" t="s">
        <v>114</v>
      </c>
      <c r="F1017" s="91" t="s">
        <v>1128</v>
      </c>
      <c r="G1017" s="91" t="s">
        <v>1530</v>
      </c>
      <c r="H1017" s="94" t="s">
        <v>104</v>
      </c>
      <c r="I1017" s="94" t="s">
        <v>85</v>
      </c>
      <c r="J1017" s="91">
        <v>219</v>
      </c>
      <c r="K1017" s="91" t="s">
        <v>83</v>
      </c>
      <c r="L1017" s="95">
        <v>6</v>
      </c>
      <c r="M1017" s="95">
        <v>418</v>
      </c>
      <c r="N1017" s="96">
        <f t="shared" si="16"/>
        <v>27.866666666666667</v>
      </c>
      <c r="O1017" s="92">
        <v>41573.523854166669</v>
      </c>
    </row>
    <row r="1018" spans="1:15" x14ac:dyDescent="0.25">
      <c r="A1018" s="97">
        <v>41586</v>
      </c>
      <c r="B1018" s="98">
        <v>0.15625</v>
      </c>
      <c r="C1018" s="99">
        <v>41586.15625</v>
      </c>
      <c r="D1018" s="99"/>
      <c r="E1018" s="100" t="s">
        <v>924</v>
      </c>
      <c r="F1018" s="91" t="s">
        <v>35</v>
      </c>
      <c r="G1018" s="91" t="s">
        <v>1531</v>
      </c>
      <c r="H1018" s="94" t="s">
        <v>104</v>
      </c>
      <c r="I1018" s="94" t="s">
        <v>173</v>
      </c>
      <c r="J1018" s="91">
        <v>149</v>
      </c>
      <c r="K1018" s="91" t="s">
        <v>83</v>
      </c>
      <c r="L1018" s="95">
        <v>6</v>
      </c>
      <c r="M1018" s="95">
        <v>803</v>
      </c>
      <c r="N1018" s="96">
        <f t="shared" si="16"/>
        <v>53.533333333333331</v>
      </c>
      <c r="O1018" s="92">
        <v>41573.566863425927</v>
      </c>
    </row>
    <row r="1019" spans="1:15" x14ac:dyDescent="0.25">
      <c r="A1019" s="97">
        <v>41579</v>
      </c>
      <c r="B1019" s="98">
        <v>0.44791666666666669</v>
      </c>
      <c r="C1019" s="99">
        <v>41579.447916666664</v>
      </c>
      <c r="D1019" s="99"/>
      <c r="E1019" s="100" t="s">
        <v>496</v>
      </c>
      <c r="F1019" s="91" t="s">
        <v>35</v>
      </c>
      <c r="G1019" s="91" t="s">
        <v>1532</v>
      </c>
      <c r="H1019" s="94" t="s">
        <v>104</v>
      </c>
      <c r="I1019" s="94" t="s">
        <v>510</v>
      </c>
      <c r="J1019" s="91">
        <v>130</v>
      </c>
      <c r="K1019" s="91" t="s">
        <v>92</v>
      </c>
      <c r="L1019" s="95">
        <v>5</v>
      </c>
      <c r="M1019" s="95">
        <v>822</v>
      </c>
      <c r="N1019" s="96">
        <f t="shared" si="16"/>
        <v>54.8</v>
      </c>
      <c r="O1019" s="92">
        <v>41573.583368055559</v>
      </c>
    </row>
    <row r="1020" spans="1:15" x14ac:dyDescent="0.25">
      <c r="A1020" s="97">
        <v>41589</v>
      </c>
      <c r="B1020" s="98">
        <v>0.25</v>
      </c>
      <c r="C1020" s="99">
        <v>41589.25</v>
      </c>
      <c r="D1020" s="99"/>
      <c r="E1020" s="100" t="s">
        <v>114</v>
      </c>
      <c r="F1020" s="91" t="s">
        <v>71</v>
      </c>
      <c r="G1020" s="91" t="s">
        <v>1533</v>
      </c>
      <c r="H1020" s="94" t="s">
        <v>104</v>
      </c>
      <c r="I1020" s="94" t="s">
        <v>85</v>
      </c>
      <c r="J1020" s="91">
        <v>219</v>
      </c>
      <c r="K1020" s="91" t="s">
        <v>105</v>
      </c>
      <c r="L1020" s="95">
        <v>7</v>
      </c>
      <c r="M1020" s="95">
        <v>739</v>
      </c>
      <c r="N1020" s="96">
        <f t="shared" si="16"/>
        <v>49.266666666666666</v>
      </c>
      <c r="O1020" s="92">
        <v>41573.590289351851</v>
      </c>
    </row>
    <row r="1021" spans="1:15" x14ac:dyDescent="0.25">
      <c r="A1021" s="97">
        <v>41580</v>
      </c>
      <c r="B1021" s="98">
        <v>0.65625</v>
      </c>
      <c r="C1021" s="99">
        <v>41580.65625</v>
      </c>
      <c r="D1021" s="99"/>
      <c r="E1021" s="100"/>
      <c r="F1021" s="91"/>
      <c r="G1021" s="91" t="s">
        <v>1534</v>
      </c>
      <c r="H1021" s="94" t="s">
        <v>235</v>
      </c>
      <c r="I1021" s="94" t="s">
        <v>85</v>
      </c>
      <c r="J1021" s="91">
        <v>71</v>
      </c>
      <c r="K1021" s="91" t="s">
        <v>215</v>
      </c>
      <c r="L1021" s="95">
        <v>1</v>
      </c>
      <c r="M1021" s="95">
        <v>305</v>
      </c>
      <c r="N1021" s="96">
        <f t="shared" si="16"/>
        <v>20.333333333333332</v>
      </c>
      <c r="O1021" s="91" t="s">
        <v>81</v>
      </c>
    </row>
    <row r="1022" spans="1:15" x14ac:dyDescent="0.25">
      <c r="A1022" s="97">
        <v>41599</v>
      </c>
      <c r="B1022" s="98">
        <v>0.4375</v>
      </c>
      <c r="C1022" s="99">
        <v>41599.4375</v>
      </c>
      <c r="D1022" s="99"/>
      <c r="E1022" s="100" t="s">
        <v>362</v>
      </c>
      <c r="F1022" s="91" t="s">
        <v>35</v>
      </c>
      <c r="G1022" s="91" t="s">
        <v>1535</v>
      </c>
      <c r="H1022" s="94" t="s">
        <v>104</v>
      </c>
      <c r="I1022" s="94" t="s">
        <v>85</v>
      </c>
      <c r="J1022" s="91">
        <v>285</v>
      </c>
      <c r="K1022" s="91" t="s">
        <v>83</v>
      </c>
      <c r="L1022" s="95">
        <v>6</v>
      </c>
      <c r="M1022" s="95">
        <v>988</v>
      </c>
      <c r="N1022" s="96">
        <f t="shared" si="16"/>
        <v>65.86666666666666</v>
      </c>
      <c r="O1022" s="92">
        <v>41599.356805555559</v>
      </c>
    </row>
    <row r="1023" spans="1:15" x14ac:dyDescent="0.25">
      <c r="A1023" s="97">
        <v>41579</v>
      </c>
      <c r="B1023" s="98">
        <v>0.42708333333333331</v>
      </c>
      <c r="C1023" s="99">
        <v>41579.427083333336</v>
      </c>
      <c r="D1023" s="99"/>
      <c r="E1023" s="100" t="s">
        <v>1536</v>
      </c>
      <c r="F1023" s="91" t="s">
        <v>1537</v>
      </c>
      <c r="G1023" s="91" t="s">
        <v>1538</v>
      </c>
      <c r="H1023" s="94" t="s">
        <v>104</v>
      </c>
      <c r="I1023" s="94" t="s">
        <v>85</v>
      </c>
      <c r="J1023" s="91">
        <v>279</v>
      </c>
      <c r="K1023" s="91" t="s">
        <v>215</v>
      </c>
      <c r="L1023" s="95">
        <v>1</v>
      </c>
      <c r="M1023" s="95">
        <v>581</v>
      </c>
      <c r="N1023" s="96">
        <f t="shared" si="16"/>
        <v>38.733333333333334</v>
      </c>
      <c r="O1023" s="91" t="s">
        <v>81</v>
      </c>
    </row>
    <row r="1024" spans="1:15" x14ac:dyDescent="0.25">
      <c r="A1024" s="97">
        <v>41579</v>
      </c>
      <c r="B1024" s="98">
        <v>0.125</v>
      </c>
      <c r="C1024" s="99">
        <v>41579.125</v>
      </c>
      <c r="D1024" s="99"/>
      <c r="E1024" s="100" t="s">
        <v>73</v>
      </c>
      <c r="F1024" s="91" t="s">
        <v>114</v>
      </c>
      <c r="G1024" s="91" t="s">
        <v>1539</v>
      </c>
      <c r="H1024" s="94" t="s">
        <v>104</v>
      </c>
      <c r="I1024" s="94" t="s">
        <v>85</v>
      </c>
      <c r="J1024" s="91">
        <v>53</v>
      </c>
      <c r="K1024" s="91" t="s">
        <v>215</v>
      </c>
      <c r="L1024" s="95">
        <v>1</v>
      </c>
      <c r="M1024" s="95">
        <v>979</v>
      </c>
      <c r="N1024" s="96">
        <f t="shared" si="16"/>
        <v>65.266666666666666</v>
      </c>
      <c r="O1024" s="91" t="s">
        <v>81</v>
      </c>
    </row>
    <row r="1025" spans="1:15" x14ac:dyDescent="0.25">
      <c r="A1025" s="97">
        <v>41605</v>
      </c>
      <c r="B1025" s="98">
        <v>0.47916666666666669</v>
      </c>
      <c r="C1025" s="99">
        <v>41605.479166666664</v>
      </c>
      <c r="D1025" s="99"/>
      <c r="E1025" s="100" t="s">
        <v>114</v>
      </c>
      <c r="F1025" s="91" t="s">
        <v>171</v>
      </c>
      <c r="G1025" s="91" t="s">
        <v>1540</v>
      </c>
      <c r="H1025" s="94" t="s">
        <v>104</v>
      </c>
      <c r="I1025" s="94" t="s">
        <v>173</v>
      </c>
      <c r="J1025" s="91">
        <v>169</v>
      </c>
      <c r="K1025" s="91" t="s">
        <v>215</v>
      </c>
      <c r="L1025" s="95">
        <v>1</v>
      </c>
      <c r="M1025" s="95">
        <v>685</v>
      </c>
      <c r="N1025" s="96">
        <f t="shared" si="16"/>
        <v>45.666666666666664</v>
      </c>
      <c r="O1025" s="92">
        <v>41573.634965277779</v>
      </c>
    </row>
    <row r="1026" spans="1:15" x14ac:dyDescent="0.25">
      <c r="A1026" s="97">
        <v>41587</v>
      </c>
      <c r="B1026" s="98">
        <v>0.48958333333333331</v>
      </c>
      <c r="C1026" s="99">
        <v>41587.489583333336</v>
      </c>
      <c r="D1026" s="99"/>
      <c r="E1026" s="100" t="s">
        <v>35</v>
      </c>
      <c r="F1026" s="91" t="s">
        <v>669</v>
      </c>
      <c r="G1026" s="91" t="s">
        <v>1541</v>
      </c>
      <c r="H1026" s="94" t="s">
        <v>104</v>
      </c>
      <c r="I1026" s="94" t="s">
        <v>85</v>
      </c>
      <c r="J1026" s="91">
        <v>75</v>
      </c>
      <c r="K1026" s="91" t="s">
        <v>83</v>
      </c>
      <c r="L1026" s="95">
        <v>6</v>
      </c>
      <c r="M1026" s="95">
        <v>401</v>
      </c>
      <c r="N1026" s="96">
        <f t="shared" si="16"/>
        <v>26.733333333333334</v>
      </c>
      <c r="O1026" s="92">
        <v>41575.525960648149</v>
      </c>
    </row>
    <row r="1027" spans="1:15" x14ac:dyDescent="0.25">
      <c r="A1027" s="97">
        <v>41590</v>
      </c>
      <c r="B1027" s="98">
        <v>0.47916666666666669</v>
      </c>
      <c r="C1027" s="99">
        <v>41590.479166666664</v>
      </c>
      <c r="D1027" s="99"/>
      <c r="E1027" s="100" t="s">
        <v>35</v>
      </c>
      <c r="F1027" s="91" t="s">
        <v>61</v>
      </c>
      <c r="G1027" s="91" t="s">
        <v>1542</v>
      </c>
      <c r="H1027" s="94" t="s">
        <v>104</v>
      </c>
      <c r="I1027" s="94" t="s">
        <v>85</v>
      </c>
      <c r="J1027" s="91">
        <v>248</v>
      </c>
      <c r="K1027" s="91" t="s">
        <v>92</v>
      </c>
      <c r="L1027" s="95">
        <v>2</v>
      </c>
      <c r="M1027" s="95">
        <v>560</v>
      </c>
      <c r="N1027" s="96">
        <f t="shared" si="16"/>
        <v>37.333333333333336</v>
      </c>
      <c r="O1027" s="92">
        <v>41585.491377314815</v>
      </c>
    </row>
    <row r="1028" spans="1:15" x14ac:dyDescent="0.25">
      <c r="A1028" s="97">
        <v>41608</v>
      </c>
      <c r="B1028" s="98">
        <v>0.64583333333333337</v>
      </c>
      <c r="C1028" s="99">
        <v>41608.645833333336</v>
      </c>
      <c r="D1028" s="99"/>
      <c r="E1028" s="100" t="s">
        <v>35</v>
      </c>
      <c r="F1028" s="91" t="s">
        <v>699</v>
      </c>
      <c r="G1028" s="91" t="s">
        <v>1543</v>
      </c>
      <c r="H1028" s="94" t="s">
        <v>104</v>
      </c>
      <c r="I1028" s="94" t="s">
        <v>85</v>
      </c>
      <c r="J1028" s="91">
        <v>76</v>
      </c>
      <c r="K1028" s="91" t="s">
        <v>92</v>
      </c>
      <c r="L1028" s="95">
        <v>6</v>
      </c>
      <c r="M1028" s="95">
        <v>791</v>
      </c>
      <c r="N1028" s="96">
        <f t="shared" si="16"/>
        <v>52.733333333333334</v>
      </c>
      <c r="O1028" s="92">
        <v>41573.694062499999</v>
      </c>
    </row>
    <row r="1029" spans="1:15" x14ac:dyDescent="0.25">
      <c r="A1029" s="97">
        <v>41593</v>
      </c>
      <c r="B1029" s="98">
        <v>0.29166666666666669</v>
      </c>
      <c r="C1029" s="99">
        <v>41593.291666666664</v>
      </c>
      <c r="D1029" s="99"/>
      <c r="E1029" s="100" t="s">
        <v>1544</v>
      </c>
      <c r="F1029" s="91" t="s">
        <v>35</v>
      </c>
      <c r="G1029" s="91" t="s">
        <v>1545</v>
      </c>
      <c r="H1029" s="94" t="s">
        <v>104</v>
      </c>
      <c r="I1029" s="94" t="s">
        <v>173</v>
      </c>
      <c r="J1029" s="91">
        <v>221</v>
      </c>
      <c r="K1029" s="91" t="s">
        <v>83</v>
      </c>
      <c r="L1029" s="95">
        <v>6</v>
      </c>
      <c r="M1029" s="95">
        <v>801</v>
      </c>
      <c r="N1029" s="96">
        <f t="shared" si="16"/>
        <v>53.4</v>
      </c>
      <c r="O1029" s="92">
        <v>41586.860324074078</v>
      </c>
    </row>
    <row r="1030" spans="1:15" x14ac:dyDescent="0.25">
      <c r="A1030" s="97">
        <v>41579</v>
      </c>
      <c r="B1030" s="98">
        <v>0.98958333333333337</v>
      </c>
      <c r="C1030" s="99">
        <v>41579.989583333336</v>
      </c>
      <c r="D1030" s="99"/>
      <c r="E1030" s="100" t="s">
        <v>35</v>
      </c>
      <c r="F1030" s="91" t="s">
        <v>146</v>
      </c>
      <c r="G1030" s="91" t="s">
        <v>1546</v>
      </c>
      <c r="H1030" s="94" t="s">
        <v>104</v>
      </c>
      <c r="I1030" s="94" t="s">
        <v>173</v>
      </c>
      <c r="J1030" s="91">
        <v>197</v>
      </c>
      <c r="K1030" s="91" t="s">
        <v>83</v>
      </c>
      <c r="L1030" s="95">
        <v>6</v>
      </c>
      <c r="M1030" s="95">
        <v>780</v>
      </c>
      <c r="N1030" s="96">
        <f t="shared" si="16"/>
        <v>52</v>
      </c>
      <c r="O1030" s="92">
        <v>41573.754189814812</v>
      </c>
    </row>
    <row r="1031" spans="1:15" x14ac:dyDescent="0.25">
      <c r="A1031" s="97">
        <v>41601</v>
      </c>
      <c r="B1031" s="98">
        <v>0.79166666666666663</v>
      </c>
      <c r="C1031" s="99">
        <v>41601.791666666664</v>
      </c>
      <c r="D1031" s="99"/>
      <c r="E1031" s="100" t="s">
        <v>69</v>
      </c>
      <c r="F1031" s="91" t="s">
        <v>141</v>
      </c>
      <c r="G1031" s="91" t="s">
        <v>1547</v>
      </c>
      <c r="H1031" s="94" t="s">
        <v>87</v>
      </c>
      <c r="I1031" s="94" t="s">
        <v>85</v>
      </c>
      <c r="J1031" s="91">
        <v>64</v>
      </c>
      <c r="K1031" s="91" t="s">
        <v>83</v>
      </c>
      <c r="L1031" s="95">
        <v>6</v>
      </c>
      <c r="M1031" s="95">
        <v>790</v>
      </c>
      <c r="N1031" s="96">
        <f t="shared" si="16"/>
        <v>52.666666666666664</v>
      </c>
      <c r="O1031" s="92">
        <v>41601.649895833332</v>
      </c>
    </row>
    <row r="1032" spans="1:15" x14ac:dyDescent="0.25">
      <c r="A1032" s="97">
        <v>41589</v>
      </c>
      <c r="B1032" s="98">
        <v>0.22916666666666666</v>
      </c>
      <c r="C1032" s="99">
        <v>41589.229166666664</v>
      </c>
      <c r="D1032" s="99"/>
      <c r="E1032" s="100" t="s">
        <v>1548</v>
      </c>
      <c r="F1032" s="91" t="s">
        <v>35</v>
      </c>
      <c r="G1032" s="91" t="s">
        <v>1549</v>
      </c>
      <c r="H1032" s="94" t="s">
        <v>104</v>
      </c>
      <c r="I1032" s="94" t="s">
        <v>85</v>
      </c>
      <c r="J1032" s="91">
        <v>116</v>
      </c>
      <c r="K1032" s="91" t="s">
        <v>83</v>
      </c>
      <c r="L1032" s="95">
        <v>6</v>
      </c>
      <c r="M1032" s="95">
        <v>886</v>
      </c>
      <c r="N1032" s="96">
        <f t="shared" si="16"/>
        <v>59.06666666666667</v>
      </c>
      <c r="O1032" s="92">
        <v>41573.792500000003</v>
      </c>
    </row>
    <row r="1033" spans="1:15" x14ac:dyDescent="0.25">
      <c r="A1033" s="97">
        <v>41586</v>
      </c>
      <c r="B1033" s="98">
        <v>0.86458333333333337</v>
      </c>
      <c r="C1033" s="99">
        <v>41586.864583333336</v>
      </c>
      <c r="D1033" s="99"/>
      <c r="E1033" s="100" t="s">
        <v>47</v>
      </c>
      <c r="F1033" s="91" t="s">
        <v>61</v>
      </c>
      <c r="G1033" s="91" t="s">
        <v>1550</v>
      </c>
      <c r="H1033" s="94" t="s">
        <v>88</v>
      </c>
      <c r="I1033" s="94" t="s">
        <v>85</v>
      </c>
      <c r="J1033" s="91">
        <v>111</v>
      </c>
      <c r="K1033" s="91" t="s">
        <v>83</v>
      </c>
      <c r="L1033" s="95">
        <v>6</v>
      </c>
      <c r="M1033" s="95">
        <v>328</v>
      </c>
      <c r="N1033" s="96">
        <f t="shared" si="16"/>
        <v>21.866666666666667</v>
      </c>
      <c r="O1033" s="92">
        <v>41586.727569444447</v>
      </c>
    </row>
    <row r="1034" spans="1:15" x14ac:dyDescent="0.25">
      <c r="A1034" s="97">
        <v>41585</v>
      </c>
      <c r="B1034" s="98">
        <v>0.25</v>
      </c>
      <c r="C1034" s="99">
        <v>41585.25</v>
      </c>
      <c r="D1034" s="99"/>
      <c r="E1034" s="100" t="s">
        <v>1551</v>
      </c>
      <c r="F1034" s="91" t="s">
        <v>61</v>
      </c>
      <c r="G1034" s="91" t="s">
        <v>1552</v>
      </c>
      <c r="H1034" s="94" t="s">
        <v>88</v>
      </c>
      <c r="I1034" s="94" t="s">
        <v>85</v>
      </c>
      <c r="J1034" s="91">
        <v>266</v>
      </c>
      <c r="K1034" s="91" t="s">
        <v>83</v>
      </c>
      <c r="L1034" s="95">
        <v>6</v>
      </c>
      <c r="M1034" s="95">
        <v>867</v>
      </c>
      <c r="N1034" s="96">
        <f t="shared" si="16"/>
        <v>57.8</v>
      </c>
      <c r="O1034" s="92">
        <v>41584.887939814813</v>
      </c>
    </row>
    <row r="1035" spans="1:15" x14ac:dyDescent="0.25">
      <c r="A1035" s="97">
        <v>41580</v>
      </c>
      <c r="B1035" s="98">
        <v>0.14583333333333334</v>
      </c>
      <c r="C1035" s="99">
        <v>41580.145833333336</v>
      </c>
      <c r="D1035" s="99"/>
      <c r="E1035" s="100" t="s">
        <v>53</v>
      </c>
      <c r="F1035" s="91" t="s">
        <v>35</v>
      </c>
      <c r="G1035" s="91" t="s">
        <v>1553</v>
      </c>
      <c r="H1035" s="94" t="s">
        <v>104</v>
      </c>
      <c r="I1035" s="94" t="s">
        <v>173</v>
      </c>
      <c r="J1035" s="91">
        <v>53</v>
      </c>
      <c r="K1035" s="91" t="s">
        <v>83</v>
      </c>
      <c r="L1035" s="95">
        <v>6</v>
      </c>
      <c r="M1035" s="95">
        <v>231</v>
      </c>
      <c r="N1035" s="96">
        <f t="shared" si="16"/>
        <v>15.4</v>
      </c>
      <c r="O1035" s="92">
        <v>41574.410578703704</v>
      </c>
    </row>
    <row r="1036" spans="1:15" x14ac:dyDescent="0.25">
      <c r="A1036" s="97">
        <v>41579</v>
      </c>
      <c r="B1036" s="98">
        <v>1.0416666666666666E-2</v>
      </c>
      <c r="C1036" s="99">
        <v>41579.010416666664</v>
      </c>
      <c r="D1036" s="99"/>
      <c r="E1036" s="100" t="s">
        <v>1554</v>
      </c>
      <c r="F1036" s="91" t="s">
        <v>209</v>
      </c>
      <c r="G1036" s="91" t="s">
        <v>1555</v>
      </c>
      <c r="H1036" s="94" t="s">
        <v>87</v>
      </c>
      <c r="I1036" s="94" t="s">
        <v>510</v>
      </c>
      <c r="J1036" s="91">
        <v>204</v>
      </c>
      <c r="K1036" s="91" t="s">
        <v>92</v>
      </c>
      <c r="L1036" s="95">
        <v>2</v>
      </c>
      <c r="M1036" s="95">
        <v>463</v>
      </c>
      <c r="N1036" s="96">
        <f t="shared" si="16"/>
        <v>30.866666666666667</v>
      </c>
      <c r="O1036" s="92">
        <v>41573.960474537038</v>
      </c>
    </row>
    <row r="1037" spans="1:15" x14ac:dyDescent="0.25">
      <c r="A1037" s="97">
        <v>41580</v>
      </c>
      <c r="B1037" s="98">
        <v>0.52083333333333337</v>
      </c>
      <c r="C1037" s="99">
        <v>41580.520833333336</v>
      </c>
      <c r="D1037" s="99"/>
      <c r="E1037" s="100" t="s">
        <v>114</v>
      </c>
      <c r="F1037" s="91" t="s">
        <v>302</v>
      </c>
      <c r="G1037" s="91" t="s">
        <v>1556</v>
      </c>
      <c r="H1037" s="94" t="s">
        <v>104</v>
      </c>
      <c r="I1037" s="94" t="s">
        <v>85</v>
      </c>
      <c r="J1037" s="91">
        <v>268</v>
      </c>
      <c r="K1037" s="91" t="s">
        <v>83</v>
      </c>
      <c r="L1037" s="95">
        <v>6</v>
      </c>
      <c r="M1037" s="95">
        <v>365</v>
      </c>
      <c r="N1037" s="96">
        <f t="shared" si="16"/>
        <v>24.333333333333332</v>
      </c>
      <c r="O1037" s="92">
        <v>41573.963553240741</v>
      </c>
    </row>
    <row r="1038" spans="1:15" x14ac:dyDescent="0.25">
      <c r="A1038" s="97">
        <v>41580</v>
      </c>
      <c r="B1038" s="98">
        <v>0.54166666666666663</v>
      </c>
      <c r="C1038" s="99">
        <v>41580.541666666664</v>
      </c>
      <c r="D1038" s="99"/>
      <c r="E1038" s="100" t="s">
        <v>1557</v>
      </c>
      <c r="F1038" s="91" t="s">
        <v>35</v>
      </c>
      <c r="G1038" s="91" t="s">
        <v>1558</v>
      </c>
      <c r="H1038" s="94" t="s">
        <v>104</v>
      </c>
      <c r="I1038" s="94" t="s">
        <v>173</v>
      </c>
      <c r="J1038" s="91">
        <v>118</v>
      </c>
      <c r="K1038" s="91" t="s">
        <v>92</v>
      </c>
      <c r="L1038" s="95">
        <v>5</v>
      </c>
      <c r="M1038" s="95">
        <v>551</v>
      </c>
      <c r="N1038" s="96">
        <f t="shared" si="16"/>
        <v>36.733333333333334</v>
      </c>
      <c r="O1038" s="92">
        <v>41574.081967592596</v>
      </c>
    </row>
    <row r="1039" spans="1:15" x14ac:dyDescent="0.25">
      <c r="A1039" s="97">
        <v>41580</v>
      </c>
      <c r="B1039" s="98">
        <v>0.54166666666666663</v>
      </c>
      <c r="C1039" s="99">
        <v>41580.541666666664</v>
      </c>
      <c r="D1039" s="99"/>
      <c r="E1039" s="100" t="s">
        <v>1557</v>
      </c>
      <c r="F1039" s="91" t="s">
        <v>35</v>
      </c>
      <c r="G1039" s="91" t="s">
        <v>1559</v>
      </c>
      <c r="H1039" s="94" t="s">
        <v>104</v>
      </c>
      <c r="I1039" s="94" t="s">
        <v>173</v>
      </c>
      <c r="J1039" s="91">
        <v>71</v>
      </c>
      <c r="K1039" s="91" t="s">
        <v>105</v>
      </c>
      <c r="L1039" s="95">
        <v>5</v>
      </c>
      <c r="M1039" s="95">
        <v>753</v>
      </c>
      <c r="N1039" s="96">
        <f t="shared" si="16"/>
        <v>50.2</v>
      </c>
      <c r="O1039" s="92">
        <v>41574.081967592596</v>
      </c>
    </row>
    <row r="1040" spans="1:15" x14ac:dyDescent="0.25">
      <c r="A1040" s="97">
        <v>41579</v>
      </c>
      <c r="B1040" s="98">
        <v>0.21875</v>
      </c>
      <c r="C1040" s="99">
        <v>41579.21875</v>
      </c>
      <c r="D1040" s="99"/>
      <c r="E1040" s="100" t="s">
        <v>65</v>
      </c>
      <c r="F1040" s="91" t="s">
        <v>61</v>
      </c>
      <c r="G1040" s="91" t="s">
        <v>1560</v>
      </c>
      <c r="H1040" s="94" t="s">
        <v>88</v>
      </c>
      <c r="I1040" s="94" t="s">
        <v>85</v>
      </c>
      <c r="J1040" s="91">
        <v>185</v>
      </c>
      <c r="K1040" s="91" t="s">
        <v>83</v>
      </c>
      <c r="L1040" s="95">
        <v>6</v>
      </c>
      <c r="M1040" s="95">
        <v>740</v>
      </c>
      <c r="N1040" s="96">
        <f t="shared" si="16"/>
        <v>49.333333333333336</v>
      </c>
      <c r="O1040" s="92">
        <v>41578.878657407404</v>
      </c>
    </row>
    <row r="1041" spans="1:15" x14ac:dyDescent="0.25">
      <c r="A1041" s="97">
        <v>41598</v>
      </c>
      <c r="B1041" s="98">
        <v>0.83333333333333337</v>
      </c>
      <c r="C1041" s="99">
        <v>41598.833333333336</v>
      </c>
      <c r="D1041" s="99"/>
      <c r="E1041" s="100" t="s">
        <v>600</v>
      </c>
      <c r="F1041" s="91" t="s">
        <v>1561</v>
      </c>
      <c r="G1041" s="91" t="s">
        <v>1562</v>
      </c>
      <c r="H1041" s="94" t="s">
        <v>87</v>
      </c>
      <c r="I1041" s="94" t="s">
        <v>85</v>
      </c>
      <c r="J1041" s="91">
        <v>117</v>
      </c>
      <c r="K1041" s="91" t="s">
        <v>83</v>
      </c>
      <c r="L1041" s="95">
        <v>6</v>
      </c>
      <c r="M1041" s="95">
        <v>779</v>
      </c>
      <c r="N1041" s="96">
        <f t="shared" si="16"/>
        <v>51.93333333333333</v>
      </c>
      <c r="O1041" s="92">
        <v>41598.780023148145</v>
      </c>
    </row>
    <row r="1042" spans="1:15" x14ac:dyDescent="0.25">
      <c r="A1042" s="97">
        <v>41580</v>
      </c>
      <c r="B1042" s="98">
        <v>0.27083333333333331</v>
      </c>
      <c r="C1042" s="99">
        <v>41580.270833333336</v>
      </c>
      <c r="D1042" s="99"/>
      <c r="E1042" s="100" t="s">
        <v>51</v>
      </c>
      <c r="F1042" s="91"/>
      <c r="G1042" s="91" t="s">
        <v>1563</v>
      </c>
      <c r="H1042" s="94" t="s">
        <v>235</v>
      </c>
      <c r="I1042" s="94" t="s">
        <v>85</v>
      </c>
      <c r="J1042" s="91">
        <v>178</v>
      </c>
      <c r="K1042" s="91" t="s">
        <v>83</v>
      </c>
      <c r="L1042" s="95">
        <v>5</v>
      </c>
      <c r="M1042" s="95">
        <v>821</v>
      </c>
      <c r="N1042" s="96">
        <f t="shared" si="16"/>
        <v>54.733333333333334</v>
      </c>
      <c r="O1042" s="92">
        <v>41574.413969907408</v>
      </c>
    </row>
    <row r="1043" spans="1:15" x14ac:dyDescent="0.25">
      <c r="A1043" s="97">
        <v>41580</v>
      </c>
      <c r="B1043" s="98">
        <v>0.20833333333333334</v>
      </c>
      <c r="C1043" s="99">
        <v>41580.208333333336</v>
      </c>
      <c r="D1043" s="99"/>
      <c r="E1043" s="100" t="s">
        <v>1468</v>
      </c>
      <c r="F1043" s="91" t="s">
        <v>61</v>
      </c>
      <c r="G1043" s="91" t="s">
        <v>1564</v>
      </c>
      <c r="H1043" s="94" t="s">
        <v>87</v>
      </c>
      <c r="I1043" s="94" t="s">
        <v>85</v>
      </c>
      <c r="J1043" s="91">
        <v>8</v>
      </c>
      <c r="K1043" s="91" t="s">
        <v>83</v>
      </c>
      <c r="L1043" s="95">
        <v>6</v>
      </c>
      <c r="M1043" s="95">
        <v>687</v>
      </c>
      <c r="N1043" s="96">
        <f t="shared" si="16"/>
        <v>45.8</v>
      </c>
      <c r="O1043" s="92">
        <v>41574.413090277776</v>
      </c>
    </row>
    <row r="1044" spans="1:15" x14ac:dyDescent="0.25">
      <c r="A1044" s="97">
        <v>41579</v>
      </c>
      <c r="B1044" s="98">
        <v>0.89583333333333337</v>
      </c>
      <c r="C1044" s="99">
        <v>41579.895833333336</v>
      </c>
      <c r="D1044" s="99"/>
      <c r="E1044" s="100" t="s">
        <v>35</v>
      </c>
      <c r="F1044" s="91" t="s">
        <v>313</v>
      </c>
      <c r="G1044" s="91" t="s">
        <v>1565</v>
      </c>
      <c r="H1044" s="94" t="s">
        <v>104</v>
      </c>
      <c r="I1044" s="94" t="s">
        <v>173</v>
      </c>
      <c r="J1044" s="91">
        <v>158</v>
      </c>
      <c r="K1044" s="91" t="s">
        <v>83</v>
      </c>
      <c r="L1044" s="95">
        <v>6</v>
      </c>
      <c r="M1044" s="95">
        <v>251</v>
      </c>
      <c r="N1044" s="96">
        <f t="shared" si="16"/>
        <v>16.733333333333334</v>
      </c>
      <c r="O1044" s="92">
        <v>41574.420844907407</v>
      </c>
    </row>
    <row r="1045" spans="1:15" x14ac:dyDescent="0.25">
      <c r="A1045" s="97">
        <v>41593</v>
      </c>
      <c r="B1045" s="98">
        <v>0.15625</v>
      </c>
      <c r="C1045" s="99">
        <v>41593.15625</v>
      </c>
      <c r="D1045" s="99"/>
      <c r="E1045" s="100" t="s">
        <v>496</v>
      </c>
      <c r="F1045" s="91" t="s">
        <v>35</v>
      </c>
      <c r="G1045" s="91" t="s">
        <v>1566</v>
      </c>
      <c r="H1045" s="94" t="s">
        <v>104</v>
      </c>
      <c r="I1045" s="94" t="s">
        <v>173</v>
      </c>
      <c r="J1045" s="91">
        <v>167</v>
      </c>
      <c r="K1045" s="91" t="s">
        <v>83</v>
      </c>
      <c r="L1045" s="95">
        <v>6</v>
      </c>
      <c r="M1045" s="95">
        <v>419</v>
      </c>
      <c r="N1045" s="96">
        <f t="shared" si="16"/>
        <v>27.933333333333334</v>
      </c>
      <c r="O1045" s="92">
        <v>41574.602453703701</v>
      </c>
    </row>
    <row r="1046" spans="1:15" x14ac:dyDescent="0.25">
      <c r="A1046" s="97">
        <v>41579</v>
      </c>
      <c r="B1046" s="98">
        <v>0.94791666666666663</v>
      </c>
      <c r="C1046" s="99">
        <v>41579.947916666664</v>
      </c>
      <c r="D1046" s="99"/>
      <c r="E1046" s="100" t="s">
        <v>35</v>
      </c>
      <c r="F1046" s="91" t="s">
        <v>61</v>
      </c>
      <c r="G1046" s="91" t="s">
        <v>1567</v>
      </c>
      <c r="H1046" s="94" t="s">
        <v>104</v>
      </c>
      <c r="I1046" s="94" t="s">
        <v>173</v>
      </c>
      <c r="J1046" s="91">
        <v>264</v>
      </c>
      <c r="K1046" s="91" t="s">
        <v>92</v>
      </c>
      <c r="L1046" s="95">
        <v>4</v>
      </c>
      <c r="M1046" s="95">
        <v>921</v>
      </c>
      <c r="N1046" s="96">
        <f t="shared" si="16"/>
        <v>61.4</v>
      </c>
      <c r="O1046" s="92">
        <v>41574.490300925929</v>
      </c>
    </row>
    <row r="1047" spans="1:15" x14ac:dyDescent="0.25">
      <c r="A1047" s="97">
        <v>41579</v>
      </c>
      <c r="B1047" s="98">
        <v>0.21875</v>
      </c>
      <c r="C1047" s="99">
        <v>41579.21875</v>
      </c>
      <c r="D1047" s="99"/>
      <c r="E1047" s="100" t="s">
        <v>758</v>
      </c>
      <c r="F1047" s="91" t="s">
        <v>111</v>
      </c>
      <c r="G1047" s="91" t="s">
        <v>1568</v>
      </c>
      <c r="H1047" s="94" t="s">
        <v>88</v>
      </c>
      <c r="I1047" s="94" t="s">
        <v>85</v>
      </c>
      <c r="J1047" s="91">
        <v>238</v>
      </c>
      <c r="K1047" s="91" t="s">
        <v>83</v>
      </c>
      <c r="L1047" s="95">
        <v>6</v>
      </c>
      <c r="M1047" s="95">
        <v>543</v>
      </c>
      <c r="N1047" s="96">
        <f t="shared" si="16"/>
        <v>36.200000000000003</v>
      </c>
      <c r="O1047" s="92">
        <v>41574.503587962965</v>
      </c>
    </row>
    <row r="1048" spans="1:15" x14ac:dyDescent="0.25">
      <c r="A1048" s="97">
        <v>41596</v>
      </c>
      <c r="B1048" s="98">
        <v>0.6875</v>
      </c>
      <c r="C1048" s="99">
        <v>41596.6875</v>
      </c>
      <c r="D1048" s="99"/>
      <c r="E1048" s="100"/>
      <c r="F1048" s="91"/>
      <c r="G1048" s="91" t="s">
        <v>1569</v>
      </c>
      <c r="H1048" s="94" t="s">
        <v>98</v>
      </c>
      <c r="I1048" s="94" t="s">
        <v>85</v>
      </c>
      <c r="J1048" s="91">
        <v>36</v>
      </c>
      <c r="K1048" s="91" t="s">
        <v>215</v>
      </c>
      <c r="L1048" s="95">
        <v>1</v>
      </c>
      <c r="M1048" s="95">
        <v>258</v>
      </c>
      <c r="N1048" s="96">
        <f t="shared" si="16"/>
        <v>17.2</v>
      </c>
      <c r="O1048" s="91" t="s">
        <v>81</v>
      </c>
    </row>
    <row r="1049" spans="1:15" x14ac:dyDescent="0.25">
      <c r="A1049" s="97">
        <v>41588</v>
      </c>
      <c r="B1049" s="98">
        <v>0.70833333333333337</v>
      </c>
      <c r="C1049" s="99">
        <v>41588.708333333336</v>
      </c>
      <c r="D1049" s="99"/>
      <c r="E1049" s="100" t="s">
        <v>61</v>
      </c>
      <c r="F1049" s="91" t="s">
        <v>323</v>
      </c>
      <c r="G1049" s="91" t="s">
        <v>1570</v>
      </c>
      <c r="H1049" s="94" t="s">
        <v>88</v>
      </c>
      <c r="I1049" s="94" t="s">
        <v>85</v>
      </c>
      <c r="J1049" s="91">
        <v>125</v>
      </c>
      <c r="K1049" s="91" t="s">
        <v>215</v>
      </c>
      <c r="L1049" s="95">
        <v>1</v>
      </c>
      <c r="M1049" s="95">
        <v>923</v>
      </c>
      <c r="N1049" s="96">
        <f t="shared" si="16"/>
        <v>61.533333333333331</v>
      </c>
      <c r="O1049" s="91" t="s">
        <v>81</v>
      </c>
    </row>
    <row r="1050" spans="1:15" x14ac:dyDescent="0.25">
      <c r="A1050" s="97">
        <v>41579</v>
      </c>
      <c r="B1050" s="98">
        <v>0.28125</v>
      </c>
      <c r="C1050" s="99">
        <v>41579.28125</v>
      </c>
      <c r="D1050" s="99"/>
      <c r="E1050" s="100" t="s">
        <v>513</v>
      </c>
      <c r="F1050" s="91" t="s">
        <v>35</v>
      </c>
      <c r="G1050" s="91" t="s">
        <v>1571</v>
      </c>
      <c r="H1050" s="94" t="s">
        <v>104</v>
      </c>
      <c r="I1050" s="94" t="s">
        <v>173</v>
      </c>
      <c r="J1050" s="91">
        <v>112</v>
      </c>
      <c r="K1050" s="91" t="s">
        <v>83</v>
      </c>
      <c r="L1050" s="95">
        <v>6</v>
      </c>
      <c r="M1050" s="95">
        <v>444</v>
      </c>
      <c r="N1050" s="96">
        <f t="shared" si="16"/>
        <v>29.6</v>
      </c>
      <c r="O1050" s="92">
        <v>41574.673657407409</v>
      </c>
    </row>
    <row r="1051" spans="1:15" x14ac:dyDescent="0.25">
      <c r="A1051" s="97">
        <v>41579</v>
      </c>
      <c r="B1051" s="98">
        <v>0.125</v>
      </c>
      <c r="C1051" s="99">
        <v>41579.125</v>
      </c>
      <c r="D1051" s="99"/>
      <c r="E1051" s="100" t="s">
        <v>1572</v>
      </c>
      <c r="F1051" s="91" t="s">
        <v>35</v>
      </c>
      <c r="G1051" s="91" t="s">
        <v>1573</v>
      </c>
      <c r="H1051" s="94" t="s">
        <v>104</v>
      </c>
      <c r="I1051" s="94" t="s">
        <v>85</v>
      </c>
      <c r="J1051" s="91">
        <v>176</v>
      </c>
      <c r="K1051" s="91" t="s">
        <v>83</v>
      </c>
      <c r="L1051" s="95">
        <v>6</v>
      </c>
      <c r="M1051" s="95">
        <v>220</v>
      </c>
      <c r="N1051" s="96">
        <f t="shared" si="16"/>
        <v>14.666666666666666</v>
      </c>
      <c r="O1051" s="92">
        <v>41574.716006944444</v>
      </c>
    </row>
    <row r="1052" spans="1:15" x14ac:dyDescent="0.25">
      <c r="A1052" s="97">
        <v>41580</v>
      </c>
      <c r="B1052" s="98">
        <v>0.8125</v>
      </c>
      <c r="C1052" s="99">
        <v>41580.8125</v>
      </c>
      <c r="D1052" s="99"/>
      <c r="E1052" s="100" t="s">
        <v>35</v>
      </c>
      <c r="F1052" s="91" t="s">
        <v>1079</v>
      </c>
      <c r="G1052" s="91" t="s">
        <v>1574</v>
      </c>
      <c r="H1052" s="94" t="s">
        <v>104</v>
      </c>
      <c r="I1052" s="94" t="s">
        <v>173</v>
      </c>
      <c r="J1052" s="91">
        <v>251</v>
      </c>
      <c r="K1052" s="91" t="s">
        <v>92</v>
      </c>
      <c r="L1052" s="95">
        <v>2</v>
      </c>
      <c r="M1052" s="95">
        <v>819</v>
      </c>
      <c r="N1052" s="96">
        <f t="shared" si="16"/>
        <v>54.6</v>
      </c>
      <c r="O1052" s="92">
        <v>41574.756979166668</v>
      </c>
    </row>
    <row r="1053" spans="1:15" x14ac:dyDescent="0.25">
      <c r="A1053" s="97">
        <v>41579</v>
      </c>
      <c r="B1053" s="98">
        <v>0.83333333333333337</v>
      </c>
      <c r="C1053" s="99">
        <v>41579.833333333336</v>
      </c>
      <c r="D1053" s="99"/>
      <c r="E1053" s="100" t="s">
        <v>51</v>
      </c>
      <c r="F1053" s="91"/>
      <c r="G1053" s="91" t="s">
        <v>1575</v>
      </c>
      <c r="H1053" s="94" t="s">
        <v>235</v>
      </c>
      <c r="I1053" s="94" t="s">
        <v>85</v>
      </c>
      <c r="J1053" s="91">
        <v>182</v>
      </c>
      <c r="K1053" s="91" t="s">
        <v>215</v>
      </c>
      <c r="L1053" s="95">
        <v>1</v>
      </c>
      <c r="M1053" s="95">
        <v>426</v>
      </c>
      <c r="N1053" s="96">
        <f t="shared" si="16"/>
        <v>28.4</v>
      </c>
      <c r="O1053" s="91" t="s">
        <v>81</v>
      </c>
    </row>
    <row r="1054" spans="1:15" x14ac:dyDescent="0.25">
      <c r="A1054" s="97">
        <v>41579</v>
      </c>
      <c r="B1054" s="98">
        <v>0.875</v>
      </c>
      <c r="C1054" s="99">
        <v>41579.875</v>
      </c>
      <c r="D1054" s="99"/>
      <c r="E1054" s="100" t="s">
        <v>450</v>
      </c>
      <c r="F1054" s="91" t="s">
        <v>107</v>
      </c>
      <c r="G1054" s="91" t="s">
        <v>1576</v>
      </c>
      <c r="H1054" s="94" t="s">
        <v>87</v>
      </c>
      <c r="I1054" s="94" t="s">
        <v>510</v>
      </c>
      <c r="J1054" s="91">
        <v>233</v>
      </c>
      <c r="K1054" s="91" t="s">
        <v>92</v>
      </c>
      <c r="L1054" s="95">
        <v>2</v>
      </c>
      <c r="M1054" s="95">
        <v>843</v>
      </c>
      <c r="N1054" s="96">
        <f t="shared" si="16"/>
        <v>56.2</v>
      </c>
      <c r="O1054" s="92">
        <v>41574.834293981483</v>
      </c>
    </row>
    <row r="1055" spans="1:15" x14ac:dyDescent="0.25">
      <c r="A1055" s="97">
        <v>41580</v>
      </c>
      <c r="B1055" s="98">
        <v>0.16666666666666666</v>
      </c>
      <c r="C1055" s="99">
        <v>41580.166666666664</v>
      </c>
      <c r="D1055" s="99"/>
      <c r="E1055" s="100" t="s">
        <v>43</v>
      </c>
      <c r="F1055" s="91" t="s">
        <v>35</v>
      </c>
      <c r="G1055" s="91" t="s">
        <v>1577</v>
      </c>
      <c r="H1055" s="94" t="s">
        <v>104</v>
      </c>
      <c r="I1055" s="94" t="s">
        <v>173</v>
      </c>
      <c r="J1055" s="91">
        <v>139</v>
      </c>
      <c r="K1055" s="91" t="s">
        <v>83</v>
      </c>
      <c r="L1055" s="95">
        <v>6</v>
      </c>
      <c r="M1055" s="95">
        <v>962</v>
      </c>
      <c r="N1055" s="96">
        <f t="shared" si="16"/>
        <v>64.13333333333334</v>
      </c>
      <c r="O1055" s="92">
        <v>41574.848645833335</v>
      </c>
    </row>
    <row r="1056" spans="1:15" x14ac:dyDescent="0.25">
      <c r="A1056" s="97">
        <v>41579</v>
      </c>
      <c r="B1056" s="98">
        <v>0.36458333333333331</v>
      </c>
      <c r="C1056" s="99">
        <v>41579.364583333336</v>
      </c>
      <c r="D1056" s="99"/>
      <c r="E1056" s="100" t="s">
        <v>126</v>
      </c>
      <c r="F1056" s="91" t="s">
        <v>1349</v>
      </c>
      <c r="G1056" s="91" t="s">
        <v>1578</v>
      </c>
      <c r="H1056" s="94" t="s">
        <v>87</v>
      </c>
      <c r="I1056" s="94" t="s">
        <v>85</v>
      </c>
      <c r="J1056" s="91">
        <v>143</v>
      </c>
      <c r="K1056" s="91" t="s">
        <v>83</v>
      </c>
      <c r="L1056" s="95">
        <v>6</v>
      </c>
      <c r="M1056" s="95">
        <v>819</v>
      </c>
      <c r="N1056" s="96">
        <f t="shared" si="16"/>
        <v>54.6</v>
      </c>
      <c r="O1056" s="92">
        <v>41574.84952546296</v>
      </c>
    </row>
    <row r="1057" spans="1:15" x14ac:dyDescent="0.25">
      <c r="A1057" s="97">
        <v>41579</v>
      </c>
      <c r="B1057" s="98">
        <v>0.61458333333333337</v>
      </c>
      <c r="C1057" s="99">
        <v>41579.614583333336</v>
      </c>
      <c r="D1057" s="99"/>
      <c r="E1057" s="100" t="s">
        <v>1579</v>
      </c>
      <c r="F1057" s="91" t="s">
        <v>114</v>
      </c>
      <c r="G1057" s="91" t="s">
        <v>1580</v>
      </c>
      <c r="H1057" s="94" t="s">
        <v>104</v>
      </c>
      <c r="I1057" s="94" t="s">
        <v>173</v>
      </c>
      <c r="J1057" s="91">
        <v>21</v>
      </c>
      <c r="K1057" s="91" t="s">
        <v>92</v>
      </c>
      <c r="L1057" s="95">
        <v>2</v>
      </c>
      <c r="M1057" s="95">
        <v>359</v>
      </c>
      <c r="N1057" s="96">
        <f t="shared" si="16"/>
        <v>23.933333333333334</v>
      </c>
      <c r="O1057" s="92">
        <v>41574.879212962966</v>
      </c>
    </row>
    <row r="1058" spans="1:15" x14ac:dyDescent="0.25">
      <c r="A1058" s="97">
        <v>41580</v>
      </c>
      <c r="B1058" s="98">
        <v>0.47916666666666669</v>
      </c>
      <c r="C1058" s="99">
        <v>41580.479166666664</v>
      </c>
      <c r="D1058" s="99"/>
      <c r="E1058" s="100" t="s">
        <v>1579</v>
      </c>
      <c r="F1058" s="91" t="s">
        <v>114</v>
      </c>
      <c r="G1058" s="91" t="s">
        <v>1581</v>
      </c>
      <c r="H1058" s="94" t="s">
        <v>104</v>
      </c>
      <c r="I1058" s="94" t="s">
        <v>173</v>
      </c>
      <c r="J1058" s="91">
        <v>254</v>
      </c>
      <c r="K1058" s="91" t="s">
        <v>83</v>
      </c>
      <c r="L1058" s="95">
        <v>6</v>
      </c>
      <c r="M1058" s="95">
        <v>315</v>
      </c>
      <c r="N1058" s="96">
        <f t="shared" si="16"/>
        <v>21</v>
      </c>
      <c r="O1058" s="92">
        <v>41574.887523148151</v>
      </c>
    </row>
    <row r="1059" spans="1:15" x14ac:dyDescent="0.25">
      <c r="A1059" s="97">
        <v>41584</v>
      </c>
      <c r="B1059" s="98">
        <v>0.22916666666666666</v>
      </c>
      <c r="C1059" s="99">
        <v>41584.229166666664</v>
      </c>
      <c r="D1059" s="99"/>
      <c r="E1059" s="100" t="s">
        <v>122</v>
      </c>
      <c r="F1059" s="91" t="s">
        <v>114</v>
      </c>
      <c r="G1059" s="91" t="s">
        <v>1582</v>
      </c>
      <c r="H1059" s="94" t="s">
        <v>104</v>
      </c>
      <c r="I1059" s="94" t="s">
        <v>85</v>
      </c>
      <c r="J1059" s="91">
        <v>178</v>
      </c>
      <c r="K1059" s="91" t="s">
        <v>83</v>
      </c>
      <c r="L1059" s="95">
        <v>6</v>
      </c>
      <c r="M1059" s="95">
        <v>421</v>
      </c>
      <c r="N1059" s="96">
        <f t="shared" si="16"/>
        <v>28.066666666666666</v>
      </c>
      <c r="O1059" s="92">
        <v>41583.903368055559</v>
      </c>
    </row>
    <row r="1060" spans="1:15" x14ac:dyDescent="0.25">
      <c r="A1060" s="97">
        <v>41583</v>
      </c>
      <c r="B1060" s="98">
        <v>0.29166666666666669</v>
      </c>
      <c r="C1060" s="99">
        <v>41583.291666666664</v>
      </c>
      <c r="D1060" s="99"/>
      <c r="E1060" s="100" t="s">
        <v>1056</v>
      </c>
      <c r="F1060" s="91" t="s">
        <v>61</v>
      </c>
      <c r="G1060" s="91" t="s">
        <v>1583</v>
      </c>
      <c r="H1060" s="94" t="s">
        <v>84</v>
      </c>
      <c r="I1060" s="94" t="s">
        <v>173</v>
      </c>
      <c r="J1060" s="91">
        <v>266</v>
      </c>
      <c r="K1060" s="91" t="s">
        <v>92</v>
      </c>
      <c r="L1060" s="95">
        <v>3</v>
      </c>
      <c r="M1060" s="95">
        <v>614</v>
      </c>
      <c r="N1060" s="96">
        <f t="shared" si="16"/>
        <v>40.93333333333333</v>
      </c>
      <c r="O1060" s="92">
        <v>41574.934756944444</v>
      </c>
    </row>
    <row r="1061" spans="1:15" x14ac:dyDescent="0.25">
      <c r="A1061" s="97">
        <v>41583</v>
      </c>
      <c r="B1061" s="98">
        <v>0.51041666666666663</v>
      </c>
      <c r="C1061" s="99">
        <v>41583.510416666664</v>
      </c>
      <c r="D1061" s="99"/>
      <c r="E1061" s="100" t="s">
        <v>114</v>
      </c>
      <c r="F1061" s="91" t="s">
        <v>171</v>
      </c>
      <c r="G1061" s="91" t="s">
        <v>1584</v>
      </c>
      <c r="H1061" s="94" t="s">
        <v>104</v>
      </c>
      <c r="I1061" s="94" t="s">
        <v>173</v>
      </c>
      <c r="J1061" s="91">
        <v>32</v>
      </c>
      <c r="K1061" s="91" t="s">
        <v>215</v>
      </c>
      <c r="L1061" s="95">
        <v>1</v>
      </c>
      <c r="M1061" s="95">
        <v>960</v>
      </c>
      <c r="N1061" s="96">
        <f t="shared" si="16"/>
        <v>64</v>
      </c>
      <c r="O1061" s="92">
        <v>41574.943287037036</v>
      </c>
    </row>
    <row r="1062" spans="1:15" x14ac:dyDescent="0.25">
      <c r="A1062" s="97">
        <v>41579</v>
      </c>
      <c r="B1062" s="98">
        <v>0.72916666666666663</v>
      </c>
      <c r="C1062" s="99">
        <v>41579.729166666664</v>
      </c>
      <c r="D1062" s="99"/>
      <c r="E1062" s="100" t="s">
        <v>784</v>
      </c>
      <c r="F1062" s="91" t="s">
        <v>111</v>
      </c>
      <c r="G1062" s="91" t="s">
        <v>1585</v>
      </c>
      <c r="H1062" s="94" t="s">
        <v>87</v>
      </c>
      <c r="I1062" s="94" t="s">
        <v>173</v>
      </c>
      <c r="J1062" s="91">
        <v>179</v>
      </c>
      <c r="K1062" s="91" t="s">
        <v>92</v>
      </c>
      <c r="L1062" s="95">
        <v>4</v>
      </c>
      <c r="M1062" s="95">
        <v>954</v>
      </c>
      <c r="N1062" s="96">
        <f t="shared" si="16"/>
        <v>63.6</v>
      </c>
      <c r="O1062" s="92">
        <v>41574.982002314813</v>
      </c>
    </row>
    <row r="1063" spans="1:15" x14ac:dyDescent="0.25">
      <c r="A1063" s="97">
        <v>41580</v>
      </c>
      <c r="B1063" s="98">
        <v>0.38541666666666669</v>
      </c>
      <c r="C1063" s="99">
        <v>41580.385416666664</v>
      </c>
      <c r="D1063" s="99"/>
      <c r="E1063" s="100" t="s">
        <v>132</v>
      </c>
      <c r="F1063" s="91" t="s">
        <v>35</v>
      </c>
      <c r="G1063" s="91" t="s">
        <v>1586</v>
      </c>
      <c r="H1063" s="94" t="s">
        <v>104</v>
      </c>
      <c r="I1063" s="94" t="s">
        <v>173</v>
      </c>
      <c r="J1063" s="91">
        <v>32</v>
      </c>
      <c r="K1063" s="91" t="s">
        <v>92</v>
      </c>
      <c r="L1063" s="95">
        <v>2</v>
      </c>
      <c r="M1063" s="95">
        <v>636</v>
      </c>
      <c r="N1063" s="96">
        <f t="shared" si="16"/>
        <v>42.4</v>
      </c>
      <c r="O1063" s="92">
        <v>41575.015335648146</v>
      </c>
    </row>
    <row r="1064" spans="1:15" x14ac:dyDescent="0.25">
      <c r="A1064" s="97">
        <v>41579</v>
      </c>
      <c r="B1064" s="98">
        <v>0.20833333333333334</v>
      </c>
      <c r="C1064" s="99">
        <v>41579.208333333336</v>
      </c>
      <c r="D1064" s="99"/>
      <c r="E1064" s="100" t="s">
        <v>124</v>
      </c>
      <c r="F1064" s="91" t="s">
        <v>61</v>
      </c>
      <c r="G1064" s="91" t="s">
        <v>1587</v>
      </c>
      <c r="H1064" s="94" t="s">
        <v>87</v>
      </c>
      <c r="I1064" s="94" t="s">
        <v>173</v>
      </c>
      <c r="J1064" s="91">
        <v>8</v>
      </c>
      <c r="K1064" s="91" t="s">
        <v>83</v>
      </c>
      <c r="L1064" s="95">
        <v>6</v>
      </c>
      <c r="M1064" s="95">
        <v>731</v>
      </c>
      <c r="N1064" s="96">
        <f t="shared" si="16"/>
        <v>48.733333333333334</v>
      </c>
      <c r="O1064" s="92">
        <v>41575.145868055559</v>
      </c>
    </row>
    <row r="1065" spans="1:15" x14ac:dyDescent="0.25">
      <c r="A1065" s="97">
        <v>41583</v>
      </c>
      <c r="B1065" s="98">
        <v>0.29166666666666669</v>
      </c>
      <c r="C1065" s="99">
        <v>41583.291666666664</v>
      </c>
      <c r="D1065" s="99"/>
      <c r="E1065" s="100" t="s">
        <v>61</v>
      </c>
      <c r="F1065" s="91" t="s">
        <v>47</v>
      </c>
      <c r="G1065" s="91" t="s">
        <v>1588</v>
      </c>
      <c r="H1065" s="94" t="s">
        <v>88</v>
      </c>
      <c r="I1065" s="94" t="s">
        <v>85</v>
      </c>
      <c r="J1065" s="91">
        <v>86</v>
      </c>
      <c r="K1065" s="91" t="s">
        <v>83</v>
      </c>
      <c r="L1065" s="95">
        <v>6</v>
      </c>
      <c r="M1065" s="95">
        <v>580</v>
      </c>
      <c r="N1065" s="96">
        <f t="shared" si="16"/>
        <v>38.666666666666664</v>
      </c>
      <c r="O1065" s="92">
        <v>41582.894004629627</v>
      </c>
    </row>
    <row r="1066" spans="1:15" x14ac:dyDescent="0.25">
      <c r="A1066" s="97">
        <v>41583</v>
      </c>
      <c r="B1066" s="98">
        <v>0.38541666666666669</v>
      </c>
      <c r="C1066" s="99">
        <v>41583.385416666664</v>
      </c>
      <c r="D1066" s="99"/>
      <c r="E1066" s="100" t="s">
        <v>114</v>
      </c>
      <c r="F1066" s="91" t="s">
        <v>171</v>
      </c>
      <c r="G1066" s="91" t="s">
        <v>1589</v>
      </c>
      <c r="H1066" s="94" t="s">
        <v>104</v>
      </c>
      <c r="I1066" s="94" t="s">
        <v>173</v>
      </c>
      <c r="J1066" s="91">
        <v>73</v>
      </c>
      <c r="K1066" s="91" t="s">
        <v>215</v>
      </c>
      <c r="L1066" s="95">
        <v>1</v>
      </c>
      <c r="M1066" s="95">
        <v>537</v>
      </c>
      <c r="N1066" s="96">
        <f t="shared" si="16"/>
        <v>35.799999999999997</v>
      </c>
      <c r="O1066" s="92">
        <v>41575.349722222221</v>
      </c>
    </row>
    <row r="1067" spans="1:15" x14ac:dyDescent="0.25">
      <c r="A1067" s="97">
        <v>41596</v>
      </c>
      <c r="B1067" s="98">
        <v>0.20833333333333334</v>
      </c>
      <c r="C1067" s="99">
        <v>41596.208333333336</v>
      </c>
      <c r="D1067" s="99"/>
      <c r="E1067" s="100" t="s">
        <v>67</v>
      </c>
      <c r="F1067" s="91" t="s">
        <v>111</v>
      </c>
      <c r="G1067" s="91" t="s">
        <v>1590</v>
      </c>
      <c r="H1067" s="94" t="s">
        <v>88</v>
      </c>
      <c r="I1067" s="94" t="s">
        <v>85</v>
      </c>
      <c r="J1067" s="91">
        <v>123</v>
      </c>
      <c r="K1067" s="91" t="s">
        <v>83</v>
      </c>
      <c r="L1067" s="95">
        <v>6</v>
      </c>
      <c r="M1067" s="95">
        <v>470</v>
      </c>
      <c r="N1067" s="96">
        <f t="shared" si="16"/>
        <v>31.333333333333332</v>
      </c>
      <c r="O1067" s="92">
        <v>41595.639143518521</v>
      </c>
    </row>
    <row r="1068" spans="1:15" x14ac:dyDescent="0.25">
      <c r="A1068" s="97">
        <v>41587</v>
      </c>
      <c r="B1068" s="98">
        <v>0.4375</v>
      </c>
      <c r="C1068" s="99">
        <v>41587.4375</v>
      </c>
      <c r="D1068" s="99"/>
      <c r="E1068" s="100" t="s">
        <v>61</v>
      </c>
      <c r="F1068" s="91" t="s">
        <v>1591</v>
      </c>
      <c r="G1068" s="91" t="s">
        <v>1592</v>
      </c>
      <c r="H1068" s="94" t="s">
        <v>88</v>
      </c>
      <c r="I1068" s="94" t="s">
        <v>85</v>
      </c>
      <c r="J1068" s="91">
        <v>38</v>
      </c>
      <c r="K1068" s="91" t="s">
        <v>215</v>
      </c>
      <c r="L1068" s="95">
        <v>1</v>
      </c>
      <c r="M1068" s="95">
        <v>727</v>
      </c>
      <c r="N1068" s="96">
        <f t="shared" si="16"/>
        <v>48.466666666666669</v>
      </c>
      <c r="O1068" s="91" t="s">
        <v>81</v>
      </c>
    </row>
    <row r="1069" spans="1:15" x14ac:dyDescent="0.25">
      <c r="A1069" s="97">
        <v>41579</v>
      </c>
      <c r="B1069" s="98">
        <v>0.25</v>
      </c>
      <c r="C1069" s="99">
        <v>41579.25</v>
      </c>
      <c r="D1069" s="99"/>
      <c r="E1069" s="100" t="s">
        <v>1489</v>
      </c>
      <c r="F1069" s="91" t="s">
        <v>35</v>
      </c>
      <c r="G1069" s="91" t="s">
        <v>1593</v>
      </c>
      <c r="H1069" s="94" t="s">
        <v>87</v>
      </c>
      <c r="I1069" s="94" t="s">
        <v>173</v>
      </c>
      <c r="J1069" s="91">
        <v>284</v>
      </c>
      <c r="K1069" s="91" t="s">
        <v>83</v>
      </c>
      <c r="L1069" s="95">
        <v>6</v>
      </c>
      <c r="M1069" s="95">
        <v>400</v>
      </c>
      <c r="N1069" s="96">
        <f t="shared" si="16"/>
        <v>26.666666666666668</v>
      </c>
      <c r="O1069" s="92">
        <v>41575.373645833337</v>
      </c>
    </row>
    <row r="1070" spans="1:15" x14ac:dyDescent="0.25">
      <c r="A1070" s="97">
        <v>41579</v>
      </c>
      <c r="B1070" s="98">
        <v>0.25</v>
      </c>
      <c r="C1070" s="99">
        <v>41579.25</v>
      </c>
      <c r="D1070" s="99"/>
      <c r="E1070" s="100" t="s">
        <v>1489</v>
      </c>
      <c r="F1070" s="91" t="s">
        <v>35</v>
      </c>
      <c r="G1070" s="91" t="s">
        <v>1594</v>
      </c>
      <c r="H1070" s="94" t="s">
        <v>87</v>
      </c>
      <c r="I1070" s="94" t="s">
        <v>173</v>
      </c>
      <c r="J1070" s="91">
        <v>286</v>
      </c>
      <c r="K1070" s="91" t="s">
        <v>215</v>
      </c>
      <c r="L1070" s="95">
        <v>1</v>
      </c>
      <c r="M1070" s="95">
        <v>522</v>
      </c>
      <c r="N1070" s="96">
        <f t="shared" si="16"/>
        <v>34.799999999999997</v>
      </c>
      <c r="O1070" s="91" t="s">
        <v>81</v>
      </c>
    </row>
    <row r="1071" spans="1:15" x14ac:dyDescent="0.25">
      <c r="A1071" s="97">
        <v>41582</v>
      </c>
      <c r="B1071" s="98">
        <v>0.29166666666666669</v>
      </c>
      <c r="C1071" s="99">
        <v>41582.291666666664</v>
      </c>
      <c r="D1071" s="99"/>
      <c r="E1071" s="100" t="s">
        <v>86</v>
      </c>
      <c r="F1071" s="91" t="s">
        <v>1595</v>
      </c>
      <c r="G1071" s="91" t="s">
        <v>1596</v>
      </c>
      <c r="H1071" s="94" t="s">
        <v>235</v>
      </c>
      <c r="I1071" s="94" t="s">
        <v>173</v>
      </c>
      <c r="J1071" s="91">
        <v>218</v>
      </c>
      <c r="K1071" s="91" t="s">
        <v>92</v>
      </c>
      <c r="L1071" s="95">
        <v>5</v>
      </c>
      <c r="M1071" s="95">
        <v>274</v>
      </c>
      <c r="N1071" s="96">
        <f t="shared" si="16"/>
        <v>18.266666666666666</v>
      </c>
      <c r="O1071" s="92">
        <v>41575.404189814813</v>
      </c>
    </row>
    <row r="1072" spans="1:15" x14ac:dyDescent="0.25">
      <c r="A1072" s="97">
        <v>41584</v>
      </c>
      <c r="B1072" s="98">
        <v>0.25</v>
      </c>
      <c r="C1072" s="99">
        <v>41584.25</v>
      </c>
      <c r="D1072" s="99"/>
      <c r="E1072" s="100" t="s">
        <v>850</v>
      </c>
      <c r="F1072" s="91" t="s">
        <v>1036</v>
      </c>
      <c r="G1072" s="91" t="s">
        <v>1597</v>
      </c>
      <c r="H1072" s="94" t="s">
        <v>87</v>
      </c>
      <c r="I1072" s="94" t="s">
        <v>85</v>
      </c>
      <c r="J1072" s="91">
        <v>243</v>
      </c>
      <c r="K1072" s="91" t="s">
        <v>83</v>
      </c>
      <c r="L1072" s="95">
        <v>6</v>
      </c>
      <c r="M1072" s="95">
        <v>352</v>
      </c>
      <c r="N1072" s="96">
        <f t="shared" si="16"/>
        <v>23.466666666666665</v>
      </c>
      <c r="O1072" s="92">
        <v>41575.44121527778</v>
      </c>
    </row>
    <row r="1073" spans="1:15" x14ac:dyDescent="0.25">
      <c r="A1073" s="97">
        <v>41589</v>
      </c>
      <c r="B1073" s="98">
        <v>0.70833333333333337</v>
      </c>
      <c r="C1073" s="99">
        <v>41589.708333333336</v>
      </c>
      <c r="D1073" s="99"/>
      <c r="E1073" s="100" t="s">
        <v>573</v>
      </c>
      <c r="F1073" s="91" t="s">
        <v>35</v>
      </c>
      <c r="G1073" s="91" t="s">
        <v>1598</v>
      </c>
      <c r="H1073" s="94" t="s">
        <v>104</v>
      </c>
      <c r="I1073" s="94" t="s">
        <v>173</v>
      </c>
      <c r="J1073" s="91">
        <v>89</v>
      </c>
      <c r="K1073" s="91" t="s">
        <v>83</v>
      </c>
      <c r="L1073" s="95">
        <v>6</v>
      </c>
      <c r="M1073" s="95">
        <v>359</v>
      </c>
      <c r="N1073" s="96">
        <f t="shared" si="16"/>
        <v>23.933333333333334</v>
      </c>
      <c r="O1073" s="92">
        <v>41575.482592592591</v>
      </c>
    </row>
    <row r="1074" spans="1:15" x14ac:dyDescent="0.25">
      <c r="A1074" s="97">
        <v>41581</v>
      </c>
      <c r="B1074" s="98">
        <v>0.22916666666666666</v>
      </c>
      <c r="C1074" s="99">
        <v>41581.229166666664</v>
      </c>
      <c r="D1074" s="99"/>
      <c r="E1074" s="100" t="s">
        <v>1269</v>
      </c>
      <c r="F1074" s="91" t="s">
        <v>35</v>
      </c>
      <c r="G1074" s="91" t="s">
        <v>1599</v>
      </c>
      <c r="H1074" s="94" t="s">
        <v>104</v>
      </c>
      <c r="I1074" s="94" t="s">
        <v>85</v>
      </c>
      <c r="J1074" s="91">
        <v>3</v>
      </c>
      <c r="K1074" s="91" t="s">
        <v>83</v>
      </c>
      <c r="L1074" s="95">
        <v>6</v>
      </c>
      <c r="M1074" s="95">
        <v>424</v>
      </c>
      <c r="N1074" s="96">
        <f t="shared" si="16"/>
        <v>28.266666666666666</v>
      </c>
      <c r="O1074" s="92">
        <v>41576.80537037037</v>
      </c>
    </row>
    <row r="1075" spans="1:15" x14ac:dyDescent="0.25">
      <c r="A1075" s="97">
        <v>41579</v>
      </c>
      <c r="B1075" s="98">
        <v>0.6875</v>
      </c>
      <c r="C1075" s="99">
        <v>41579.6875</v>
      </c>
      <c r="D1075" s="99"/>
      <c r="E1075" s="100" t="s">
        <v>1600</v>
      </c>
      <c r="F1075" s="91" t="s">
        <v>35</v>
      </c>
      <c r="G1075" s="91" t="s">
        <v>1601</v>
      </c>
      <c r="H1075" s="94" t="s">
        <v>104</v>
      </c>
      <c r="I1075" s="94" t="s">
        <v>85</v>
      </c>
      <c r="J1075" s="91">
        <v>173</v>
      </c>
      <c r="K1075" s="91" t="s">
        <v>92</v>
      </c>
      <c r="L1075" s="95">
        <v>4</v>
      </c>
      <c r="M1075" s="95">
        <v>334</v>
      </c>
      <c r="N1075" s="96">
        <f t="shared" si="16"/>
        <v>22.266666666666666</v>
      </c>
      <c r="O1075" s="92">
        <v>41575.462233796294</v>
      </c>
    </row>
    <row r="1076" spans="1:15" x14ac:dyDescent="0.25">
      <c r="A1076" s="97">
        <v>41579</v>
      </c>
      <c r="B1076" s="98">
        <v>0.35416666666666669</v>
      </c>
      <c r="C1076" s="99">
        <v>41579.354166666664</v>
      </c>
      <c r="D1076" s="99"/>
      <c r="E1076" s="100" t="s">
        <v>973</v>
      </c>
      <c r="F1076" s="91" t="s">
        <v>1600</v>
      </c>
      <c r="G1076" s="91" t="s">
        <v>1602</v>
      </c>
      <c r="H1076" s="94" t="s">
        <v>87</v>
      </c>
      <c r="I1076" s="94" t="s">
        <v>85</v>
      </c>
      <c r="J1076" s="91">
        <v>112</v>
      </c>
      <c r="K1076" s="91" t="s">
        <v>83</v>
      </c>
      <c r="L1076" s="95">
        <v>7</v>
      </c>
      <c r="M1076" s="95">
        <v>309</v>
      </c>
      <c r="N1076" s="96">
        <f t="shared" si="16"/>
        <v>20.6</v>
      </c>
      <c r="O1076" s="92">
        <v>41575.46334490741</v>
      </c>
    </row>
    <row r="1077" spans="1:15" x14ac:dyDescent="0.25">
      <c r="A1077" s="97">
        <v>41589</v>
      </c>
      <c r="B1077" s="98">
        <v>0.22916666666666666</v>
      </c>
      <c r="C1077" s="99">
        <v>41589.229166666664</v>
      </c>
      <c r="D1077" s="99"/>
      <c r="E1077" s="100" t="s">
        <v>1603</v>
      </c>
      <c r="F1077" s="91" t="s">
        <v>171</v>
      </c>
      <c r="G1077" s="91" t="s">
        <v>1604</v>
      </c>
      <c r="H1077" s="94" t="s">
        <v>104</v>
      </c>
      <c r="I1077" s="94" t="s">
        <v>85</v>
      </c>
      <c r="J1077" s="91">
        <v>131</v>
      </c>
      <c r="K1077" s="91" t="s">
        <v>109</v>
      </c>
      <c r="L1077" s="95">
        <v>4</v>
      </c>
      <c r="M1077" s="95">
        <v>657</v>
      </c>
      <c r="N1077" s="96">
        <f t="shared" si="16"/>
        <v>43.8</v>
      </c>
      <c r="O1077" s="92">
        <v>41575.46707175926</v>
      </c>
    </row>
    <row r="1078" spans="1:15" x14ac:dyDescent="0.25">
      <c r="A1078" s="97">
        <v>41579</v>
      </c>
      <c r="B1078" s="98">
        <v>0.23958333333333334</v>
      </c>
      <c r="C1078" s="99">
        <v>41579.239583333336</v>
      </c>
      <c r="D1078" s="99"/>
      <c r="E1078" s="100" t="s">
        <v>1605</v>
      </c>
      <c r="F1078" s="91" t="s">
        <v>687</v>
      </c>
      <c r="G1078" s="91" t="s">
        <v>1606</v>
      </c>
      <c r="H1078" s="94" t="s">
        <v>87</v>
      </c>
      <c r="I1078" s="94" t="s">
        <v>85</v>
      </c>
      <c r="J1078" s="91">
        <v>289</v>
      </c>
      <c r="K1078" s="91" t="s">
        <v>83</v>
      </c>
      <c r="L1078" s="95">
        <v>6</v>
      </c>
      <c r="M1078" s="95">
        <v>829</v>
      </c>
      <c r="N1078" s="96">
        <f t="shared" si="16"/>
        <v>55.266666666666666</v>
      </c>
      <c r="O1078" s="92">
        <v>41575.466840277775</v>
      </c>
    </row>
    <row r="1079" spans="1:15" x14ac:dyDescent="0.25">
      <c r="A1079" s="97">
        <v>41580</v>
      </c>
      <c r="B1079" s="98">
        <v>0.23958333333333334</v>
      </c>
      <c r="C1079" s="99">
        <v>41580.239583333336</v>
      </c>
      <c r="D1079" s="99"/>
      <c r="E1079" s="100" t="s">
        <v>1605</v>
      </c>
      <c r="F1079" s="91" t="s">
        <v>687</v>
      </c>
      <c r="G1079" s="91" t="s">
        <v>1607</v>
      </c>
      <c r="H1079" s="94" t="s">
        <v>87</v>
      </c>
      <c r="I1079" s="94" t="s">
        <v>85</v>
      </c>
      <c r="J1079" s="91">
        <v>45</v>
      </c>
      <c r="K1079" s="91" t="s">
        <v>83</v>
      </c>
      <c r="L1079" s="95">
        <v>6</v>
      </c>
      <c r="M1079" s="95">
        <v>298</v>
      </c>
      <c r="N1079" s="96">
        <f t="shared" si="16"/>
        <v>19.866666666666667</v>
      </c>
      <c r="O1079" s="92">
        <v>41575.467048611114</v>
      </c>
    </row>
    <row r="1080" spans="1:15" x14ac:dyDescent="0.25">
      <c r="A1080" s="97">
        <v>41581</v>
      </c>
      <c r="B1080" s="98">
        <v>0.23958333333333334</v>
      </c>
      <c r="C1080" s="99">
        <v>41581.239583333336</v>
      </c>
      <c r="D1080" s="99"/>
      <c r="E1080" s="100" t="s">
        <v>1605</v>
      </c>
      <c r="F1080" s="91" t="s">
        <v>687</v>
      </c>
      <c r="G1080" s="91" t="s">
        <v>1608</v>
      </c>
      <c r="H1080" s="94" t="s">
        <v>87</v>
      </c>
      <c r="I1080" s="94" t="s">
        <v>85</v>
      </c>
      <c r="J1080" s="91">
        <v>105</v>
      </c>
      <c r="K1080" s="91" t="s">
        <v>92</v>
      </c>
      <c r="L1080" s="95">
        <v>2</v>
      </c>
      <c r="M1080" s="95">
        <v>813</v>
      </c>
      <c r="N1080" s="96">
        <f t="shared" ref="N1080:N1143" si="17">M1080/15</f>
        <v>54.2</v>
      </c>
      <c r="O1080" s="92">
        <v>41575.467233796298</v>
      </c>
    </row>
    <row r="1081" spans="1:15" x14ac:dyDescent="0.25">
      <c r="A1081" s="97">
        <v>41590</v>
      </c>
      <c r="B1081" s="98">
        <v>0.52083333333333337</v>
      </c>
      <c r="C1081" s="99">
        <v>41590.520833333336</v>
      </c>
      <c r="D1081" s="99"/>
      <c r="E1081" s="100" t="s">
        <v>35</v>
      </c>
      <c r="F1081" s="91" t="s">
        <v>1609</v>
      </c>
      <c r="G1081" s="91" t="s">
        <v>1610</v>
      </c>
      <c r="H1081" s="94" t="s">
        <v>104</v>
      </c>
      <c r="I1081" s="94" t="s">
        <v>85</v>
      </c>
      <c r="J1081" s="91">
        <v>106</v>
      </c>
      <c r="K1081" s="91" t="s">
        <v>105</v>
      </c>
      <c r="L1081" s="95">
        <v>5</v>
      </c>
      <c r="M1081" s="95">
        <v>337</v>
      </c>
      <c r="N1081" s="96">
        <f t="shared" si="17"/>
        <v>22.466666666666665</v>
      </c>
      <c r="O1081" s="92">
        <v>41575.470578703702</v>
      </c>
    </row>
    <row r="1082" spans="1:15" x14ac:dyDescent="0.25">
      <c r="A1082" s="97">
        <v>41584</v>
      </c>
      <c r="B1082" s="98">
        <v>0.44791666666666669</v>
      </c>
      <c r="C1082" s="99">
        <v>41584.447916666664</v>
      </c>
      <c r="D1082" s="99"/>
      <c r="E1082" s="100" t="s">
        <v>35</v>
      </c>
      <c r="F1082" s="91"/>
      <c r="G1082" s="91" t="s">
        <v>1611</v>
      </c>
      <c r="H1082" s="94" t="s">
        <v>84</v>
      </c>
      <c r="I1082" s="94" t="s">
        <v>85</v>
      </c>
      <c r="J1082" s="91">
        <v>285</v>
      </c>
      <c r="K1082" s="91" t="s">
        <v>215</v>
      </c>
      <c r="L1082" s="95">
        <v>1</v>
      </c>
      <c r="M1082" s="95">
        <v>211</v>
      </c>
      <c r="N1082" s="96">
        <f t="shared" si="17"/>
        <v>14.066666666666666</v>
      </c>
      <c r="O1082" s="91" t="s">
        <v>81</v>
      </c>
    </row>
    <row r="1083" spans="1:15" x14ac:dyDescent="0.25">
      <c r="A1083" s="97">
        <v>41580</v>
      </c>
      <c r="B1083" s="98">
        <v>0.38541666666666669</v>
      </c>
      <c r="C1083" s="99">
        <v>41580.385416666664</v>
      </c>
      <c r="D1083" s="99"/>
      <c r="E1083" s="100" t="s">
        <v>132</v>
      </c>
      <c r="F1083" s="91" t="s">
        <v>35</v>
      </c>
      <c r="G1083" s="91" t="s">
        <v>1612</v>
      </c>
      <c r="H1083" s="94" t="s">
        <v>104</v>
      </c>
      <c r="I1083" s="94" t="s">
        <v>173</v>
      </c>
      <c r="J1083" s="91">
        <v>68</v>
      </c>
      <c r="K1083" s="91" t="s">
        <v>83</v>
      </c>
      <c r="L1083" s="95">
        <v>5</v>
      </c>
      <c r="M1083" s="95">
        <v>998</v>
      </c>
      <c r="N1083" s="96">
        <f t="shared" si="17"/>
        <v>66.533333333333331</v>
      </c>
      <c r="O1083" s="92">
        <v>41575.48196759259</v>
      </c>
    </row>
    <row r="1084" spans="1:15" x14ac:dyDescent="0.25">
      <c r="A1084" s="97">
        <v>41598</v>
      </c>
      <c r="B1084" s="98">
        <v>0.875</v>
      </c>
      <c r="C1084" s="99">
        <v>41598.875</v>
      </c>
      <c r="D1084" s="99"/>
      <c r="E1084" s="100" t="s">
        <v>114</v>
      </c>
      <c r="F1084" s="91" t="s">
        <v>171</v>
      </c>
      <c r="G1084" s="91" t="s">
        <v>1613</v>
      </c>
      <c r="H1084" s="94" t="s">
        <v>104</v>
      </c>
      <c r="I1084" s="94" t="s">
        <v>85</v>
      </c>
      <c r="J1084" s="91">
        <v>262</v>
      </c>
      <c r="K1084" s="91" t="s">
        <v>105</v>
      </c>
      <c r="L1084" s="95">
        <v>5</v>
      </c>
      <c r="M1084" s="95">
        <v>485</v>
      </c>
      <c r="N1084" s="96">
        <f t="shared" si="17"/>
        <v>32.333333333333336</v>
      </c>
      <c r="O1084" s="92">
        <v>41575.524756944447</v>
      </c>
    </row>
    <row r="1085" spans="1:15" x14ac:dyDescent="0.25">
      <c r="A1085" s="97">
        <v>41602</v>
      </c>
      <c r="B1085" s="98">
        <v>0.52083333333333337</v>
      </c>
      <c r="C1085" s="99">
        <v>41602.520833333336</v>
      </c>
      <c r="D1085" s="99"/>
      <c r="E1085" s="100" t="s">
        <v>114</v>
      </c>
      <c r="F1085" s="91" t="s">
        <v>1614</v>
      </c>
      <c r="G1085" s="91" t="s">
        <v>1615</v>
      </c>
      <c r="H1085" s="94" t="s">
        <v>104</v>
      </c>
      <c r="I1085" s="94" t="s">
        <v>173</v>
      </c>
      <c r="J1085" s="91">
        <v>38</v>
      </c>
      <c r="K1085" s="91" t="s">
        <v>83</v>
      </c>
      <c r="L1085" s="95">
        <v>6</v>
      </c>
      <c r="M1085" s="95">
        <v>302</v>
      </c>
      <c r="N1085" s="96">
        <f t="shared" si="17"/>
        <v>20.133333333333333</v>
      </c>
      <c r="O1085" s="92">
        <v>41576.424571759257</v>
      </c>
    </row>
    <row r="1086" spans="1:15" x14ac:dyDescent="0.25">
      <c r="A1086" s="97">
        <v>41591</v>
      </c>
      <c r="B1086" s="98">
        <v>0.79166666666666663</v>
      </c>
      <c r="C1086" s="99">
        <v>41591.791666666664</v>
      </c>
      <c r="D1086" s="99"/>
      <c r="E1086" s="100" t="s">
        <v>1616</v>
      </c>
      <c r="F1086" s="91" t="s">
        <v>294</v>
      </c>
      <c r="G1086" s="91" t="s">
        <v>1617</v>
      </c>
      <c r="H1086" s="94" t="s">
        <v>87</v>
      </c>
      <c r="I1086" s="94" t="s">
        <v>85</v>
      </c>
      <c r="J1086" s="91">
        <v>267</v>
      </c>
      <c r="K1086" s="91" t="s">
        <v>83</v>
      </c>
      <c r="L1086" s="95">
        <v>6</v>
      </c>
      <c r="M1086" s="95">
        <v>463</v>
      </c>
      <c r="N1086" s="96">
        <f t="shared" si="17"/>
        <v>30.866666666666667</v>
      </c>
      <c r="O1086" s="92">
        <v>41591.505150462966</v>
      </c>
    </row>
    <row r="1087" spans="1:15" x14ac:dyDescent="0.25">
      <c r="A1087" s="97">
        <v>41580</v>
      </c>
      <c r="B1087" s="98">
        <v>0.72916666666666663</v>
      </c>
      <c r="C1087" s="99">
        <v>41580.729166666664</v>
      </c>
      <c r="D1087" s="99"/>
      <c r="E1087" s="100" t="s">
        <v>114</v>
      </c>
      <c r="F1087" s="91" t="s">
        <v>171</v>
      </c>
      <c r="G1087" s="91" t="s">
        <v>1618</v>
      </c>
      <c r="H1087" s="94" t="s">
        <v>104</v>
      </c>
      <c r="I1087" s="94" t="s">
        <v>173</v>
      </c>
      <c r="J1087" s="91">
        <v>19</v>
      </c>
      <c r="K1087" s="91" t="s">
        <v>215</v>
      </c>
      <c r="L1087" s="95">
        <v>1</v>
      </c>
      <c r="M1087" s="95">
        <v>958</v>
      </c>
      <c r="N1087" s="96">
        <f t="shared" si="17"/>
        <v>63.866666666666667</v>
      </c>
      <c r="O1087" s="92">
        <v>41575.520231481481</v>
      </c>
    </row>
    <row r="1088" spans="1:15" x14ac:dyDescent="0.25">
      <c r="A1088" s="97">
        <v>41588</v>
      </c>
      <c r="B1088" s="98">
        <v>0.58333333333333337</v>
      </c>
      <c r="C1088" s="99">
        <v>41588.583333333336</v>
      </c>
      <c r="D1088" s="99"/>
      <c r="E1088" s="100" t="s">
        <v>669</v>
      </c>
      <c r="F1088" s="91" t="s">
        <v>35</v>
      </c>
      <c r="G1088" s="91" t="s">
        <v>1619</v>
      </c>
      <c r="H1088" s="94" t="s">
        <v>104</v>
      </c>
      <c r="I1088" s="94" t="s">
        <v>85</v>
      </c>
      <c r="J1088" s="91">
        <v>107</v>
      </c>
      <c r="K1088" s="91" t="s">
        <v>83</v>
      </c>
      <c r="L1088" s="95">
        <v>6</v>
      </c>
      <c r="M1088" s="95">
        <v>656</v>
      </c>
      <c r="N1088" s="96">
        <f t="shared" si="17"/>
        <v>43.733333333333334</v>
      </c>
      <c r="O1088" s="92">
        <v>41575.526678240742</v>
      </c>
    </row>
    <row r="1089" spans="1:15" x14ac:dyDescent="0.25">
      <c r="A1089" s="97">
        <v>41588</v>
      </c>
      <c r="B1089" s="98">
        <v>0.625</v>
      </c>
      <c r="C1089" s="99">
        <v>41588.625</v>
      </c>
      <c r="D1089" s="99"/>
      <c r="E1089" s="100" t="s">
        <v>1158</v>
      </c>
      <c r="F1089" s="91" t="s">
        <v>669</v>
      </c>
      <c r="G1089" s="91" t="s">
        <v>1620</v>
      </c>
      <c r="H1089" s="94" t="s">
        <v>87</v>
      </c>
      <c r="I1089" s="94" t="s">
        <v>85</v>
      </c>
      <c r="J1089" s="91">
        <v>243</v>
      </c>
      <c r="K1089" s="91" t="s">
        <v>215</v>
      </c>
      <c r="L1089" s="95">
        <v>1</v>
      </c>
      <c r="M1089" s="95">
        <v>880</v>
      </c>
      <c r="N1089" s="96">
        <f t="shared" si="17"/>
        <v>58.666666666666664</v>
      </c>
      <c r="O1089" s="91" t="s">
        <v>81</v>
      </c>
    </row>
    <row r="1090" spans="1:15" x14ac:dyDescent="0.25">
      <c r="A1090" s="97">
        <v>41592</v>
      </c>
      <c r="B1090" s="98">
        <v>0.9375</v>
      </c>
      <c r="C1090" s="99">
        <v>41592.9375</v>
      </c>
      <c r="D1090" s="99"/>
      <c r="E1090" s="100" t="s">
        <v>114</v>
      </c>
      <c r="F1090" s="91" t="s">
        <v>294</v>
      </c>
      <c r="G1090" s="91" t="s">
        <v>1621</v>
      </c>
      <c r="H1090" s="94" t="s">
        <v>104</v>
      </c>
      <c r="I1090" s="94" t="s">
        <v>173</v>
      </c>
      <c r="J1090" s="91">
        <v>208</v>
      </c>
      <c r="K1090" s="91" t="s">
        <v>83</v>
      </c>
      <c r="L1090" s="95">
        <v>6</v>
      </c>
      <c r="M1090" s="95">
        <v>717</v>
      </c>
      <c r="N1090" s="96">
        <f t="shared" si="17"/>
        <v>47.8</v>
      </c>
      <c r="O1090" s="92">
        <v>41576.403993055559</v>
      </c>
    </row>
    <row r="1091" spans="1:15" x14ac:dyDescent="0.25">
      <c r="A1091" s="97">
        <v>41582</v>
      </c>
      <c r="B1091" s="98">
        <v>0.90625</v>
      </c>
      <c r="C1091" s="99">
        <v>41582.90625</v>
      </c>
      <c r="D1091" s="99"/>
      <c r="E1091" s="100" t="s">
        <v>35</v>
      </c>
      <c r="F1091" s="91" t="s">
        <v>513</v>
      </c>
      <c r="G1091" s="91" t="s">
        <v>1622</v>
      </c>
      <c r="H1091" s="94" t="s">
        <v>104</v>
      </c>
      <c r="I1091" s="94" t="s">
        <v>85</v>
      </c>
      <c r="J1091" s="91">
        <v>152</v>
      </c>
      <c r="K1091" s="91" t="s">
        <v>83</v>
      </c>
      <c r="L1091" s="95">
        <v>6</v>
      </c>
      <c r="M1091" s="95">
        <v>419</v>
      </c>
      <c r="N1091" s="96">
        <f t="shared" si="17"/>
        <v>27.933333333333334</v>
      </c>
      <c r="O1091" s="92">
        <v>41575.580439814818</v>
      </c>
    </row>
    <row r="1092" spans="1:15" x14ac:dyDescent="0.25">
      <c r="A1092" s="97">
        <v>41581</v>
      </c>
      <c r="B1092" s="98">
        <v>0.29166666666666669</v>
      </c>
      <c r="C1092" s="99">
        <v>41581.291666666664</v>
      </c>
      <c r="D1092" s="99"/>
      <c r="E1092" s="100" t="s">
        <v>114</v>
      </c>
      <c r="F1092" s="91"/>
      <c r="G1092" s="91" t="s">
        <v>1623</v>
      </c>
      <c r="H1092" s="94" t="s">
        <v>235</v>
      </c>
      <c r="I1092" s="94" t="s">
        <v>85</v>
      </c>
      <c r="J1092" s="91">
        <v>142</v>
      </c>
      <c r="K1092" s="91" t="s">
        <v>83</v>
      </c>
      <c r="L1092" s="95">
        <v>5</v>
      </c>
      <c r="M1092" s="95">
        <v>873</v>
      </c>
      <c r="N1092" s="96">
        <f t="shared" si="17"/>
        <v>58.2</v>
      </c>
      <c r="O1092" s="92">
        <v>41577.638043981482</v>
      </c>
    </row>
    <row r="1093" spans="1:15" x14ac:dyDescent="0.25">
      <c r="A1093" s="97">
        <v>41596</v>
      </c>
      <c r="B1093" s="98">
        <v>0.8125</v>
      </c>
      <c r="C1093" s="99">
        <v>41596.8125</v>
      </c>
      <c r="D1093" s="99"/>
      <c r="E1093" s="100" t="s">
        <v>73</v>
      </c>
      <c r="F1093" s="91" t="s">
        <v>49</v>
      </c>
      <c r="G1093" s="91" t="s">
        <v>1624</v>
      </c>
      <c r="H1093" s="94" t="s">
        <v>87</v>
      </c>
      <c r="I1093" s="94" t="s">
        <v>85</v>
      </c>
      <c r="J1093" s="91">
        <v>77</v>
      </c>
      <c r="K1093" s="91" t="s">
        <v>83</v>
      </c>
      <c r="L1093" s="95">
        <v>6</v>
      </c>
      <c r="M1093" s="95">
        <v>766</v>
      </c>
      <c r="N1093" s="96">
        <f t="shared" si="17"/>
        <v>51.06666666666667</v>
      </c>
      <c r="O1093" s="92">
        <v>41596.743275462963</v>
      </c>
    </row>
    <row r="1094" spans="1:15" x14ac:dyDescent="0.25">
      <c r="A1094" s="97">
        <v>41584</v>
      </c>
      <c r="B1094" s="98">
        <v>0.25</v>
      </c>
      <c r="C1094" s="99">
        <v>41584.25</v>
      </c>
      <c r="D1094" s="99"/>
      <c r="E1094" s="100" t="s">
        <v>61</v>
      </c>
      <c r="F1094" s="91"/>
      <c r="G1094" s="91" t="s">
        <v>1625</v>
      </c>
      <c r="H1094" s="94" t="s">
        <v>84</v>
      </c>
      <c r="I1094" s="94" t="s">
        <v>173</v>
      </c>
      <c r="J1094" s="91">
        <v>222</v>
      </c>
      <c r="K1094" s="91" t="s">
        <v>92</v>
      </c>
      <c r="L1094" s="95">
        <v>5</v>
      </c>
      <c r="M1094" s="95">
        <v>574</v>
      </c>
      <c r="N1094" s="96">
        <f t="shared" si="17"/>
        <v>38.266666666666666</v>
      </c>
      <c r="O1094" s="92">
        <v>41577.48773148148</v>
      </c>
    </row>
    <row r="1095" spans="1:15" x14ac:dyDescent="0.25">
      <c r="A1095" s="97">
        <v>41579</v>
      </c>
      <c r="B1095" s="98">
        <v>0.97916666666666663</v>
      </c>
      <c r="C1095" s="99">
        <v>41579.979166666664</v>
      </c>
      <c r="D1095" s="99"/>
      <c r="E1095" s="100" t="s">
        <v>114</v>
      </c>
      <c r="F1095" s="91" t="s">
        <v>171</v>
      </c>
      <c r="G1095" s="91" t="s">
        <v>1626</v>
      </c>
      <c r="H1095" s="94" t="s">
        <v>104</v>
      </c>
      <c r="I1095" s="94" t="s">
        <v>173</v>
      </c>
      <c r="J1095" s="91">
        <v>153</v>
      </c>
      <c r="K1095" s="91" t="s">
        <v>215</v>
      </c>
      <c r="L1095" s="95">
        <v>1</v>
      </c>
      <c r="M1095" s="95">
        <v>374</v>
      </c>
      <c r="N1095" s="96">
        <f t="shared" si="17"/>
        <v>24.933333333333334</v>
      </c>
      <c r="O1095" s="92">
        <v>41575.646666666667</v>
      </c>
    </row>
    <row r="1096" spans="1:15" x14ac:dyDescent="0.25">
      <c r="A1096" s="97">
        <v>41581</v>
      </c>
      <c r="B1096" s="98">
        <v>0.16666666666666666</v>
      </c>
      <c r="C1096" s="99">
        <v>41581.166666666664</v>
      </c>
      <c r="D1096" s="99"/>
      <c r="E1096" s="100" t="s">
        <v>95</v>
      </c>
      <c r="F1096" s="91" t="s">
        <v>266</v>
      </c>
      <c r="G1096" s="91" t="s">
        <v>1627</v>
      </c>
      <c r="H1096" s="94" t="s">
        <v>88</v>
      </c>
      <c r="I1096" s="94" t="s">
        <v>85</v>
      </c>
      <c r="J1096" s="91">
        <v>260</v>
      </c>
      <c r="K1096" s="91" t="s">
        <v>215</v>
      </c>
      <c r="L1096" s="95">
        <v>1</v>
      </c>
      <c r="M1096" s="95">
        <v>377</v>
      </c>
      <c r="N1096" s="96">
        <f t="shared" si="17"/>
        <v>25.133333333333333</v>
      </c>
      <c r="O1096" s="91" t="s">
        <v>81</v>
      </c>
    </row>
    <row r="1097" spans="1:15" x14ac:dyDescent="0.25">
      <c r="A1097" s="97">
        <v>41594</v>
      </c>
      <c r="B1097" s="98">
        <v>0.73958333333333337</v>
      </c>
      <c r="C1097" s="99">
        <v>41594.739583333336</v>
      </c>
      <c r="D1097" s="99"/>
      <c r="E1097" s="100"/>
      <c r="F1097" s="91"/>
      <c r="G1097" s="91" t="s">
        <v>1628</v>
      </c>
      <c r="H1097" s="94" t="s">
        <v>235</v>
      </c>
      <c r="I1097" s="94" t="s">
        <v>85</v>
      </c>
      <c r="J1097" s="91">
        <v>141</v>
      </c>
      <c r="K1097" s="91" t="s">
        <v>92</v>
      </c>
      <c r="L1097" s="95">
        <v>3</v>
      </c>
      <c r="M1097" s="95">
        <v>331</v>
      </c>
      <c r="N1097" s="96">
        <f t="shared" si="17"/>
        <v>22.066666666666666</v>
      </c>
      <c r="O1097" s="91" t="s">
        <v>81</v>
      </c>
    </row>
    <row r="1098" spans="1:15" x14ac:dyDescent="0.25">
      <c r="A1098" s="97">
        <v>41582</v>
      </c>
      <c r="B1098" s="98">
        <v>0.16666666666666666</v>
      </c>
      <c r="C1098" s="99">
        <v>41582.166666666664</v>
      </c>
      <c r="D1098" s="99"/>
      <c r="E1098" s="100" t="s">
        <v>116</v>
      </c>
      <c r="F1098" s="91" t="s">
        <v>35</v>
      </c>
      <c r="G1098" s="91" t="s">
        <v>1629</v>
      </c>
      <c r="H1098" s="94" t="s">
        <v>104</v>
      </c>
      <c r="I1098" s="94" t="s">
        <v>85</v>
      </c>
      <c r="J1098" s="91">
        <v>19</v>
      </c>
      <c r="K1098" s="91" t="s">
        <v>83</v>
      </c>
      <c r="L1098" s="95">
        <v>5</v>
      </c>
      <c r="M1098" s="95">
        <v>264</v>
      </c>
      <c r="N1098" s="96">
        <f t="shared" si="17"/>
        <v>17.600000000000001</v>
      </c>
      <c r="O1098" s="92">
        <v>41575.670729166668</v>
      </c>
    </row>
    <row r="1099" spans="1:15" x14ac:dyDescent="0.25">
      <c r="A1099" s="97">
        <v>41579</v>
      </c>
      <c r="B1099" s="98">
        <v>0.79166666666666663</v>
      </c>
      <c r="C1099" s="99">
        <v>41579.791666666664</v>
      </c>
      <c r="D1099" s="99"/>
      <c r="E1099" s="100" t="s">
        <v>1630</v>
      </c>
      <c r="F1099" s="91" t="s">
        <v>1343</v>
      </c>
      <c r="G1099" s="91" t="s">
        <v>1631</v>
      </c>
      <c r="H1099" s="94" t="s">
        <v>87</v>
      </c>
      <c r="I1099" s="94" t="s">
        <v>85</v>
      </c>
      <c r="J1099" s="91">
        <v>132</v>
      </c>
      <c r="K1099" s="91" t="s">
        <v>92</v>
      </c>
      <c r="L1099" s="95">
        <v>4</v>
      </c>
      <c r="M1099" s="95">
        <v>667</v>
      </c>
      <c r="N1099" s="96">
        <f t="shared" si="17"/>
        <v>44.466666666666669</v>
      </c>
      <c r="O1099" s="92">
        <v>41575.693472222221</v>
      </c>
    </row>
    <row r="1100" spans="1:15" x14ac:dyDescent="0.25">
      <c r="A1100" s="97">
        <v>41580</v>
      </c>
      <c r="B1100" s="98">
        <v>0.79166666666666663</v>
      </c>
      <c r="C1100" s="99">
        <v>41580.791666666664</v>
      </c>
      <c r="D1100" s="99"/>
      <c r="E1100" s="100" t="s">
        <v>1630</v>
      </c>
      <c r="F1100" s="91" t="s">
        <v>1343</v>
      </c>
      <c r="G1100" s="91" t="s">
        <v>1632</v>
      </c>
      <c r="H1100" s="94" t="s">
        <v>87</v>
      </c>
      <c r="I1100" s="94" t="s">
        <v>85</v>
      </c>
      <c r="J1100" s="91">
        <v>95</v>
      </c>
      <c r="K1100" s="91" t="s">
        <v>92</v>
      </c>
      <c r="L1100" s="95">
        <v>2</v>
      </c>
      <c r="M1100" s="95">
        <v>570</v>
      </c>
      <c r="N1100" s="96">
        <f t="shared" si="17"/>
        <v>38</v>
      </c>
      <c r="O1100" s="92">
        <v>41575.693865740737</v>
      </c>
    </row>
    <row r="1101" spans="1:15" x14ac:dyDescent="0.25">
      <c r="A1101" s="97">
        <v>41579</v>
      </c>
      <c r="B1101" s="98">
        <v>0.80208333333333337</v>
      </c>
      <c r="C1101" s="99">
        <v>41579.802083333336</v>
      </c>
      <c r="D1101" s="99"/>
      <c r="E1101" s="100" t="s">
        <v>35</v>
      </c>
      <c r="F1101" s="91" t="s">
        <v>209</v>
      </c>
      <c r="G1101" s="91" t="s">
        <v>1633</v>
      </c>
      <c r="H1101" s="94" t="s">
        <v>104</v>
      </c>
      <c r="I1101" s="94" t="s">
        <v>85</v>
      </c>
      <c r="J1101" s="91">
        <v>182</v>
      </c>
      <c r="K1101" s="91" t="s">
        <v>215</v>
      </c>
      <c r="L1101" s="95">
        <v>1</v>
      </c>
      <c r="M1101" s="95">
        <v>731</v>
      </c>
      <c r="N1101" s="96">
        <f t="shared" si="17"/>
        <v>48.733333333333334</v>
      </c>
      <c r="O1101" s="91" t="s">
        <v>81</v>
      </c>
    </row>
    <row r="1102" spans="1:15" x14ac:dyDescent="0.25">
      <c r="A1102" s="97">
        <v>41579</v>
      </c>
      <c r="B1102" s="98">
        <v>0.97916666666666663</v>
      </c>
      <c r="C1102" s="99">
        <v>41579.979166666664</v>
      </c>
      <c r="D1102" s="99"/>
      <c r="E1102" s="100" t="s">
        <v>1634</v>
      </c>
      <c r="F1102" s="91" t="s">
        <v>488</v>
      </c>
      <c r="G1102" s="91" t="s">
        <v>1635</v>
      </c>
      <c r="H1102" s="94" t="s">
        <v>87</v>
      </c>
      <c r="I1102" s="94" t="s">
        <v>85</v>
      </c>
      <c r="J1102" s="91">
        <v>35</v>
      </c>
      <c r="K1102" s="91" t="s">
        <v>83</v>
      </c>
      <c r="L1102" s="95">
        <v>6</v>
      </c>
      <c r="M1102" s="95">
        <v>862</v>
      </c>
      <c r="N1102" s="96">
        <f t="shared" si="17"/>
        <v>57.466666666666669</v>
      </c>
      <c r="O1102" s="92">
        <v>41579.904479166667</v>
      </c>
    </row>
    <row r="1103" spans="1:15" x14ac:dyDescent="0.25">
      <c r="A1103" s="97">
        <v>41581</v>
      </c>
      <c r="B1103" s="98">
        <v>0.29166666666666669</v>
      </c>
      <c r="C1103" s="99">
        <v>41581.291666666664</v>
      </c>
      <c r="D1103" s="99"/>
      <c r="E1103" s="100" t="s">
        <v>1636</v>
      </c>
      <c r="F1103" s="91" t="s">
        <v>35</v>
      </c>
      <c r="G1103" s="91" t="s">
        <v>1637</v>
      </c>
      <c r="H1103" s="94" t="s">
        <v>104</v>
      </c>
      <c r="I1103" s="94" t="s">
        <v>173</v>
      </c>
      <c r="J1103" s="91">
        <v>85</v>
      </c>
      <c r="K1103" s="91" t="s">
        <v>92</v>
      </c>
      <c r="L1103" s="95">
        <v>2</v>
      </c>
      <c r="M1103" s="95">
        <v>639</v>
      </c>
      <c r="N1103" s="96">
        <f t="shared" si="17"/>
        <v>42.6</v>
      </c>
      <c r="O1103" s="92">
        <v>41575.759745370371</v>
      </c>
    </row>
    <row r="1104" spans="1:15" x14ac:dyDescent="0.25">
      <c r="A1104" s="97">
        <v>41587</v>
      </c>
      <c r="B1104" s="98">
        <v>4.1666666666666664E-2</v>
      </c>
      <c r="C1104" s="99">
        <v>41587.041666666664</v>
      </c>
      <c r="D1104" s="99"/>
      <c r="E1104" s="100" t="s">
        <v>1638</v>
      </c>
      <c r="F1104" s="91" t="s">
        <v>114</v>
      </c>
      <c r="G1104" s="91" t="s">
        <v>1639</v>
      </c>
      <c r="H1104" s="94" t="s">
        <v>104</v>
      </c>
      <c r="I1104" s="94" t="s">
        <v>85</v>
      </c>
      <c r="J1104" s="91">
        <v>248</v>
      </c>
      <c r="K1104" s="91" t="s">
        <v>83</v>
      </c>
      <c r="L1104" s="95">
        <v>6</v>
      </c>
      <c r="M1104" s="95">
        <v>274</v>
      </c>
      <c r="N1104" s="96">
        <f t="shared" si="17"/>
        <v>18.266666666666666</v>
      </c>
      <c r="O1104" s="92">
        <v>41575.763518518521</v>
      </c>
    </row>
    <row r="1105" spans="1:15" x14ac:dyDescent="0.25">
      <c r="A1105" s="97">
        <v>41587</v>
      </c>
      <c r="B1105" s="98">
        <v>0.9375</v>
      </c>
      <c r="C1105" s="99">
        <v>41587.9375</v>
      </c>
      <c r="D1105" s="99"/>
      <c r="E1105" s="100" t="s">
        <v>61</v>
      </c>
      <c r="F1105" s="91" t="s">
        <v>725</v>
      </c>
      <c r="G1105" s="91" t="s">
        <v>1640</v>
      </c>
      <c r="H1105" s="94" t="s">
        <v>88</v>
      </c>
      <c r="I1105" s="94" t="s">
        <v>85</v>
      </c>
      <c r="J1105" s="91">
        <v>38</v>
      </c>
      <c r="K1105" s="91" t="s">
        <v>83</v>
      </c>
      <c r="L1105" s="95">
        <v>6</v>
      </c>
      <c r="M1105" s="95">
        <v>384</v>
      </c>
      <c r="N1105" s="96">
        <f t="shared" si="17"/>
        <v>25.6</v>
      </c>
      <c r="O1105" s="92">
        <v>41575.795729166668</v>
      </c>
    </row>
    <row r="1106" spans="1:15" x14ac:dyDescent="0.25">
      <c r="A1106" s="97">
        <v>41579</v>
      </c>
      <c r="B1106" s="98">
        <v>0.19791666666666666</v>
      </c>
      <c r="C1106" s="99">
        <v>41579.197916666664</v>
      </c>
      <c r="D1106" s="99"/>
      <c r="E1106" s="100" t="s">
        <v>274</v>
      </c>
      <c r="F1106" s="91" t="s">
        <v>35</v>
      </c>
      <c r="G1106" s="91" t="s">
        <v>1641</v>
      </c>
      <c r="H1106" s="94" t="s">
        <v>104</v>
      </c>
      <c r="I1106" s="94" t="s">
        <v>173</v>
      </c>
      <c r="J1106" s="91">
        <v>254</v>
      </c>
      <c r="K1106" s="91" t="s">
        <v>83</v>
      </c>
      <c r="L1106" s="95">
        <v>6</v>
      </c>
      <c r="M1106" s="95">
        <v>747</v>
      </c>
      <c r="N1106" s="96">
        <f t="shared" si="17"/>
        <v>49.8</v>
      </c>
      <c r="O1106" s="92">
        <v>41576.314305555556</v>
      </c>
    </row>
    <row r="1107" spans="1:15" x14ac:dyDescent="0.25">
      <c r="A1107" s="97">
        <v>41579</v>
      </c>
      <c r="B1107" s="98">
        <v>0.5625</v>
      </c>
      <c r="C1107" s="99">
        <v>41579.5625</v>
      </c>
      <c r="D1107" s="99"/>
      <c r="E1107" s="100" t="s">
        <v>67</v>
      </c>
      <c r="F1107" s="91" t="s">
        <v>61</v>
      </c>
      <c r="G1107" s="91" t="s">
        <v>1642</v>
      </c>
      <c r="H1107" s="94" t="s">
        <v>88</v>
      </c>
      <c r="I1107" s="94" t="s">
        <v>85</v>
      </c>
      <c r="J1107" s="91">
        <v>83</v>
      </c>
      <c r="K1107" s="91" t="s">
        <v>83</v>
      </c>
      <c r="L1107" s="95">
        <v>6</v>
      </c>
      <c r="M1107" s="95">
        <v>796</v>
      </c>
      <c r="N1107" s="96">
        <f t="shared" si="17"/>
        <v>53.06666666666667</v>
      </c>
      <c r="O1107" s="92">
        <v>41575.813148148147</v>
      </c>
    </row>
    <row r="1108" spans="1:15" x14ac:dyDescent="0.25">
      <c r="A1108" s="97">
        <v>41580</v>
      </c>
      <c r="B1108" s="98">
        <v>0.5</v>
      </c>
      <c r="C1108" s="99">
        <v>41580.5</v>
      </c>
      <c r="D1108" s="99"/>
      <c r="E1108" s="100" t="s">
        <v>67</v>
      </c>
      <c r="F1108" s="91" t="s">
        <v>35</v>
      </c>
      <c r="G1108" s="91" t="s">
        <v>1643</v>
      </c>
      <c r="H1108" s="94" t="s">
        <v>104</v>
      </c>
      <c r="I1108" s="94" t="s">
        <v>85</v>
      </c>
      <c r="J1108" s="91">
        <v>193</v>
      </c>
      <c r="K1108" s="91" t="s">
        <v>215</v>
      </c>
      <c r="L1108" s="95">
        <v>1</v>
      </c>
      <c r="M1108" s="95">
        <v>816</v>
      </c>
      <c r="N1108" s="96">
        <f t="shared" si="17"/>
        <v>54.4</v>
      </c>
      <c r="O1108" s="91" t="s">
        <v>81</v>
      </c>
    </row>
    <row r="1109" spans="1:15" x14ac:dyDescent="0.25">
      <c r="A1109" s="97">
        <v>41579</v>
      </c>
      <c r="B1109" s="98">
        <v>0.45833333333333331</v>
      </c>
      <c r="C1109" s="99">
        <v>41579.458333333336</v>
      </c>
      <c r="D1109" s="99"/>
      <c r="E1109" s="100" t="s">
        <v>35</v>
      </c>
      <c r="F1109" s="91" t="s">
        <v>465</v>
      </c>
      <c r="G1109" s="91" t="s">
        <v>1644</v>
      </c>
      <c r="H1109" s="94" t="s">
        <v>104</v>
      </c>
      <c r="I1109" s="94" t="s">
        <v>85</v>
      </c>
      <c r="J1109" s="91">
        <v>142</v>
      </c>
      <c r="K1109" s="91" t="s">
        <v>83</v>
      </c>
      <c r="L1109" s="95">
        <v>6</v>
      </c>
      <c r="M1109" s="95">
        <v>512</v>
      </c>
      <c r="N1109" s="96">
        <f t="shared" si="17"/>
        <v>34.133333333333333</v>
      </c>
      <c r="O1109" s="92">
        <v>41575.847442129627</v>
      </c>
    </row>
    <row r="1110" spans="1:15" x14ac:dyDescent="0.25">
      <c r="A1110" s="97">
        <v>41579</v>
      </c>
      <c r="B1110" s="98">
        <v>1.0416666666666666E-2</v>
      </c>
      <c r="C1110" s="99">
        <v>41579.010416666664</v>
      </c>
      <c r="D1110" s="99"/>
      <c r="E1110" s="100" t="s">
        <v>114</v>
      </c>
      <c r="F1110" s="91" t="s">
        <v>1036</v>
      </c>
      <c r="G1110" s="91" t="s">
        <v>1645</v>
      </c>
      <c r="H1110" s="94" t="s">
        <v>104</v>
      </c>
      <c r="I1110" s="94" t="s">
        <v>85</v>
      </c>
      <c r="J1110" s="91">
        <v>170</v>
      </c>
      <c r="K1110" s="91" t="s">
        <v>215</v>
      </c>
      <c r="L1110" s="95">
        <v>1</v>
      </c>
      <c r="M1110" s="95">
        <v>894</v>
      </c>
      <c r="N1110" s="96">
        <f t="shared" si="17"/>
        <v>59.6</v>
      </c>
      <c r="O1110" s="91" t="s">
        <v>81</v>
      </c>
    </row>
    <row r="1111" spans="1:15" x14ac:dyDescent="0.25">
      <c r="A1111" s="97">
        <v>41579</v>
      </c>
      <c r="B1111" s="98">
        <v>0.27083333333333331</v>
      </c>
      <c r="C1111" s="99">
        <v>41579.270833333336</v>
      </c>
      <c r="D1111" s="99"/>
      <c r="E1111" s="100" t="s">
        <v>51</v>
      </c>
      <c r="F1111" s="91" t="s">
        <v>1036</v>
      </c>
      <c r="G1111" s="91" t="s">
        <v>1646</v>
      </c>
      <c r="H1111" s="94" t="s">
        <v>88</v>
      </c>
      <c r="I1111" s="94" t="s">
        <v>85</v>
      </c>
      <c r="J1111" s="91">
        <v>285</v>
      </c>
      <c r="K1111" s="91" t="s">
        <v>105</v>
      </c>
      <c r="L1111" s="95">
        <v>5</v>
      </c>
      <c r="M1111" s="95">
        <v>967</v>
      </c>
      <c r="N1111" s="96">
        <f t="shared" si="17"/>
        <v>64.466666666666669</v>
      </c>
      <c r="O1111" s="92">
        <v>41578.472696759258</v>
      </c>
    </row>
    <row r="1112" spans="1:15" x14ac:dyDescent="0.25">
      <c r="A1112" s="97">
        <v>41579</v>
      </c>
      <c r="B1112" s="98">
        <v>1.0416666666666666E-2</v>
      </c>
      <c r="C1112" s="99">
        <v>41579.010416666664</v>
      </c>
      <c r="D1112" s="99"/>
      <c r="E1112" s="100" t="s">
        <v>43</v>
      </c>
      <c r="F1112" s="91"/>
      <c r="G1112" s="91" t="s">
        <v>1647</v>
      </c>
      <c r="H1112" s="94" t="s">
        <v>235</v>
      </c>
      <c r="I1112" s="94" t="s">
        <v>85</v>
      </c>
      <c r="J1112" s="91">
        <v>247</v>
      </c>
      <c r="K1112" s="91" t="s">
        <v>215</v>
      </c>
      <c r="L1112" s="95">
        <v>1</v>
      </c>
      <c r="M1112" s="95">
        <v>503</v>
      </c>
      <c r="N1112" s="96">
        <f t="shared" si="17"/>
        <v>33.533333333333331</v>
      </c>
      <c r="O1112" s="91" t="s">
        <v>81</v>
      </c>
    </row>
    <row r="1113" spans="1:15" x14ac:dyDescent="0.25">
      <c r="A1113" s="97">
        <v>41579</v>
      </c>
      <c r="B1113" s="98">
        <v>0.15625</v>
      </c>
      <c r="C1113" s="99">
        <v>41579.15625</v>
      </c>
      <c r="D1113" s="99"/>
      <c r="E1113" s="100" t="s">
        <v>150</v>
      </c>
      <c r="F1113" s="91" t="s">
        <v>61</v>
      </c>
      <c r="G1113" s="91" t="s">
        <v>1648</v>
      </c>
      <c r="H1113" s="94" t="s">
        <v>88</v>
      </c>
      <c r="I1113" s="94" t="s">
        <v>173</v>
      </c>
      <c r="J1113" s="91">
        <v>100</v>
      </c>
      <c r="K1113" s="91" t="s">
        <v>83</v>
      </c>
      <c r="L1113" s="95">
        <v>7</v>
      </c>
      <c r="M1113" s="95">
        <v>952</v>
      </c>
      <c r="N1113" s="96">
        <f t="shared" si="17"/>
        <v>63.466666666666669</v>
      </c>
      <c r="O1113" s="92">
        <v>41575.951423611114</v>
      </c>
    </row>
    <row r="1114" spans="1:15" x14ac:dyDescent="0.25">
      <c r="A1114" s="97">
        <v>41579</v>
      </c>
      <c r="B1114" s="98">
        <v>0.16666666666666666</v>
      </c>
      <c r="C1114" s="99">
        <v>41579.166666666664</v>
      </c>
      <c r="D1114" s="99"/>
      <c r="E1114" s="100" t="s">
        <v>150</v>
      </c>
      <c r="F1114" s="91" t="s">
        <v>51</v>
      </c>
      <c r="G1114" s="91" t="s">
        <v>1649</v>
      </c>
      <c r="H1114" s="94" t="s">
        <v>87</v>
      </c>
      <c r="I1114" s="94" t="s">
        <v>173</v>
      </c>
      <c r="J1114" s="91">
        <v>218</v>
      </c>
      <c r="K1114" s="91" t="s">
        <v>92</v>
      </c>
      <c r="L1114" s="95">
        <v>2</v>
      </c>
      <c r="M1114" s="95">
        <v>957</v>
      </c>
      <c r="N1114" s="96">
        <f t="shared" si="17"/>
        <v>63.8</v>
      </c>
      <c r="O1114" s="92">
        <v>41575.954571759263</v>
      </c>
    </row>
    <row r="1115" spans="1:15" x14ac:dyDescent="0.25">
      <c r="A1115" s="97">
        <v>41579</v>
      </c>
      <c r="B1115" s="98">
        <v>0.4375</v>
      </c>
      <c r="C1115" s="99">
        <v>41579.4375</v>
      </c>
      <c r="D1115" s="99"/>
      <c r="E1115" s="100" t="s">
        <v>255</v>
      </c>
      <c r="F1115" s="91" t="s">
        <v>1650</v>
      </c>
      <c r="G1115" s="91" t="s">
        <v>1651</v>
      </c>
      <c r="H1115" s="94" t="s">
        <v>87</v>
      </c>
      <c r="I1115" s="94" t="s">
        <v>85</v>
      </c>
      <c r="J1115" s="91">
        <v>40</v>
      </c>
      <c r="K1115" s="91" t="s">
        <v>83</v>
      </c>
      <c r="L1115" s="95">
        <v>6</v>
      </c>
      <c r="M1115" s="95">
        <v>766</v>
      </c>
      <c r="N1115" s="96">
        <f t="shared" si="17"/>
        <v>51.06666666666667</v>
      </c>
      <c r="O1115" s="92">
        <v>41579.363344907404</v>
      </c>
    </row>
    <row r="1116" spans="1:15" x14ac:dyDescent="0.25">
      <c r="A1116" s="97">
        <v>41579</v>
      </c>
      <c r="B1116" s="98">
        <v>0.39583333333333331</v>
      </c>
      <c r="C1116" s="99">
        <v>41579.395833333336</v>
      </c>
      <c r="D1116" s="99"/>
      <c r="E1116" s="100" t="s">
        <v>1652</v>
      </c>
      <c r="F1116" s="91" t="s">
        <v>114</v>
      </c>
      <c r="G1116" s="91" t="s">
        <v>1653</v>
      </c>
      <c r="H1116" s="94" t="s">
        <v>104</v>
      </c>
      <c r="I1116" s="94" t="s">
        <v>173</v>
      </c>
      <c r="J1116" s="91">
        <v>17</v>
      </c>
      <c r="K1116" s="91" t="s">
        <v>83</v>
      </c>
      <c r="L1116" s="95">
        <v>6</v>
      </c>
      <c r="M1116" s="95">
        <v>253</v>
      </c>
      <c r="N1116" s="96">
        <f t="shared" si="17"/>
        <v>16.866666666666667</v>
      </c>
      <c r="O1116" s="92">
        <v>41576.004201388889</v>
      </c>
    </row>
    <row r="1117" spans="1:15" x14ac:dyDescent="0.25">
      <c r="A1117" s="97">
        <v>41579</v>
      </c>
      <c r="B1117" s="98">
        <v>0.25</v>
      </c>
      <c r="C1117" s="99">
        <v>41579.25</v>
      </c>
      <c r="D1117" s="99"/>
      <c r="E1117" s="100" t="s">
        <v>436</v>
      </c>
      <c r="F1117" s="91" t="s">
        <v>1654</v>
      </c>
      <c r="G1117" s="91" t="s">
        <v>1655</v>
      </c>
      <c r="H1117" s="94" t="s">
        <v>88</v>
      </c>
      <c r="I1117" s="94" t="s">
        <v>173</v>
      </c>
      <c r="J1117" s="91">
        <v>206</v>
      </c>
      <c r="K1117" s="91" t="s">
        <v>83</v>
      </c>
      <c r="L1117" s="95">
        <v>6</v>
      </c>
      <c r="M1117" s="95">
        <v>885</v>
      </c>
      <c r="N1117" s="96">
        <f t="shared" si="17"/>
        <v>59</v>
      </c>
      <c r="O1117" s="92">
        <v>41576.47446759259</v>
      </c>
    </row>
    <row r="1118" spans="1:15" x14ac:dyDescent="0.25">
      <c r="A1118" s="97">
        <v>41604</v>
      </c>
      <c r="B1118" s="98">
        <v>0.58333333333333337</v>
      </c>
      <c r="C1118" s="99">
        <v>41604.583333333336</v>
      </c>
      <c r="D1118" s="99"/>
      <c r="E1118" s="100" t="s">
        <v>209</v>
      </c>
      <c r="F1118" s="91" t="s">
        <v>753</v>
      </c>
      <c r="G1118" s="91" t="s">
        <v>1656</v>
      </c>
      <c r="H1118" s="94" t="s">
        <v>87</v>
      </c>
      <c r="I1118" s="94" t="s">
        <v>85</v>
      </c>
      <c r="J1118" s="91">
        <v>34</v>
      </c>
      <c r="K1118" s="91" t="s">
        <v>83</v>
      </c>
      <c r="L1118" s="95">
        <v>6</v>
      </c>
      <c r="M1118" s="95">
        <v>957</v>
      </c>
      <c r="N1118" s="96">
        <f t="shared" si="17"/>
        <v>63.8</v>
      </c>
      <c r="O1118" s="92">
        <v>41604.531875000001</v>
      </c>
    </row>
    <row r="1119" spans="1:15" x14ac:dyDescent="0.25">
      <c r="A1119" s="97">
        <v>41580</v>
      </c>
      <c r="B1119" s="98">
        <v>0.16666666666666666</v>
      </c>
      <c r="C1119" s="99">
        <v>41580.166666666664</v>
      </c>
      <c r="D1119" s="99"/>
      <c r="E1119" s="100" t="s">
        <v>1657</v>
      </c>
      <c r="F1119" s="91"/>
      <c r="G1119" s="91" t="s">
        <v>1658</v>
      </c>
      <c r="H1119" s="94" t="s">
        <v>235</v>
      </c>
      <c r="I1119" s="94" t="s">
        <v>85</v>
      </c>
      <c r="J1119" s="91">
        <v>61</v>
      </c>
      <c r="K1119" s="91" t="s">
        <v>215</v>
      </c>
      <c r="L1119" s="95">
        <v>1</v>
      </c>
      <c r="M1119" s="95">
        <v>549</v>
      </c>
      <c r="N1119" s="96">
        <f t="shared" si="17"/>
        <v>36.6</v>
      </c>
      <c r="O1119" s="91" t="s">
        <v>81</v>
      </c>
    </row>
    <row r="1120" spans="1:15" x14ac:dyDescent="0.25">
      <c r="A1120" s="97">
        <v>41583</v>
      </c>
      <c r="B1120" s="98">
        <v>0.45833333333333331</v>
      </c>
      <c r="C1120" s="99">
        <v>41583.458333333336</v>
      </c>
      <c r="D1120" s="99"/>
      <c r="E1120" s="100" t="s">
        <v>313</v>
      </c>
      <c r="F1120" s="91" t="s">
        <v>1659</v>
      </c>
      <c r="G1120" s="91" t="s">
        <v>1660</v>
      </c>
      <c r="H1120" s="94" t="s">
        <v>87</v>
      </c>
      <c r="I1120" s="94" t="s">
        <v>85</v>
      </c>
      <c r="J1120" s="91">
        <v>160</v>
      </c>
      <c r="K1120" s="91" t="s">
        <v>83</v>
      </c>
      <c r="L1120" s="95">
        <v>7</v>
      </c>
      <c r="M1120" s="95">
        <v>780</v>
      </c>
      <c r="N1120" s="96">
        <f t="shared" si="17"/>
        <v>52</v>
      </c>
      <c r="O1120" s="92">
        <v>41582.919120370374</v>
      </c>
    </row>
    <row r="1121" spans="1:15" x14ac:dyDescent="0.25">
      <c r="A1121" s="97">
        <v>41579</v>
      </c>
      <c r="B1121" s="98">
        <v>0.36458333333333331</v>
      </c>
      <c r="C1121" s="99">
        <v>41579.364583333336</v>
      </c>
      <c r="D1121" s="99"/>
      <c r="E1121" s="100" t="s">
        <v>55</v>
      </c>
      <c r="F1121" s="91" t="s">
        <v>1098</v>
      </c>
      <c r="G1121" s="91" t="s">
        <v>1661</v>
      </c>
      <c r="H1121" s="94" t="s">
        <v>87</v>
      </c>
      <c r="I1121" s="94" t="s">
        <v>85</v>
      </c>
      <c r="J1121" s="91">
        <v>287</v>
      </c>
      <c r="K1121" s="91" t="s">
        <v>83</v>
      </c>
      <c r="L1121" s="95">
        <v>6</v>
      </c>
      <c r="M1121" s="95">
        <v>259</v>
      </c>
      <c r="N1121" s="96">
        <f t="shared" si="17"/>
        <v>17.266666666666666</v>
      </c>
      <c r="O1121" s="92">
        <v>41576.323171296295</v>
      </c>
    </row>
    <row r="1122" spans="1:15" x14ac:dyDescent="0.25">
      <c r="A1122" s="97">
        <v>41580</v>
      </c>
      <c r="B1122" s="98">
        <v>0.36458333333333331</v>
      </c>
      <c r="C1122" s="99">
        <v>41580.364583333336</v>
      </c>
      <c r="D1122" s="99"/>
      <c r="E1122" s="100" t="s">
        <v>55</v>
      </c>
      <c r="F1122" s="91" t="s">
        <v>1098</v>
      </c>
      <c r="G1122" s="91" t="s">
        <v>1662</v>
      </c>
      <c r="H1122" s="94" t="s">
        <v>87</v>
      </c>
      <c r="I1122" s="94" t="s">
        <v>85</v>
      </c>
      <c r="J1122" s="91">
        <v>264</v>
      </c>
      <c r="K1122" s="91" t="s">
        <v>92</v>
      </c>
      <c r="L1122" s="95">
        <v>2</v>
      </c>
      <c r="M1122" s="95">
        <v>247</v>
      </c>
      <c r="N1122" s="96">
        <f t="shared" si="17"/>
        <v>16.466666666666665</v>
      </c>
      <c r="O1122" s="92">
        <v>41576.323460648149</v>
      </c>
    </row>
    <row r="1123" spans="1:15" x14ac:dyDescent="0.25">
      <c r="A1123" s="97">
        <v>41583</v>
      </c>
      <c r="B1123" s="98">
        <v>0.36458333333333331</v>
      </c>
      <c r="C1123" s="99">
        <v>41583.364583333336</v>
      </c>
      <c r="D1123" s="99"/>
      <c r="E1123" s="100" t="s">
        <v>597</v>
      </c>
      <c r="F1123" s="91" t="s">
        <v>1270</v>
      </c>
      <c r="G1123" s="91" t="s">
        <v>1663</v>
      </c>
      <c r="H1123" s="94" t="s">
        <v>87</v>
      </c>
      <c r="I1123" s="94" t="s">
        <v>85</v>
      </c>
      <c r="J1123" s="91">
        <v>200</v>
      </c>
      <c r="K1123" s="91" t="s">
        <v>83</v>
      </c>
      <c r="L1123" s="95">
        <v>6</v>
      </c>
      <c r="M1123" s="95">
        <v>668</v>
      </c>
      <c r="N1123" s="96">
        <f t="shared" si="17"/>
        <v>44.533333333333331</v>
      </c>
      <c r="O1123" s="92">
        <v>41583.303437499999</v>
      </c>
    </row>
    <row r="1124" spans="1:15" x14ac:dyDescent="0.25">
      <c r="A1124" s="97">
        <v>41585</v>
      </c>
      <c r="B1124" s="98">
        <v>0.17708333333333334</v>
      </c>
      <c r="C1124" s="99">
        <v>41585.177083333336</v>
      </c>
      <c r="D1124" s="99"/>
      <c r="E1124" s="100" t="s">
        <v>102</v>
      </c>
      <c r="F1124" s="91" t="s">
        <v>1353</v>
      </c>
      <c r="G1124" s="91" t="s">
        <v>1664</v>
      </c>
      <c r="H1124" s="94" t="s">
        <v>88</v>
      </c>
      <c r="I1124" s="94" t="s">
        <v>85</v>
      </c>
      <c r="J1124" s="91">
        <v>279</v>
      </c>
      <c r="K1124" s="91" t="s">
        <v>83</v>
      </c>
      <c r="L1124" s="95">
        <v>6</v>
      </c>
      <c r="M1124" s="95">
        <v>281</v>
      </c>
      <c r="N1124" s="96">
        <f t="shared" si="17"/>
        <v>18.733333333333334</v>
      </c>
      <c r="O1124" s="92">
        <v>41576.440972222219</v>
      </c>
    </row>
    <row r="1125" spans="1:15" x14ac:dyDescent="0.25">
      <c r="A1125" s="97">
        <v>41585</v>
      </c>
      <c r="B1125" s="98">
        <v>0.17708333333333334</v>
      </c>
      <c r="C1125" s="99">
        <v>41585.177083333336</v>
      </c>
      <c r="D1125" s="99"/>
      <c r="E1125" s="100" t="s">
        <v>102</v>
      </c>
      <c r="F1125" s="91" t="s">
        <v>1353</v>
      </c>
      <c r="G1125" s="91" t="s">
        <v>1665</v>
      </c>
      <c r="H1125" s="94" t="s">
        <v>88</v>
      </c>
      <c r="I1125" s="94" t="s">
        <v>85</v>
      </c>
      <c r="J1125" s="91">
        <v>102</v>
      </c>
      <c r="K1125" s="91" t="s">
        <v>83</v>
      </c>
      <c r="L1125" s="95">
        <v>6</v>
      </c>
      <c r="M1125" s="95">
        <v>648</v>
      </c>
      <c r="N1125" s="96">
        <f t="shared" si="17"/>
        <v>43.2</v>
      </c>
      <c r="O1125" s="92">
        <v>41576.441400462965</v>
      </c>
    </row>
    <row r="1126" spans="1:15" x14ac:dyDescent="0.25">
      <c r="A1126" s="97">
        <v>41580</v>
      </c>
      <c r="B1126" s="98">
        <v>0.29166666666666669</v>
      </c>
      <c r="C1126" s="99">
        <v>41580.291666666664</v>
      </c>
      <c r="D1126" s="99"/>
      <c r="E1126" s="100" t="s">
        <v>274</v>
      </c>
      <c r="F1126" s="91"/>
      <c r="G1126" s="91" t="s">
        <v>1666</v>
      </c>
      <c r="H1126" s="94" t="s">
        <v>235</v>
      </c>
      <c r="I1126" s="94" t="s">
        <v>85</v>
      </c>
      <c r="J1126" s="91">
        <v>185</v>
      </c>
      <c r="K1126" s="91" t="s">
        <v>83</v>
      </c>
      <c r="L1126" s="95">
        <v>6</v>
      </c>
      <c r="M1126" s="95">
        <v>209</v>
      </c>
      <c r="N1126" s="96">
        <f t="shared" si="17"/>
        <v>13.933333333333334</v>
      </c>
      <c r="O1126" s="92">
        <v>41578.383981481478</v>
      </c>
    </row>
    <row r="1127" spans="1:15" x14ac:dyDescent="0.25">
      <c r="A1127" s="97">
        <v>41580</v>
      </c>
      <c r="B1127" s="98">
        <v>0.55208333333333337</v>
      </c>
      <c r="C1127" s="99">
        <v>41580.552083333336</v>
      </c>
      <c r="D1127" s="99"/>
      <c r="E1127" s="100"/>
      <c r="F1127" s="91"/>
      <c r="G1127" s="91" t="s">
        <v>1667</v>
      </c>
      <c r="H1127" s="94" t="s">
        <v>235</v>
      </c>
      <c r="I1127" s="94" t="s">
        <v>85</v>
      </c>
      <c r="J1127" s="91">
        <v>216</v>
      </c>
      <c r="K1127" s="91" t="s">
        <v>215</v>
      </c>
      <c r="L1127" s="95">
        <v>1</v>
      </c>
      <c r="M1127" s="95">
        <v>570</v>
      </c>
      <c r="N1127" s="96">
        <f t="shared" si="17"/>
        <v>38</v>
      </c>
      <c r="O1127" s="91" t="s">
        <v>81</v>
      </c>
    </row>
    <row r="1128" spans="1:15" x14ac:dyDescent="0.25">
      <c r="A1128" s="97">
        <v>41588</v>
      </c>
      <c r="B1128" s="98">
        <v>0.16666666666666666</v>
      </c>
      <c r="C1128" s="99">
        <v>41588.166666666664</v>
      </c>
      <c r="D1128" s="99"/>
      <c r="E1128" s="100" t="s">
        <v>350</v>
      </c>
      <c r="F1128" s="91" t="s">
        <v>114</v>
      </c>
      <c r="G1128" s="91" t="s">
        <v>1668</v>
      </c>
      <c r="H1128" s="94" t="s">
        <v>104</v>
      </c>
      <c r="I1128" s="94" t="s">
        <v>85</v>
      </c>
      <c r="J1128" s="91">
        <v>281</v>
      </c>
      <c r="K1128" s="91" t="s">
        <v>83</v>
      </c>
      <c r="L1128" s="95">
        <v>6</v>
      </c>
      <c r="M1128" s="95">
        <v>833</v>
      </c>
      <c r="N1128" s="96">
        <f t="shared" si="17"/>
        <v>55.533333333333331</v>
      </c>
      <c r="O1128" s="92">
        <v>41576.494062500002</v>
      </c>
    </row>
    <row r="1129" spans="1:15" x14ac:dyDescent="0.25">
      <c r="A1129" s="97">
        <v>41579</v>
      </c>
      <c r="B1129" s="98">
        <v>0.6875</v>
      </c>
      <c r="C1129" s="99">
        <v>41579.6875</v>
      </c>
      <c r="D1129" s="99"/>
      <c r="E1129" s="100" t="s">
        <v>114</v>
      </c>
      <c r="F1129" s="91" t="s">
        <v>1669</v>
      </c>
      <c r="G1129" s="91" t="s">
        <v>1670</v>
      </c>
      <c r="H1129" s="94" t="s">
        <v>104</v>
      </c>
      <c r="I1129" s="94" t="s">
        <v>85</v>
      </c>
      <c r="J1129" s="91">
        <v>253</v>
      </c>
      <c r="K1129" s="91" t="s">
        <v>83</v>
      </c>
      <c r="L1129" s="95">
        <v>6</v>
      </c>
      <c r="M1129" s="95">
        <v>693</v>
      </c>
      <c r="N1129" s="96">
        <f t="shared" si="17"/>
        <v>46.2</v>
      </c>
      <c r="O1129" s="92">
        <v>41578.783101851855</v>
      </c>
    </row>
    <row r="1130" spans="1:15" x14ac:dyDescent="0.25">
      <c r="A1130" s="97">
        <v>41581</v>
      </c>
      <c r="B1130" s="98">
        <v>0.97916666666666663</v>
      </c>
      <c r="C1130" s="99">
        <v>41581.979166666664</v>
      </c>
      <c r="D1130" s="99"/>
      <c r="E1130" s="100" t="s">
        <v>375</v>
      </c>
      <c r="F1130" s="91" t="s">
        <v>61</v>
      </c>
      <c r="G1130" s="91" t="s">
        <v>1671</v>
      </c>
      <c r="H1130" s="94" t="s">
        <v>88</v>
      </c>
      <c r="I1130" s="94" t="s">
        <v>85</v>
      </c>
      <c r="J1130" s="91">
        <v>59</v>
      </c>
      <c r="K1130" s="91" t="s">
        <v>92</v>
      </c>
      <c r="L1130" s="95">
        <v>2</v>
      </c>
      <c r="M1130" s="95">
        <v>820</v>
      </c>
      <c r="N1130" s="96">
        <f t="shared" si="17"/>
        <v>54.666666666666664</v>
      </c>
      <c r="O1130" s="92">
        <v>41576.611238425925</v>
      </c>
    </row>
    <row r="1131" spans="1:15" x14ac:dyDescent="0.25">
      <c r="A1131" s="97">
        <v>41588</v>
      </c>
      <c r="B1131" s="98">
        <v>0.60416666666666663</v>
      </c>
      <c r="C1131" s="99">
        <v>41588.604166666664</v>
      </c>
      <c r="D1131" s="99"/>
      <c r="E1131" s="100" t="s">
        <v>1672</v>
      </c>
      <c r="F1131" s="91" t="s">
        <v>1672</v>
      </c>
      <c r="G1131" s="91" t="s">
        <v>1673</v>
      </c>
      <c r="H1131" s="94" t="s">
        <v>98</v>
      </c>
      <c r="I1131" s="94" t="s">
        <v>85</v>
      </c>
      <c r="J1131" s="91">
        <v>284</v>
      </c>
      <c r="K1131" s="91" t="s">
        <v>83</v>
      </c>
      <c r="L1131" s="95">
        <v>5</v>
      </c>
      <c r="M1131" s="95">
        <v>375</v>
      </c>
      <c r="N1131" s="96">
        <f t="shared" si="17"/>
        <v>25</v>
      </c>
      <c r="O1131" s="92">
        <v>41588.459189814814</v>
      </c>
    </row>
    <row r="1132" spans="1:15" x14ac:dyDescent="0.25">
      <c r="A1132" s="97">
        <v>41579</v>
      </c>
      <c r="B1132" s="98">
        <v>0.16666666666666666</v>
      </c>
      <c r="C1132" s="99">
        <v>41579.166666666664</v>
      </c>
      <c r="D1132" s="99"/>
      <c r="E1132" s="100" t="s">
        <v>1674</v>
      </c>
      <c r="F1132" s="91" t="s">
        <v>35</v>
      </c>
      <c r="G1132" s="91" t="s">
        <v>1675</v>
      </c>
      <c r="H1132" s="94" t="s">
        <v>104</v>
      </c>
      <c r="I1132" s="94" t="s">
        <v>173</v>
      </c>
      <c r="J1132" s="91">
        <v>33</v>
      </c>
      <c r="K1132" s="91" t="s">
        <v>83</v>
      </c>
      <c r="L1132" s="95">
        <v>6</v>
      </c>
      <c r="M1132" s="95">
        <v>867</v>
      </c>
      <c r="N1132" s="96">
        <f t="shared" si="17"/>
        <v>57.8</v>
      </c>
      <c r="O1132" s="92">
        <v>41576.682615740741</v>
      </c>
    </row>
    <row r="1133" spans="1:15" x14ac:dyDescent="0.25">
      <c r="A1133" s="97">
        <v>41580</v>
      </c>
      <c r="B1133" s="98">
        <v>0.73958333333333337</v>
      </c>
      <c r="C1133" s="99">
        <v>41580.739583333336</v>
      </c>
      <c r="D1133" s="99"/>
      <c r="E1133" s="100" t="s">
        <v>194</v>
      </c>
      <c r="F1133" s="91" t="s">
        <v>114</v>
      </c>
      <c r="G1133" s="91" t="s">
        <v>1676</v>
      </c>
      <c r="H1133" s="94" t="s">
        <v>104</v>
      </c>
      <c r="I1133" s="94" t="s">
        <v>85</v>
      </c>
      <c r="J1133" s="91">
        <v>132</v>
      </c>
      <c r="K1133" s="91" t="s">
        <v>215</v>
      </c>
      <c r="L1133" s="95">
        <v>1</v>
      </c>
      <c r="M1133" s="95">
        <v>907</v>
      </c>
      <c r="N1133" s="96">
        <f t="shared" si="17"/>
        <v>60.466666666666669</v>
      </c>
      <c r="O1133" s="91" t="s">
        <v>81</v>
      </c>
    </row>
    <row r="1134" spans="1:15" x14ac:dyDescent="0.25">
      <c r="A1134" s="97">
        <v>41603</v>
      </c>
      <c r="B1134" s="98">
        <v>0.45833333333333331</v>
      </c>
      <c r="C1134" s="99">
        <v>41603.458333333336</v>
      </c>
      <c r="D1134" s="99"/>
      <c r="E1134" s="100" t="s">
        <v>51</v>
      </c>
      <c r="F1134" s="91" t="s">
        <v>219</v>
      </c>
      <c r="G1134" s="91" t="s">
        <v>1677</v>
      </c>
      <c r="H1134" s="94" t="s">
        <v>88</v>
      </c>
      <c r="I1134" s="94" t="s">
        <v>85</v>
      </c>
      <c r="J1134" s="91">
        <v>115</v>
      </c>
      <c r="K1134" s="91" t="s">
        <v>83</v>
      </c>
      <c r="L1134" s="95">
        <v>6</v>
      </c>
      <c r="M1134" s="95">
        <v>915</v>
      </c>
      <c r="N1134" s="96">
        <f t="shared" si="17"/>
        <v>61</v>
      </c>
      <c r="O1134" s="92">
        <v>41603.416805555556</v>
      </c>
    </row>
    <row r="1135" spans="1:15" x14ac:dyDescent="0.25">
      <c r="A1135" s="97">
        <v>41579</v>
      </c>
      <c r="B1135" s="98">
        <v>0.17708333333333334</v>
      </c>
      <c r="C1135" s="99">
        <v>41579.177083333336</v>
      </c>
      <c r="D1135" s="99"/>
      <c r="E1135" s="100" t="s">
        <v>409</v>
      </c>
      <c r="F1135" s="91" t="s">
        <v>35</v>
      </c>
      <c r="G1135" s="91" t="s">
        <v>1678</v>
      </c>
      <c r="H1135" s="94" t="s">
        <v>104</v>
      </c>
      <c r="I1135" s="94" t="s">
        <v>85</v>
      </c>
      <c r="J1135" s="91">
        <v>125</v>
      </c>
      <c r="K1135" s="91" t="s">
        <v>215</v>
      </c>
      <c r="L1135" s="95">
        <v>1</v>
      </c>
      <c r="M1135" s="95">
        <v>446</v>
      </c>
      <c r="N1135" s="96">
        <f t="shared" si="17"/>
        <v>29.733333333333334</v>
      </c>
      <c r="O1135" s="91" t="s">
        <v>81</v>
      </c>
    </row>
    <row r="1136" spans="1:15" x14ac:dyDescent="0.25">
      <c r="A1136" s="97">
        <v>41581</v>
      </c>
      <c r="B1136" s="98">
        <v>0.33333333333333331</v>
      </c>
      <c r="C1136" s="99">
        <v>41581.333333333336</v>
      </c>
      <c r="D1136" s="99"/>
      <c r="E1136" s="100" t="s">
        <v>693</v>
      </c>
      <c r="F1136" s="91" t="s">
        <v>35</v>
      </c>
      <c r="G1136" s="91" t="s">
        <v>1679</v>
      </c>
      <c r="H1136" s="94" t="s">
        <v>87</v>
      </c>
      <c r="I1136" s="94" t="s">
        <v>173</v>
      </c>
      <c r="J1136" s="91">
        <v>269</v>
      </c>
      <c r="K1136" s="91" t="s">
        <v>83</v>
      </c>
      <c r="L1136" s="95">
        <v>6</v>
      </c>
      <c r="M1136" s="95">
        <v>483</v>
      </c>
      <c r="N1136" s="96">
        <f t="shared" si="17"/>
        <v>32.200000000000003</v>
      </c>
      <c r="O1136" s="92">
        <v>41577.48773148148</v>
      </c>
    </row>
    <row r="1137" spans="1:15" x14ac:dyDescent="0.25">
      <c r="A1137" s="97">
        <v>41580</v>
      </c>
      <c r="B1137" s="98">
        <v>0.58333333333333337</v>
      </c>
      <c r="C1137" s="99">
        <v>41580.583333333336</v>
      </c>
      <c r="D1137" s="99"/>
      <c r="E1137" s="100" t="s">
        <v>409</v>
      </c>
      <c r="F1137" s="91" t="s">
        <v>1680</v>
      </c>
      <c r="G1137" s="91" t="s">
        <v>1681</v>
      </c>
      <c r="H1137" s="94" t="s">
        <v>87</v>
      </c>
      <c r="I1137" s="94" t="s">
        <v>173</v>
      </c>
      <c r="J1137" s="91">
        <v>71</v>
      </c>
      <c r="K1137" s="91" t="s">
        <v>83</v>
      </c>
      <c r="L1137" s="95">
        <v>6</v>
      </c>
      <c r="M1137" s="95">
        <v>421</v>
      </c>
      <c r="N1137" s="96">
        <f t="shared" si="17"/>
        <v>28.066666666666666</v>
      </c>
      <c r="O1137" s="92">
        <v>41576.760682870372</v>
      </c>
    </row>
    <row r="1138" spans="1:15" x14ac:dyDescent="0.25">
      <c r="A1138" s="97">
        <v>41579</v>
      </c>
      <c r="B1138" s="98">
        <v>0.8125</v>
      </c>
      <c r="C1138" s="99">
        <v>41579.8125</v>
      </c>
      <c r="D1138" s="99"/>
      <c r="E1138" s="100" t="s">
        <v>35</v>
      </c>
      <c r="F1138" s="91" t="s">
        <v>283</v>
      </c>
      <c r="G1138" s="91" t="s">
        <v>1682</v>
      </c>
      <c r="H1138" s="94" t="s">
        <v>104</v>
      </c>
      <c r="I1138" s="94" t="s">
        <v>85</v>
      </c>
      <c r="J1138" s="91">
        <v>232</v>
      </c>
      <c r="K1138" s="91" t="s">
        <v>109</v>
      </c>
      <c r="L1138" s="95">
        <v>5</v>
      </c>
      <c r="M1138" s="95">
        <v>911</v>
      </c>
      <c r="N1138" s="96">
        <f t="shared" si="17"/>
        <v>60.733333333333334</v>
      </c>
      <c r="O1138" s="92">
        <v>41576.760011574072</v>
      </c>
    </row>
    <row r="1139" spans="1:15" x14ac:dyDescent="0.25">
      <c r="A1139" s="97">
        <v>41580</v>
      </c>
      <c r="B1139" s="98">
        <v>0.125</v>
      </c>
      <c r="C1139" s="99">
        <v>41580.125</v>
      </c>
      <c r="D1139" s="99"/>
      <c r="E1139" s="100" t="s">
        <v>219</v>
      </c>
      <c r="F1139" s="91" t="s">
        <v>114</v>
      </c>
      <c r="G1139" s="91" t="s">
        <v>1683</v>
      </c>
      <c r="H1139" s="94" t="s">
        <v>104</v>
      </c>
      <c r="I1139" s="94" t="s">
        <v>85</v>
      </c>
      <c r="J1139" s="91">
        <v>83</v>
      </c>
      <c r="K1139" s="91" t="s">
        <v>83</v>
      </c>
      <c r="L1139" s="95">
        <v>6</v>
      </c>
      <c r="M1139" s="95">
        <v>752</v>
      </c>
      <c r="N1139" s="96">
        <f t="shared" si="17"/>
        <v>50.133333333333333</v>
      </c>
      <c r="O1139" s="92">
        <v>41579.857071759259</v>
      </c>
    </row>
    <row r="1140" spans="1:15" x14ac:dyDescent="0.25">
      <c r="A1140" s="97">
        <v>41583</v>
      </c>
      <c r="B1140" s="98">
        <v>0.91666666666666663</v>
      </c>
      <c r="C1140" s="99">
        <v>41583.916666666664</v>
      </c>
      <c r="D1140" s="99"/>
      <c r="E1140" s="100" t="s">
        <v>1684</v>
      </c>
      <c r="F1140" s="91" t="s">
        <v>219</v>
      </c>
      <c r="G1140" s="91" t="s">
        <v>1685</v>
      </c>
      <c r="H1140" s="94" t="s">
        <v>87</v>
      </c>
      <c r="I1140" s="94" t="s">
        <v>85</v>
      </c>
      <c r="J1140" s="91">
        <v>111</v>
      </c>
      <c r="K1140" s="91" t="s">
        <v>83</v>
      </c>
      <c r="L1140" s="95">
        <v>6</v>
      </c>
      <c r="M1140" s="95">
        <v>823</v>
      </c>
      <c r="N1140" s="96">
        <f t="shared" si="17"/>
        <v>54.866666666666667</v>
      </c>
      <c r="O1140" s="92">
        <v>41583.721064814818</v>
      </c>
    </row>
    <row r="1141" spans="1:15" x14ac:dyDescent="0.25">
      <c r="A1141" s="97">
        <v>41581</v>
      </c>
      <c r="B1141" s="98">
        <v>0.72916666666666663</v>
      </c>
      <c r="C1141" s="99">
        <v>41581.729166666664</v>
      </c>
      <c r="D1141" s="99"/>
      <c r="E1141" s="100" t="s">
        <v>946</v>
      </c>
      <c r="F1141" s="91" t="s">
        <v>111</v>
      </c>
      <c r="G1141" s="91" t="s">
        <v>1686</v>
      </c>
      <c r="H1141" s="94" t="s">
        <v>87</v>
      </c>
      <c r="I1141" s="94" t="s">
        <v>85</v>
      </c>
      <c r="J1141" s="91">
        <v>62</v>
      </c>
      <c r="K1141" s="91" t="s">
        <v>83</v>
      </c>
      <c r="L1141" s="95">
        <v>6</v>
      </c>
      <c r="M1141" s="95">
        <v>895</v>
      </c>
      <c r="N1141" s="96">
        <f t="shared" si="17"/>
        <v>59.666666666666664</v>
      </c>
      <c r="O1141" s="92">
        <v>41576.78230324074</v>
      </c>
    </row>
    <row r="1142" spans="1:15" x14ac:dyDescent="0.25">
      <c r="A1142" s="97">
        <v>41585</v>
      </c>
      <c r="B1142" s="98">
        <v>0.375</v>
      </c>
      <c r="C1142" s="99">
        <v>41585.375</v>
      </c>
      <c r="D1142" s="99"/>
      <c r="E1142" s="100" t="s">
        <v>633</v>
      </c>
      <c r="F1142" s="91" t="s">
        <v>1687</v>
      </c>
      <c r="G1142" s="91" t="s">
        <v>1688</v>
      </c>
      <c r="H1142" s="94" t="s">
        <v>87</v>
      </c>
      <c r="I1142" s="94" t="s">
        <v>85</v>
      </c>
      <c r="J1142" s="91">
        <v>199</v>
      </c>
      <c r="K1142" s="91" t="s">
        <v>83</v>
      </c>
      <c r="L1142" s="95">
        <v>6</v>
      </c>
      <c r="M1142" s="95">
        <v>839</v>
      </c>
      <c r="N1142" s="96">
        <f t="shared" si="17"/>
        <v>55.93333333333333</v>
      </c>
      <c r="O1142" s="92">
        <v>41585.322233796294</v>
      </c>
    </row>
    <row r="1143" spans="1:15" x14ac:dyDescent="0.25">
      <c r="A1143" s="97">
        <v>41580</v>
      </c>
      <c r="B1143" s="98">
        <v>0.98958333333333337</v>
      </c>
      <c r="C1143" s="99">
        <v>41580.989583333336</v>
      </c>
      <c r="D1143" s="99"/>
      <c r="E1143" s="100" t="s">
        <v>114</v>
      </c>
      <c r="F1143" s="91" t="s">
        <v>158</v>
      </c>
      <c r="G1143" s="91" t="s">
        <v>1689</v>
      </c>
      <c r="H1143" s="94" t="s">
        <v>104</v>
      </c>
      <c r="I1143" s="94" t="s">
        <v>173</v>
      </c>
      <c r="J1143" s="91">
        <v>12</v>
      </c>
      <c r="K1143" s="91" t="s">
        <v>92</v>
      </c>
      <c r="L1143" s="95">
        <v>2</v>
      </c>
      <c r="M1143" s="95">
        <v>859</v>
      </c>
      <c r="N1143" s="96">
        <f t="shared" si="17"/>
        <v>57.266666666666666</v>
      </c>
      <c r="O1143" s="92">
        <v>41577.48773148148</v>
      </c>
    </row>
    <row r="1144" spans="1:15" x14ac:dyDescent="0.25">
      <c r="A1144" s="97">
        <v>41585</v>
      </c>
      <c r="B1144" s="98">
        <v>0.21875</v>
      </c>
      <c r="C1144" s="99">
        <v>41585.21875</v>
      </c>
      <c r="D1144" s="99"/>
      <c r="E1144" s="100" t="s">
        <v>278</v>
      </c>
      <c r="F1144" s="91" t="s">
        <v>35</v>
      </c>
      <c r="G1144" s="91" t="s">
        <v>1690</v>
      </c>
      <c r="H1144" s="94" t="s">
        <v>104</v>
      </c>
      <c r="I1144" s="94" t="s">
        <v>85</v>
      </c>
      <c r="J1144" s="91">
        <v>255</v>
      </c>
      <c r="K1144" s="91" t="s">
        <v>83</v>
      </c>
      <c r="L1144" s="95">
        <v>6</v>
      </c>
      <c r="M1144" s="95">
        <v>348</v>
      </c>
      <c r="N1144" s="96">
        <f t="shared" ref="N1144:N1207" si="18">M1144/15</f>
        <v>23.2</v>
      </c>
      <c r="O1144" s="92">
        <v>41584.480115740742</v>
      </c>
    </row>
    <row r="1145" spans="1:15" x14ac:dyDescent="0.25">
      <c r="A1145" s="97">
        <v>41580</v>
      </c>
      <c r="B1145" s="98">
        <v>0.40625</v>
      </c>
      <c r="C1145" s="99">
        <v>41580.40625</v>
      </c>
      <c r="D1145" s="99"/>
      <c r="E1145" s="100" t="s">
        <v>513</v>
      </c>
      <c r="F1145" s="91" t="s">
        <v>61</v>
      </c>
      <c r="G1145" s="91" t="s">
        <v>1691</v>
      </c>
      <c r="H1145" s="94" t="s">
        <v>88</v>
      </c>
      <c r="I1145" s="94" t="s">
        <v>85</v>
      </c>
      <c r="J1145" s="91">
        <v>272</v>
      </c>
      <c r="K1145" s="91" t="s">
        <v>83</v>
      </c>
      <c r="L1145" s="95">
        <v>6</v>
      </c>
      <c r="M1145" s="95">
        <v>871</v>
      </c>
      <c r="N1145" s="96">
        <f t="shared" si="18"/>
        <v>58.06666666666667</v>
      </c>
      <c r="O1145" s="92">
        <v>41579.711296296293</v>
      </c>
    </row>
    <row r="1146" spans="1:15" x14ac:dyDescent="0.25">
      <c r="A1146" s="97">
        <v>41581</v>
      </c>
      <c r="B1146" s="98">
        <v>0.25</v>
      </c>
      <c r="C1146" s="99">
        <v>41581.25</v>
      </c>
      <c r="D1146" s="99"/>
      <c r="E1146" s="100" t="s">
        <v>1361</v>
      </c>
      <c r="F1146" s="91" t="s">
        <v>1557</v>
      </c>
      <c r="G1146" s="91" t="s">
        <v>1692</v>
      </c>
      <c r="H1146" s="94" t="s">
        <v>87</v>
      </c>
      <c r="I1146" s="94" t="s">
        <v>85</v>
      </c>
      <c r="J1146" s="91">
        <v>241</v>
      </c>
      <c r="K1146" s="91" t="s">
        <v>215</v>
      </c>
      <c r="L1146" s="95">
        <v>1</v>
      </c>
      <c r="M1146" s="95">
        <v>854</v>
      </c>
      <c r="N1146" s="96">
        <f t="shared" si="18"/>
        <v>56.93333333333333</v>
      </c>
      <c r="O1146" s="91" t="s">
        <v>81</v>
      </c>
    </row>
    <row r="1147" spans="1:15" x14ac:dyDescent="0.25">
      <c r="A1147" s="97">
        <v>41579</v>
      </c>
      <c r="B1147" s="98">
        <v>0.79166666666666663</v>
      </c>
      <c r="C1147" s="99">
        <v>41579.791666666664</v>
      </c>
      <c r="D1147" s="99"/>
      <c r="E1147" s="100" t="s">
        <v>139</v>
      </c>
      <c r="F1147" s="91" t="s">
        <v>35</v>
      </c>
      <c r="G1147" s="91" t="s">
        <v>1693</v>
      </c>
      <c r="H1147" s="94" t="s">
        <v>104</v>
      </c>
      <c r="I1147" s="94" t="s">
        <v>173</v>
      </c>
      <c r="J1147" s="91">
        <v>123</v>
      </c>
      <c r="K1147" s="91" t="s">
        <v>83</v>
      </c>
      <c r="L1147" s="95">
        <v>6</v>
      </c>
      <c r="M1147" s="95">
        <v>815</v>
      </c>
      <c r="N1147" s="96">
        <f t="shared" si="18"/>
        <v>54.333333333333336</v>
      </c>
      <c r="O1147" s="92">
        <v>41577.487719907411</v>
      </c>
    </row>
    <row r="1148" spans="1:15" x14ac:dyDescent="0.25">
      <c r="A1148" s="97">
        <v>41584</v>
      </c>
      <c r="B1148" s="98">
        <v>0.33333333333333331</v>
      </c>
      <c r="C1148" s="99">
        <v>41584.333333333336</v>
      </c>
      <c r="D1148" s="99"/>
      <c r="E1148" s="100" t="s">
        <v>51</v>
      </c>
      <c r="F1148" s="91" t="s">
        <v>796</v>
      </c>
      <c r="G1148" s="91" t="s">
        <v>1694</v>
      </c>
      <c r="H1148" s="94" t="s">
        <v>88</v>
      </c>
      <c r="I1148" s="94" t="s">
        <v>85</v>
      </c>
      <c r="J1148" s="91">
        <v>48</v>
      </c>
      <c r="K1148" s="91" t="s">
        <v>105</v>
      </c>
      <c r="L1148" s="95">
        <v>5</v>
      </c>
      <c r="M1148" s="95">
        <v>761</v>
      </c>
      <c r="N1148" s="96">
        <f t="shared" si="18"/>
        <v>50.733333333333334</v>
      </c>
      <c r="O1148" s="92">
        <v>41576.855439814812</v>
      </c>
    </row>
    <row r="1149" spans="1:15" x14ac:dyDescent="0.25">
      <c r="A1149" s="97">
        <v>41584</v>
      </c>
      <c r="B1149" s="98">
        <v>0.94791666666666663</v>
      </c>
      <c r="C1149" s="99">
        <v>41584.947916666664</v>
      </c>
      <c r="D1149" s="99"/>
      <c r="E1149" s="100" t="s">
        <v>1695</v>
      </c>
      <c r="F1149" s="91" t="s">
        <v>61</v>
      </c>
      <c r="G1149" s="91" t="s">
        <v>1696</v>
      </c>
      <c r="H1149" s="94" t="s">
        <v>88</v>
      </c>
      <c r="I1149" s="94" t="s">
        <v>85</v>
      </c>
      <c r="J1149" s="91">
        <v>88</v>
      </c>
      <c r="K1149" s="91" t="s">
        <v>83</v>
      </c>
      <c r="L1149" s="95">
        <v>6</v>
      </c>
      <c r="M1149" s="95">
        <v>726</v>
      </c>
      <c r="N1149" s="96">
        <f t="shared" si="18"/>
        <v>48.4</v>
      </c>
      <c r="O1149" s="92">
        <v>41584.788275462961</v>
      </c>
    </row>
    <row r="1150" spans="1:15" x14ac:dyDescent="0.25">
      <c r="A1150" s="97">
        <v>41596</v>
      </c>
      <c r="B1150" s="98">
        <v>0.25</v>
      </c>
      <c r="C1150" s="99">
        <v>41596.25</v>
      </c>
      <c r="D1150" s="99"/>
      <c r="E1150" s="100" t="s">
        <v>1697</v>
      </c>
      <c r="F1150" s="91" t="s">
        <v>35</v>
      </c>
      <c r="G1150" s="91" t="s">
        <v>1698</v>
      </c>
      <c r="H1150" s="94" t="s">
        <v>104</v>
      </c>
      <c r="I1150" s="94" t="s">
        <v>85</v>
      </c>
      <c r="J1150" s="91">
        <v>274</v>
      </c>
      <c r="K1150" s="91" t="s">
        <v>83</v>
      </c>
      <c r="L1150" s="95">
        <v>5</v>
      </c>
      <c r="M1150" s="95">
        <v>458</v>
      </c>
      <c r="N1150" s="96">
        <f t="shared" si="18"/>
        <v>30.533333333333335</v>
      </c>
      <c r="O1150" s="92">
        <v>41595.779120370367</v>
      </c>
    </row>
    <row r="1151" spans="1:15" x14ac:dyDescent="0.25">
      <c r="A1151" s="97">
        <v>41579</v>
      </c>
      <c r="B1151" s="98">
        <v>0.10416666666666667</v>
      </c>
      <c r="C1151" s="99">
        <v>41579.104166666664</v>
      </c>
      <c r="D1151" s="99"/>
      <c r="E1151" s="100" t="s">
        <v>114</v>
      </c>
      <c r="F1151" s="91" t="s">
        <v>111</v>
      </c>
      <c r="G1151" s="91" t="s">
        <v>1699</v>
      </c>
      <c r="H1151" s="94" t="s">
        <v>104</v>
      </c>
      <c r="I1151" s="94" t="s">
        <v>85</v>
      </c>
      <c r="J1151" s="91">
        <v>298</v>
      </c>
      <c r="K1151" s="91" t="s">
        <v>83</v>
      </c>
      <c r="L1151" s="95">
        <v>6</v>
      </c>
      <c r="M1151" s="95">
        <v>802</v>
      </c>
      <c r="N1151" s="96">
        <f t="shared" si="18"/>
        <v>53.466666666666669</v>
      </c>
      <c r="O1151" s="92">
        <v>41576.881944444445</v>
      </c>
    </row>
    <row r="1152" spans="1:15" x14ac:dyDescent="0.25">
      <c r="A1152" s="97">
        <v>41580</v>
      </c>
      <c r="B1152" s="98">
        <v>0.30208333333333331</v>
      </c>
      <c r="C1152" s="99">
        <v>41580.302083333336</v>
      </c>
      <c r="D1152" s="99"/>
      <c r="E1152" s="100" t="s">
        <v>513</v>
      </c>
      <c r="F1152" s="91" t="s">
        <v>114</v>
      </c>
      <c r="G1152" s="91" t="s">
        <v>1700</v>
      </c>
      <c r="H1152" s="94" t="s">
        <v>104</v>
      </c>
      <c r="I1152" s="94" t="s">
        <v>85</v>
      </c>
      <c r="J1152" s="91">
        <v>138</v>
      </c>
      <c r="K1152" s="91" t="s">
        <v>83</v>
      </c>
      <c r="L1152" s="95">
        <v>6</v>
      </c>
      <c r="M1152" s="95">
        <v>418</v>
      </c>
      <c r="N1152" s="96">
        <f t="shared" si="18"/>
        <v>27.866666666666667</v>
      </c>
      <c r="O1152" s="92">
        <v>41576.889120370368</v>
      </c>
    </row>
    <row r="1153" spans="1:15" x14ac:dyDescent="0.25">
      <c r="A1153" s="97">
        <v>41579</v>
      </c>
      <c r="B1153" s="98">
        <v>0.66666666666666663</v>
      </c>
      <c r="C1153" s="99">
        <v>41579.666666666664</v>
      </c>
      <c r="D1153" s="99"/>
      <c r="E1153" s="100" t="s">
        <v>488</v>
      </c>
      <c r="F1153" s="91" t="s">
        <v>51</v>
      </c>
      <c r="G1153" s="91" t="s">
        <v>1701</v>
      </c>
      <c r="H1153" s="94" t="s">
        <v>104</v>
      </c>
      <c r="I1153" s="94" t="s">
        <v>85</v>
      </c>
      <c r="J1153" s="91">
        <v>151</v>
      </c>
      <c r="K1153" s="91" t="s">
        <v>83</v>
      </c>
      <c r="L1153" s="95">
        <v>6</v>
      </c>
      <c r="M1153" s="95">
        <v>676</v>
      </c>
      <c r="N1153" s="96">
        <f t="shared" si="18"/>
        <v>45.06666666666667</v>
      </c>
      <c r="O1153" s="92">
        <v>41578.374976851854</v>
      </c>
    </row>
    <row r="1154" spans="1:15" x14ac:dyDescent="0.25">
      <c r="A1154" s="97">
        <v>41582</v>
      </c>
      <c r="B1154" s="98">
        <v>0.17708333333333334</v>
      </c>
      <c r="C1154" s="99">
        <v>41582.177083333336</v>
      </c>
      <c r="D1154" s="99"/>
      <c r="E1154" s="100" t="s">
        <v>1702</v>
      </c>
      <c r="F1154" s="91" t="s">
        <v>1703</v>
      </c>
      <c r="G1154" s="91" t="s">
        <v>1704</v>
      </c>
      <c r="H1154" s="94" t="s">
        <v>82</v>
      </c>
      <c r="I1154" s="94" t="s">
        <v>510</v>
      </c>
      <c r="J1154" s="91">
        <v>23</v>
      </c>
      <c r="K1154" s="91" t="s">
        <v>92</v>
      </c>
      <c r="L1154" s="95">
        <v>2</v>
      </c>
      <c r="M1154" s="95">
        <v>288</v>
      </c>
      <c r="N1154" s="96">
        <f t="shared" si="18"/>
        <v>19.2</v>
      </c>
      <c r="O1154" s="92">
        <v>41576.935844907406</v>
      </c>
    </row>
    <row r="1155" spans="1:15" x14ac:dyDescent="0.25">
      <c r="A1155" s="97">
        <v>41590</v>
      </c>
      <c r="B1155" s="98">
        <v>0.5625</v>
      </c>
      <c r="C1155" s="99">
        <v>41590.5625</v>
      </c>
      <c r="D1155" s="99"/>
      <c r="E1155" s="100" t="s">
        <v>35</v>
      </c>
      <c r="F1155" s="91" t="s">
        <v>1705</v>
      </c>
      <c r="G1155" s="91" t="s">
        <v>1706</v>
      </c>
      <c r="H1155" s="94" t="s">
        <v>104</v>
      </c>
      <c r="I1155" s="94" t="s">
        <v>85</v>
      </c>
      <c r="J1155" s="91">
        <v>69</v>
      </c>
      <c r="K1155" s="91" t="s">
        <v>83</v>
      </c>
      <c r="L1155" s="95">
        <v>6</v>
      </c>
      <c r="M1155" s="95">
        <v>612</v>
      </c>
      <c r="N1155" s="96">
        <f t="shared" si="18"/>
        <v>40.799999999999997</v>
      </c>
      <c r="O1155" s="92">
        <v>41577.045810185184</v>
      </c>
    </row>
    <row r="1156" spans="1:15" x14ac:dyDescent="0.25">
      <c r="A1156" s="97">
        <v>41587</v>
      </c>
      <c r="B1156" s="98">
        <v>0.45833333333333331</v>
      </c>
      <c r="C1156" s="99">
        <v>41587.458333333336</v>
      </c>
      <c r="D1156" s="99"/>
      <c r="E1156" s="100" t="s">
        <v>35</v>
      </c>
      <c r="F1156" s="91" t="s">
        <v>375</v>
      </c>
      <c r="G1156" s="91" t="s">
        <v>1707</v>
      </c>
      <c r="H1156" s="94" t="s">
        <v>104</v>
      </c>
      <c r="I1156" s="94" t="s">
        <v>85</v>
      </c>
      <c r="J1156" s="91">
        <v>78</v>
      </c>
      <c r="K1156" s="91" t="s">
        <v>83</v>
      </c>
      <c r="L1156" s="95">
        <v>6</v>
      </c>
      <c r="M1156" s="95">
        <v>661</v>
      </c>
      <c r="N1156" s="96">
        <f t="shared" si="18"/>
        <v>44.06666666666667</v>
      </c>
      <c r="O1156" s="92">
        <v>41587.412962962961</v>
      </c>
    </row>
    <row r="1157" spans="1:15" x14ac:dyDescent="0.25">
      <c r="A1157" s="97">
        <v>41579</v>
      </c>
      <c r="B1157" s="98">
        <v>0.42708333333333331</v>
      </c>
      <c r="C1157" s="99">
        <v>41579.427083333336</v>
      </c>
      <c r="D1157" s="99"/>
      <c r="E1157" s="100"/>
      <c r="F1157" s="91"/>
      <c r="G1157" s="91" t="s">
        <v>1708</v>
      </c>
      <c r="H1157" s="94" t="s">
        <v>87</v>
      </c>
      <c r="I1157" s="94" t="s">
        <v>85</v>
      </c>
      <c r="J1157" s="91">
        <v>145</v>
      </c>
      <c r="K1157" s="91" t="s">
        <v>215</v>
      </c>
      <c r="L1157" s="95">
        <v>1</v>
      </c>
      <c r="M1157" s="95">
        <v>915</v>
      </c>
      <c r="N1157" s="96">
        <f t="shared" si="18"/>
        <v>61</v>
      </c>
      <c r="O1157" s="91" t="s">
        <v>81</v>
      </c>
    </row>
    <row r="1158" spans="1:15" x14ac:dyDescent="0.25">
      <c r="A1158" s="97">
        <v>41583</v>
      </c>
      <c r="B1158" s="98">
        <v>0.21875</v>
      </c>
      <c r="C1158" s="99">
        <v>41583.21875</v>
      </c>
      <c r="D1158" s="99"/>
      <c r="E1158" s="100" t="s">
        <v>51</v>
      </c>
      <c r="F1158" s="91" t="s">
        <v>966</v>
      </c>
      <c r="G1158" s="91" t="s">
        <v>1709</v>
      </c>
      <c r="H1158" s="94" t="s">
        <v>88</v>
      </c>
      <c r="I1158" s="94" t="s">
        <v>85</v>
      </c>
      <c r="J1158" s="91">
        <v>19</v>
      </c>
      <c r="K1158" s="91" t="s">
        <v>83</v>
      </c>
      <c r="L1158" s="95">
        <v>6</v>
      </c>
      <c r="M1158" s="95">
        <v>271</v>
      </c>
      <c r="N1158" s="96">
        <f t="shared" si="18"/>
        <v>18.066666666666666</v>
      </c>
      <c r="O1158" s="92">
        <v>41577.370300925926</v>
      </c>
    </row>
    <row r="1159" spans="1:15" x14ac:dyDescent="0.25">
      <c r="A1159" s="97">
        <v>41580</v>
      </c>
      <c r="B1159" s="98">
        <v>0.65625</v>
      </c>
      <c r="C1159" s="99">
        <v>41580.65625</v>
      </c>
      <c r="D1159" s="99"/>
      <c r="E1159" s="100" t="s">
        <v>569</v>
      </c>
      <c r="F1159" s="91" t="s">
        <v>114</v>
      </c>
      <c r="G1159" s="91" t="s">
        <v>1710</v>
      </c>
      <c r="H1159" s="94" t="s">
        <v>104</v>
      </c>
      <c r="I1159" s="94" t="s">
        <v>173</v>
      </c>
      <c r="J1159" s="91">
        <v>298</v>
      </c>
      <c r="K1159" s="91" t="s">
        <v>83</v>
      </c>
      <c r="L1159" s="95">
        <v>6</v>
      </c>
      <c r="M1159" s="95">
        <v>715</v>
      </c>
      <c r="N1159" s="96">
        <f t="shared" si="18"/>
        <v>47.666666666666664</v>
      </c>
      <c r="O1159" s="92">
        <v>41577.48773148148</v>
      </c>
    </row>
    <row r="1160" spans="1:15" x14ac:dyDescent="0.25">
      <c r="A1160" s="97">
        <v>41579</v>
      </c>
      <c r="B1160" s="98">
        <v>0.73958333333333337</v>
      </c>
      <c r="C1160" s="99">
        <v>41579.739583333336</v>
      </c>
      <c r="D1160" s="99"/>
      <c r="E1160" s="100" t="s">
        <v>294</v>
      </c>
      <c r="F1160" s="91" t="s">
        <v>375</v>
      </c>
      <c r="G1160" s="91" t="s">
        <v>1711</v>
      </c>
      <c r="H1160" s="94" t="s">
        <v>87</v>
      </c>
      <c r="I1160" s="94" t="s">
        <v>173</v>
      </c>
      <c r="J1160" s="91">
        <v>286</v>
      </c>
      <c r="K1160" s="91" t="s">
        <v>83</v>
      </c>
      <c r="L1160" s="95">
        <v>6</v>
      </c>
      <c r="M1160" s="95">
        <v>352</v>
      </c>
      <c r="N1160" s="96">
        <f t="shared" si="18"/>
        <v>23.466666666666665</v>
      </c>
      <c r="O1160" s="92">
        <v>41577.487719907411</v>
      </c>
    </row>
    <row r="1161" spans="1:15" x14ac:dyDescent="0.25">
      <c r="A1161" s="97">
        <v>41579</v>
      </c>
      <c r="B1161" s="98">
        <v>0.75</v>
      </c>
      <c r="C1161" s="99">
        <v>41579.75</v>
      </c>
      <c r="D1161" s="99"/>
      <c r="E1161" s="100" t="s">
        <v>407</v>
      </c>
      <c r="F1161" s="91" t="s">
        <v>51</v>
      </c>
      <c r="G1161" s="91" t="s">
        <v>1712</v>
      </c>
      <c r="H1161" s="94" t="s">
        <v>88</v>
      </c>
      <c r="I1161" s="94" t="s">
        <v>85</v>
      </c>
      <c r="J1161" s="91">
        <v>140</v>
      </c>
      <c r="K1161" s="91" t="s">
        <v>92</v>
      </c>
      <c r="L1161" s="95">
        <v>2</v>
      </c>
      <c r="M1161" s="95">
        <v>954</v>
      </c>
      <c r="N1161" s="96">
        <f t="shared" si="18"/>
        <v>63.6</v>
      </c>
      <c r="O1161" s="92">
        <v>41577.432210648149</v>
      </c>
    </row>
    <row r="1162" spans="1:15" x14ac:dyDescent="0.25">
      <c r="A1162" s="97">
        <v>41579</v>
      </c>
      <c r="B1162" s="98">
        <v>0.20833333333333334</v>
      </c>
      <c r="C1162" s="99">
        <v>41579.208333333336</v>
      </c>
      <c r="D1162" s="99"/>
      <c r="E1162" s="100" t="s">
        <v>1713</v>
      </c>
      <c r="F1162" s="91" t="s">
        <v>114</v>
      </c>
      <c r="G1162" s="91" t="s">
        <v>1714</v>
      </c>
      <c r="H1162" s="94" t="s">
        <v>104</v>
      </c>
      <c r="I1162" s="94" t="s">
        <v>85</v>
      </c>
      <c r="J1162" s="91">
        <v>11</v>
      </c>
      <c r="K1162" s="91" t="s">
        <v>92</v>
      </c>
      <c r="L1162" s="95">
        <v>2</v>
      </c>
      <c r="M1162" s="95">
        <v>970</v>
      </c>
      <c r="N1162" s="96">
        <f t="shared" si="18"/>
        <v>64.666666666666671</v>
      </c>
      <c r="O1162" s="92">
        <v>41577.435983796298</v>
      </c>
    </row>
    <row r="1163" spans="1:15" x14ac:dyDescent="0.25">
      <c r="A1163" s="97">
        <v>41579</v>
      </c>
      <c r="B1163" s="98">
        <v>2.0833333333333332E-2</v>
      </c>
      <c r="C1163" s="99">
        <v>41579.020833333336</v>
      </c>
      <c r="D1163" s="99"/>
      <c r="E1163" s="100" t="s">
        <v>55</v>
      </c>
      <c r="F1163" s="91" t="s">
        <v>35</v>
      </c>
      <c r="G1163" s="91" t="s">
        <v>1715</v>
      </c>
      <c r="H1163" s="94" t="s">
        <v>98</v>
      </c>
      <c r="I1163" s="94" t="s">
        <v>85</v>
      </c>
      <c r="J1163" s="91">
        <v>96</v>
      </c>
      <c r="K1163" s="91" t="s">
        <v>83</v>
      </c>
      <c r="L1163" s="95">
        <v>6</v>
      </c>
      <c r="M1163" s="95">
        <v>859</v>
      </c>
      <c r="N1163" s="96">
        <f t="shared" si="18"/>
        <v>57.266666666666666</v>
      </c>
      <c r="O1163" s="92">
        <v>41577.439409722225</v>
      </c>
    </row>
    <row r="1164" spans="1:15" x14ac:dyDescent="0.25">
      <c r="A1164" s="97">
        <v>41580</v>
      </c>
      <c r="B1164" s="98">
        <v>0.63541666666666663</v>
      </c>
      <c r="C1164" s="99">
        <v>41580.635416666664</v>
      </c>
      <c r="D1164" s="99"/>
      <c r="E1164" s="100" t="s">
        <v>35</v>
      </c>
      <c r="F1164" s="91" t="s">
        <v>375</v>
      </c>
      <c r="G1164" s="91" t="s">
        <v>1716</v>
      </c>
      <c r="H1164" s="94" t="s">
        <v>104</v>
      </c>
      <c r="I1164" s="94" t="s">
        <v>173</v>
      </c>
      <c r="J1164" s="91">
        <v>278</v>
      </c>
      <c r="K1164" s="91" t="s">
        <v>83</v>
      </c>
      <c r="L1164" s="95">
        <v>6</v>
      </c>
      <c r="M1164" s="95">
        <v>510</v>
      </c>
      <c r="N1164" s="96">
        <f t="shared" si="18"/>
        <v>34</v>
      </c>
      <c r="O1164" s="92">
        <v>41577.48773148148</v>
      </c>
    </row>
    <row r="1165" spans="1:15" x14ac:dyDescent="0.25">
      <c r="A1165" s="97">
        <v>41579</v>
      </c>
      <c r="B1165" s="98">
        <v>0.97916666666666663</v>
      </c>
      <c r="C1165" s="99">
        <v>41579.979166666664</v>
      </c>
      <c r="D1165" s="99"/>
      <c r="E1165" s="100" t="s">
        <v>114</v>
      </c>
      <c r="F1165" s="91" t="s">
        <v>39</v>
      </c>
      <c r="G1165" s="91" t="s">
        <v>1717</v>
      </c>
      <c r="H1165" s="94" t="s">
        <v>104</v>
      </c>
      <c r="I1165" s="94" t="s">
        <v>85</v>
      </c>
      <c r="J1165" s="91">
        <v>274</v>
      </c>
      <c r="K1165" s="91" t="s">
        <v>215</v>
      </c>
      <c r="L1165" s="95">
        <v>1</v>
      </c>
      <c r="M1165" s="95">
        <v>952</v>
      </c>
      <c r="N1165" s="96">
        <f t="shared" si="18"/>
        <v>63.466666666666669</v>
      </c>
      <c r="O1165" s="91" t="s">
        <v>81</v>
      </c>
    </row>
    <row r="1166" spans="1:15" x14ac:dyDescent="0.25">
      <c r="A1166" s="97">
        <v>41579</v>
      </c>
      <c r="B1166" s="98">
        <v>0.17708333333333334</v>
      </c>
      <c r="C1166" s="99">
        <v>41579.177083333336</v>
      </c>
      <c r="D1166" s="99"/>
      <c r="E1166" s="100" t="s">
        <v>595</v>
      </c>
      <c r="F1166" s="91" t="s">
        <v>51</v>
      </c>
      <c r="G1166" s="91" t="s">
        <v>1718</v>
      </c>
      <c r="H1166" s="94" t="s">
        <v>87</v>
      </c>
      <c r="I1166" s="94" t="s">
        <v>173</v>
      </c>
      <c r="J1166" s="91">
        <v>56</v>
      </c>
      <c r="K1166" s="91" t="s">
        <v>92</v>
      </c>
      <c r="L1166" s="95">
        <v>2</v>
      </c>
      <c r="M1166" s="95">
        <v>529</v>
      </c>
      <c r="N1166" s="96">
        <f t="shared" si="18"/>
        <v>35.266666666666666</v>
      </c>
      <c r="O1166" s="92">
        <v>41577.487719907411</v>
      </c>
    </row>
    <row r="1167" spans="1:15" x14ac:dyDescent="0.25">
      <c r="A1167" s="97">
        <v>41580</v>
      </c>
      <c r="B1167" s="98">
        <v>0.63541666666666663</v>
      </c>
      <c r="C1167" s="99">
        <v>41580.635416666664</v>
      </c>
      <c r="D1167" s="99"/>
      <c r="E1167" s="100" t="s">
        <v>595</v>
      </c>
      <c r="F1167" s="91" t="s">
        <v>61</v>
      </c>
      <c r="G1167" s="91" t="s">
        <v>1719</v>
      </c>
      <c r="H1167" s="94" t="s">
        <v>88</v>
      </c>
      <c r="I1167" s="94" t="s">
        <v>85</v>
      </c>
      <c r="J1167" s="91">
        <v>112</v>
      </c>
      <c r="K1167" s="91" t="s">
        <v>92</v>
      </c>
      <c r="L1167" s="95">
        <v>2</v>
      </c>
      <c r="M1167" s="95">
        <v>602</v>
      </c>
      <c r="N1167" s="96">
        <f t="shared" si="18"/>
        <v>40.133333333333333</v>
      </c>
      <c r="O1167" s="92">
        <v>41579.482835648145</v>
      </c>
    </row>
    <row r="1168" spans="1:15" x14ac:dyDescent="0.25">
      <c r="A1168" s="97">
        <v>41607</v>
      </c>
      <c r="B1168" s="98">
        <v>0.6875</v>
      </c>
      <c r="C1168" s="99">
        <v>41607.6875</v>
      </c>
      <c r="D1168" s="99"/>
      <c r="E1168" s="100" t="s">
        <v>1695</v>
      </c>
      <c r="F1168" s="91" t="s">
        <v>1497</v>
      </c>
      <c r="G1168" s="91" t="s">
        <v>1720</v>
      </c>
      <c r="H1168" s="94" t="s">
        <v>87</v>
      </c>
      <c r="I1168" s="94" t="s">
        <v>85</v>
      </c>
      <c r="J1168" s="91">
        <v>273</v>
      </c>
      <c r="K1168" s="91" t="s">
        <v>83</v>
      </c>
      <c r="L1168" s="95">
        <v>6</v>
      </c>
      <c r="M1168" s="95">
        <v>814</v>
      </c>
      <c r="N1168" s="96">
        <f t="shared" si="18"/>
        <v>54.266666666666666</v>
      </c>
      <c r="O1168" s="92">
        <v>41607.465497685182</v>
      </c>
    </row>
    <row r="1169" spans="1:15" x14ac:dyDescent="0.25">
      <c r="A1169" s="97">
        <v>41579</v>
      </c>
      <c r="B1169" s="98">
        <v>0.52083333333333337</v>
      </c>
      <c r="C1169" s="99">
        <v>41579.520833333336</v>
      </c>
      <c r="D1169" s="99"/>
      <c r="E1169" s="100" t="s">
        <v>529</v>
      </c>
      <c r="F1169" s="91" t="s">
        <v>35</v>
      </c>
      <c r="G1169" s="91" t="s">
        <v>1721</v>
      </c>
      <c r="H1169" s="94" t="s">
        <v>104</v>
      </c>
      <c r="I1169" s="94" t="s">
        <v>85</v>
      </c>
      <c r="J1169" s="91">
        <v>242</v>
      </c>
      <c r="K1169" s="91" t="s">
        <v>83</v>
      </c>
      <c r="L1169" s="95">
        <v>6</v>
      </c>
      <c r="M1169" s="95">
        <v>364</v>
      </c>
      <c r="N1169" s="96">
        <f t="shared" si="18"/>
        <v>24.266666666666666</v>
      </c>
      <c r="O1169" s="92">
        <v>41577.517835648148</v>
      </c>
    </row>
    <row r="1170" spans="1:15" x14ac:dyDescent="0.25">
      <c r="A1170" s="97">
        <v>41579</v>
      </c>
      <c r="B1170" s="98">
        <v>0.90625</v>
      </c>
      <c r="C1170" s="99">
        <v>41579.90625</v>
      </c>
      <c r="D1170" s="99"/>
      <c r="E1170" s="100" t="s">
        <v>114</v>
      </c>
      <c r="F1170" s="91" t="s">
        <v>114</v>
      </c>
      <c r="G1170" s="91" t="s">
        <v>1722</v>
      </c>
      <c r="H1170" s="94" t="s">
        <v>104</v>
      </c>
      <c r="I1170" s="94" t="s">
        <v>173</v>
      </c>
      <c r="J1170" s="91">
        <v>3</v>
      </c>
      <c r="K1170" s="91" t="s">
        <v>83</v>
      </c>
      <c r="L1170" s="95">
        <v>6</v>
      </c>
      <c r="M1170" s="95">
        <v>603</v>
      </c>
      <c r="N1170" s="96">
        <f t="shared" si="18"/>
        <v>40.200000000000003</v>
      </c>
      <c r="O1170" s="92">
        <v>41577.537581018521</v>
      </c>
    </row>
    <row r="1171" spans="1:15" x14ac:dyDescent="0.25">
      <c r="A1171" s="97">
        <v>41579</v>
      </c>
      <c r="B1171" s="98">
        <v>0.33333333333333331</v>
      </c>
      <c r="C1171" s="99">
        <v>41579.333333333336</v>
      </c>
      <c r="D1171" s="99"/>
      <c r="E1171" s="100" t="s">
        <v>1723</v>
      </c>
      <c r="F1171" s="91" t="s">
        <v>35</v>
      </c>
      <c r="G1171" s="91" t="s">
        <v>1724</v>
      </c>
      <c r="H1171" s="94" t="s">
        <v>104</v>
      </c>
      <c r="I1171" s="94" t="s">
        <v>510</v>
      </c>
      <c r="J1171" s="91">
        <v>224</v>
      </c>
      <c r="K1171" s="91" t="s">
        <v>83</v>
      </c>
      <c r="L1171" s="95">
        <v>5</v>
      </c>
      <c r="M1171" s="95">
        <v>921</v>
      </c>
      <c r="N1171" s="96">
        <f t="shared" si="18"/>
        <v>61.4</v>
      </c>
      <c r="O1171" s="92">
        <v>41577.537164351852</v>
      </c>
    </row>
    <row r="1172" spans="1:15" x14ac:dyDescent="0.25">
      <c r="A1172" s="97">
        <v>41581</v>
      </c>
      <c r="B1172" s="98">
        <v>0.20833333333333334</v>
      </c>
      <c r="C1172" s="99">
        <v>41581.208333333336</v>
      </c>
      <c r="D1172" s="99"/>
      <c r="E1172" s="100"/>
      <c r="F1172" s="91"/>
      <c r="G1172" s="91" t="s">
        <v>1725</v>
      </c>
      <c r="H1172" s="94" t="s">
        <v>87</v>
      </c>
      <c r="I1172" s="94" t="s">
        <v>85</v>
      </c>
      <c r="J1172" s="91">
        <v>153</v>
      </c>
      <c r="K1172" s="91" t="s">
        <v>215</v>
      </c>
      <c r="L1172" s="95">
        <v>1</v>
      </c>
      <c r="M1172" s="95">
        <v>253</v>
      </c>
      <c r="N1172" s="96">
        <f t="shared" si="18"/>
        <v>16.866666666666667</v>
      </c>
      <c r="O1172" s="91" t="s">
        <v>81</v>
      </c>
    </row>
    <row r="1173" spans="1:15" x14ac:dyDescent="0.25">
      <c r="A1173" s="97">
        <v>41579</v>
      </c>
      <c r="B1173" s="98">
        <v>0.17708333333333334</v>
      </c>
      <c r="C1173" s="99">
        <v>41579.177083333336</v>
      </c>
      <c r="D1173" s="99"/>
      <c r="E1173" s="100" t="s">
        <v>595</v>
      </c>
      <c r="F1173" s="91" t="s">
        <v>51</v>
      </c>
      <c r="G1173" s="91" t="s">
        <v>1726</v>
      </c>
      <c r="H1173" s="94" t="s">
        <v>87</v>
      </c>
      <c r="I1173" s="94" t="s">
        <v>173</v>
      </c>
      <c r="J1173" s="91">
        <v>262</v>
      </c>
      <c r="K1173" s="91" t="s">
        <v>211</v>
      </c>
      <c r="L1173" s="95">
        <v>6</v>
      </c>
      <c r="M1173" s="95">
        <v>482</v>
      </c>
      <c r="N1173" s="96">
        <f t="shared" si="18"/>
        <v>32.133333333333333</v>
      </c>
      <c r="O1173" s="92">
        <v>41577.556990740741</v>
      </c>
    </row>
    <row r="1174" spans="1:15" x14ac:dyDescent="0.25">
      <c r="A1174" s="97">
        <v>41580</v>
      </c>
      <c r="B1174" s="98">
        <v>0.23958333333333334</v>
      </c>
      <c r="C1174" s="99">
        <v>41580.239583333336</v>
      </c>
      <c r="D1174" s="99"/>
      <c r="E1174" s="100" t="s">
        <v>1454</v>
      </c>
      <c r="F1174" s="91" t="s">
        <v>35</v>
      </c>
      <c r="G1174" s="91" t="s">
        <v>1727</v>
      </c>
      <c r="H1174" s="94" t="s">
        <v>104</v>
      </c>
      <c r="I1174" s="94" t="s">
        <v>85</v>
      </c>
      <c r="J1174" s="91">
        <v>110</v>
      </c>
      <c r="K1174" s="91" t="s">
        <v>83</v>
      </c>
      <c r="L1174" s="95">
        <v>5</v>
      </c>
      <c r="M1174" s="95">
        <v>301</v>
      </c>
      <c r="N1174" s="96">
        <f t="shared" si="18"/>
        <v>20.066666666666666</v>
      </c>
      <c r="O1174" s="92">
        <v>41577.556574074071</v>
      </c>
    </row>
    <row r="1175" spans="1:15" x14ac:dyDescent="0.25">
      <c r="A1175" s="97">
        <v>41584</v>
      </c>
      <c r="B1175" s="98">
        <v>0.45833333333333331</v>
      </c>
      <c r="C1175" s="99">
        <v>41584.458333333336</v>
      </c>
      <c r="D1175" s="99"/>
      <c r="E1175" s="100" t="s">
        <v>35</v>
      </c>
      <c r="F1175" s="91" t="s">
        <v>1454</v>
      </c>
      <c r="G1175" s="91" t="s">
        <v>1728</v>
      </c>
      <c r="H1175" s="94" t="s">
        <v>104</v>
      </c>
      <c r="I1175" s="94" t="s">
        <v>85</v>
      </c>
      <c r="J1175" s="91">
        <v>177</v>
      </c>
      <c r="K1175" s="91" t="s">
        <v>83</v>
      </c>
      <c r="L1175" s="95">
        <v>6</v>
      </c>
      <c r="M1175" s="95">
        <v>729</v>
      </c>
      <c r="N1175" s="96">
        <f t="shared" si="18"/>
        <v>48.6</v>
      </c>
      <c r="O1175" s="92">
        <v>41577.557083333333</v>
      </c>
    </row>
    <row r="1176" spans="1:15" x14ac:dyDescent="0.25">
      <c r="A1176" s="97">
        <v>41580</v>
      </c>
      <c r="B1176" s="98">
        <v>0.20833333333333334</v>
      </c>
      <c r="C1176" s="99">
        <v>41580.208333333336</v>
      </c>
      <c r="D1176" s="99"/>
      <c r="E1176" s="100" t="s">
        <v>1672</v>
      </c>
      <c r="F1176" s="91" t="s">
        <v>61</v>
      </c>
      <c r="G1176" s="91" t="s">
        <v>1729</v>
      </c>
      <c r="H1176" s="94" t="s">
        <v>88</v>
      </c>
      <c r="I1176" s="94" t="s">
        <v>85</v>
      </c>
      <c r="J1176" s="91">
        <v>267</v>
      </c>
      <c r="K1176" s="91" t="s">
        <v>83</v>
      </c>
      <c r="L1176" s="95">
        <v>6</v>
      </c>
      <c r="M1176" s="95">
        <v>839</v>
      </c>
      <c r="N1176" s="96">
        <f t="shared" si="18"/>
        <v>55.93333333333333</v>
      </c>
      <c r="O1176" s="92">
        <v>41577.560914351852</v>
      </c>
    </row>
    <row r="1177" spans="1:15" x14ac:dyDescent="0.25">
      <c r="A1177" s="97">
        <v>41579</v>
      </c>
      <c r="B1177" s="98">
        <v>0.26041666666666669</v>
      </c>
      <c r="C1177" s="99">
        <v>41579.260416666664</v>
      </c>
      <c r="D1177" s="99"/>
      <c r="E1177" s="100" t="s">
        <v>571</v>
      </c>
      <c r="F1177" s="91" t="s">
        <v>61</v>
      </c>
      <c r="G1177" s="91" t="s">
        <v>1730</v>
      </c>
      <c r="H1177" s="94" t="s">
        <v>88</v>
      </c>
      <c r="I1177" s="94" t="s">
        <v>85</v>
      </c>
      <c r="J1177" s="91">
        <v>122</v>
      </c>
      <c r="K1177" s="91" t="s">
        <v>215</v>
      </c>
      <c r="L1177" s="95">
        <v>1</v>
      </c>
      <c r="M1177" s="95">
        <v>268</v>
      </c>
      <c r="N1177" s="96">
        <f t="shared" si="18"/>
        <v>17.866666666666667</v>
      </c>
      <c r="O1177" s="91" t="s">
        <v>81</v>
      </c>
    </row>
    <row r="1178" spans="1:15" x14ac:dyDescent="0.25">
      <c r="A1178" s="97">
        <v>41579</v>
      </c>
      <c r="B1178" s="98">
        <v>0.41666666666666669</v>
      </c>
      <c r="C1178" s="99">
        <v>41579.416666666664</v>
      </c>
      <c r="D1178" s="99"/>
      <c r="E1178" s="100" t="s">
        <v>61</v>
      </c>
      <c r="F1178" s="91" t="s">
        <v>61</v>
      </c>
      <c r="G1178" s="91" t="s">
        <v>1731</v>
      </c>
      <c r="H1178" s="94" t="s">
        <v>84</v>
      </c>
      <c r="I1178" s="94" t="s">
        <v>173</v>
      </c>
      <c r="J1178" s="91">
        <v>78</v>
      </c>
      <c r="K1178" s="91" t="s">
        <v>105</v>
      </c>
      <c r="L1178" s="95">
        <v>7</v>
      </c>
      <c r="M1178" s="95">
        <v>455</v>
      </c>
      <c r="N1178" s="96">
        <f t="shared" si="18"/>
        <v>30.333333333333332</v>
      </c>
      <c r="O1178" s="92">
        <v>41577.584780092591</v>
      </c>
    </row>
    <row r="1179" spans="1:15" x14ac:dyDescent="0.25">
      <c r="A1179" s="97">
        <v>41580</v>
      </c>
      <c r="B1179" s="98">
        <v>8.3333333333333329E-2</v>
      </c>
      <c r="C1179" s="99">
        <v>41580.083333333336</v>
      </c>
      <c r="D1179" s="99"/>
      <c r="E1179" s="100" t="s">
        <v>513</v>
      </c>
      <c r="F1179" s="91" t="s">
        <v>102</v>
      </c>
      <c r="G1179" s="91" t="s">
        <v>1732</v>
      </c>
      <c r="H1179" s="94" t="s">
        <v>88</v>
      </c>
      <c r="I1179" s="94" t="s">
        <v>85</v>
      </c>
      <c r="J1179" s="91">
        <v>140</v>
      </c>
      <c r="K1179" s="91" t="s">
        <v>83</v>
      </c>
      <c r="L1179" s="95">
        <v>6</v>
      </c>
      <c r="M1179" s="95">
        <v>288</v>
      </c>
      <c r="N1179" s="96">
        <f t="shared" si="18"/>
        <v>19.2</v>
      </c>
      <c r="O1179" s="92">
        <v>41579.232824074075</v>
      </c>
    </row>
    <row r="1180" spans="1:15" x14ac:dyDescent="0.25">
      <c r="A1180" s="97">
        <v>41579</v>
      </c>
      <c r="B1180" s="98">
        <v>0.25</v>
      </c>
      <c r="C1180" s="99">
        <v>41579.25</v>
      </c>
      <c r="D1180" s="99"/>
      <c r="E1180" s="100" t="s">
        <v>53</v>
      </c>
      <c r="F1180" s="91" t="s">
        <v>114</v>
      </c>
      <c r="G1180" s="91" t="s">
        <v>1733</v>
      </c>
      <c r="H1180" s="94" t="s">
        <v>104</v>
      </c>
      <c r="I1180" s="94" t="s">
        <v>85</v>
      </c>
      <c r="J1180" s="91">
        <v>90</v>
      </c>
      <c r="K1180" s="91" t="s">
        <v>215</v>
      </c>
      <c r="L1180" s="95">
        <v>1</v>
      </c>
      <c r="M1180" s="95">
        <v>816</v>
      </c>
      <c r="N1180" s="96">
        <f t="shared" si="18"/>
        <v>54.4</v>
      </c>
      <c r="O1180" s="91" t="s">
        <v>81</v>
      </c>
    </row>
    <row r="1181" spans="1:15" x14ac:dyDescent="0.25">
      <c r="A1181" s="97">
        <v>41581</v>
      </c>
      <c r="B1181" s="98">
        <v>0.89583333333333337</v>
      </c>
      <c r="C1181" s="99">
        <v>41581.895833333336</v>
      </c>
      <c r="D1181" s="99"/>
      <c r="E1181" s="100" t="s">
        <v>114</v>
      </c>
      <c r="F1181" s="91" t="s">
        <v>1557</v>
      </c>
      <c r="G1181" s="91" t="s">
        <v>1734</v>
      </c>
      <c r="H1181" s="94" t="s">
        <v>104</v>
      </c>
      <c r="I1181" s="94" t="s">
        <v>173</v>
      </c>
      <c r="J1181" s="91">
        <v>74</v>
      </c>
      <c r="K1181" s="91" t="s">
        <v>83</v>
      </c>
      <c r="L1181" s="95">
        <v>6</v>
      </c>
      <c r="M1181" s="95">
        <v>304</v>
      </c>
      <c r="N1181" s="96">
        <f t="shared" si="18"/>
        <v>20.266666666666666</v>
      </c>
      <c r="O1181" s="92">
        <v>41577.609791666669</v>
      </c>
    </row>
    <row r="1182" spans="1:15" x14ac:dyDescent="0.25">
      <c r="A1182" s="97">
        <v>41588</v>
      </c>
      <c r="B1182" s="98">
        <v>0.6875</v>
      </c>
      <c r="C1182" s="99">
        <v>41588.6875</v>
      </c>
      <c r="D1182" s="99"/>
      <c r="E1182" s="100"/>
      <c r="F1182" s="91"/>
      <c r="G1182" s="91" t="s">
        <v>1735</v>
      </c>
      <c r="H1182" s="94" t="s">
        <v>235</v>
      </c>
      <c r="I1182" s="94" t="s">
        <v>85</v>
      </c>
      <c r="J1182" s="91">
        <v>179</v>
      </c>
      <c r="K1182" s="91" t="s">
        <v>215</v>
      </c>
      <c r="L1182" s="95">
        <v>1</v>
      </c>
      <c r="M1182" s="95">
        <v>696</v>
      </c>
      <c r="N1182" s="96">
        <f t="shared" si="18"/>
        <v>46.4</v>
      </c>
      <c r="O1182" s="91" t="s">
        <v>81</v>
      </c>
    </row>
    <row r="1183" spans="1:15" x14ac:dyDescent="0.25">
      <c r="A1183" s="97">
        <v>41579</v>
      </c>
      <c r="B1183" s="98">
        <v>0.28125</v>
      </c>
      <c r="C1183" s="99">
        <v>41579.28125</v>
      </c>
      <c r="D1183" s="99"/>
      <c r="E1183" s="100" t="s">
        <v>114</v>
      </c>
      <c r="F1183" s="91" t="s">
        <v>111</v>
      </c>
      <c r="G1183" s="91" t="s">
        <v>1736</v>
      </c>
      <c r="H1183" s="94" t="s">
        <v>98</v>
      </c>
      <c r="I1183" s="94" t="s">
        <v>85</v>
      </c>
      <c r="J1183" s="91">
        <v>96</v>
      </c>
      <c r="K1183" s="91" t="s">
        <v>83</v>
      </c>
      <c r="L1183" s="95">
        <v>6</v>
      </c>
      <c r="M1183" s="95">
        <v>620</v>
      </c>
      <c r="N1183" s="96">
        <f t="shared" si="18"/>
        <v>41.333333333333336</v>
      </c>
      <c r="O1183" s="92">
        <v>41577.622662037036</v>
      </c>
    </row>
    <row r="1184" spans="1:15" x14ac:dyDescent="0.25">
      <c r="A1184" s="97">
        <v>41595</v>
      </c>
      <c r="B1184" s="98">
        <v>0.4375</v>
      </c>
      <c r="C1184" s="99">
        <v>41595.4375</v>
      </c>
      <c r="D1184" s="99"/>
      <c r="E1184" s="100" t="s">
        <v>1737</v>
      </c>
      <c r="F1184" s="91" t="s">
        <v>1447</v>
      </c>
      <c r="G1184" s="91" t="s">
        <v>1738</v>
      </c>
      <c r="H1184" s="94" t="s">
        <v>84</v>
      </c>
      <c r="I1184" s="94" t="s">
        <v>85</v>
      </c>
      <c r="J1184" s="91">
        <v>222</v>
      </c>
      <c r="K1184" s="91" t="s">
        <v>83</v>
      </c>
      <c r="L1184" s="95">
        <v>5</v>
      </c>
      <c r="M1184" s="95">
        <v>851</v>
      </c>
      <c r="N1184" s="96">
        <f t="shared" si="18"/>
        <v>56.733333333333334</v>
      </c>
      <c r="O1184" s="92">
        <v>41577.630324074074</v>
      </c>
    </row>
    <row r="1185" spans="1:15" x14ac:dyDescent="0.25">
      <c r="A1185" s="97">
        <v>41584</v>
      </c>
      <c r="B1185" s="98">
        <v>0.21875</v>
      </c>
      <c r="C1185" s="99">
        <v>41584.21875</v>
      </c>
      <c r="D1185" s="99"/>
      <c r="E1185" s="100" t="s">
        <v>122</v>
      </c>
      <c r="F1185" s="91" t="s">
        <v>61</v>
      </c>
      <c r="G1185" s="91" t="s">
        <v>1739</v>
      </c>
      <c r="H1185" s="94" t="s">
        <v>88</v>
      </c>
      <c r="I1185" s="94" t="s">
        <v>85</v>
      </c>
      <c r="J1185" s="91">
        <v>50</v>
      </c>
      <c r="K1185" s="91" t="s">
        <v>109</v>
      </c>
      <c r="L1185" s="95">
        <v>41</v>
      </c>
      <c r="M1185" s="95">
        <v>1000</v>
      </c>
      <c r="N1185" s="96">
        <f t="shared" si="18"/>
        <v>66.666666666666671</v>
      </c>
      <c r="O1185" s="92">
        <v>41583.719583333332</v>
      </c>
    </row>
    <row r="1186" spans="1:15" x14ac:dyDescent="0.25">
      <c r="A1186" s="97">
        <v>41579</v>
      </c>
      <c r="B1186" s="98">
        <v>0.54166666666666663</v>
      </c>
      <c r="C1186" s="99">
        <v>41579.541666666664</v>
      </c>
      <c r="D1186" s="99"/>
      <c r="E1186" s="100" t="s">
        <v>162</v>
      </c>
      <c r="F1186" s="91" t="s">
        <v>555</v>
      </c>
      <c r="G1186" s="91" t="s">
        <v>1740</v>
      </c>
      <c r="H1186" s="94" t="s">
        <v>87</v>
      </c>
      <c r="I1186" s="94" t="s">
        <v>85</v>
      </c>
      <c r="J1186" s="91">
        <v>202</v>
      </c>
      <c r="K1186" s="91" t="s">
        <v>83</v>
      </c>
      <c r="L1186" s="95">
        <v>6</v>
      </c>
      <c r="M1186" s="95">
        <v>706</v>
      </c>
      <c r="N1186" s="96">
        <f t="shared" si="18"/>
        <v>47.06666666666667</v>
      </c>
      <c r="O1186" s="92">
        <v>41577.660439814812</v>
      </c>
    </row>
    <row r="1187" spans="1:15" x14ac:dyDescent="0.25">
      <c r="A1187" s="97">
        <v>41579</v>
      </c>
      <c r="B1187" s="98">
        <v>0.625</v>
      </c>
      <c r="C1187" s="99">
        <v>41579.625</v>
      </c>
      <c r="D1187" s="99"/>
      <c r="E1187" s="100" t="s">
        <v>529</v>
      </c>
      <c r="F1187" s="91" t="s">
        <v>61</v>
      </c>
      <c r="G1187" s="91" t="s">
        <v>1741</v>
      </c>
      <c r="H1187" s="94" t="s">
        <v>88</v>
      </c>
      <c r="I1187" s="94" t="s">
        <v>173</v>
      </c>
      <c r="J1187" s="91">
        <v>8</v>
      </c>
      <c r="K1187" s="91" t="s">
        <v>83</v>
      </c>
      <c r="L1187" s="95">
        <v>6</v>
      </c>
      <c r="M1187" s="95">
        <v>424</v>
      </c>
      <c r="N1187" s="96">
        <f t="shared" si="18"/>
        <v>28.266666666666666</v>
      </c>
      <c r="O1187" s="92">
        <v>41577.676423611112</v>
      </c>
    </row>
    <row r="1188" spans="1:15" x14ac:dyDescent="0.25">
      <c r="A1188" s="97">
        <v>41581</v>
      </c>
      <c r="B1188" s="98">
        <v>0.54166666666666663</v>
      </c>
      <c r="C1188" s="99">
        <v>41581.541666666664</v>
      </c>
      <c r="D1188" s="99"/>
      <c r="E1188" s="100" t="s">
        <v>1742</v>
      </c>
      <c r="F1188" s="91" t="s">
        <v>1743</v>
      </c>
      <c r="G1188" s="91" t="s">
        <v>1744</v>
      </c>
      <c r="H1188" s="94" t="s">
        <v>87</v>
      </c>
      <c r="I1188" s="94" t="s">
        <v>173</v>
      </c>
      <c r="J1188" s="91">
        <v>293</v>
      </c>
      <c r="K1188" s="91" t="s">
        <v>83</v>
      </c>
      <c r="L1188" s="95">
        <v>6</v>
      </c>
      <c r="M1188" s="95">
        <v>434</v>
      </c>
      <c r="N1188" s="96">
        <f t="shared" si="18"/>
        <v>28.933333333333334</v>
      </c>
      <c r="O1188" s="92">
        <v>41577.695868055554</v>
      </c>
    </row>
    <row r="1189" spans="1:15" x14ac:dyDescent="0.25">
      <c r="A1189" s="97">
        <v>41580</v>
      </c>
      <c r="B1189" s="98">
        <v>0</v>
      </c>
      <c r="C1189" s="99">
        <v>41580</v>
      </c>
      <c r="D1189" s="99"/>
      <c r="E1189" s="100" t="s">
        <v>672</v>
      </c>
      <c r="F1189" s="91" t="s">
        <v>1745</v>
      </c>
      <c r="G1189" s="91" t="s">
        <v>1746</v>
      </c>
      <c r="H1189" s="94" t="s">
        <v>87</v>
      </c>
      <c r="I1189" s="94" t="s">
        <v>173</v>
      </c>
      <c r="J1189" s="91">
        <v>45</v>
      </c>
      <c r="K1189" s="91" t="s">
        <v>105</v>
      </c>
      <c r="L1189" s="95">
        <v>5</v>
      </c>
      <c r="M1189" s="95">
        <v>259</v>
      </c>
      <c r="N1189" s="96">
        <f t="shared" si="18"/>
        <v>17.266666666666666</v>
      </c>
      <c r="O1189" s="92">
        <v>41577.698657407411</v>
      </c>
    </row>
    <row r="1190" spans="1:15" x14ac:dyDescent="0.25">
      <c r="A1190" s="97">
        <v>41580</v>
      </c>
      <c r="B1190" s="98">
        <v>0.83333333333333337</v>
      </c>
      <c r="C1190" s="99">
        <v>41580.833333333336</v>
      </c>
      <c r="D1190" s="99"/>
      <c r="E1190" s="100" t="s">
        <v>35</v>
      </c>
      <c r="F1190" s="91" t="s">
        <v>496</v>
      </c>
      <c r="G1190" s="91" t="s">
        <v>1747</v>
      </c>
      <c r="H1190" s="94" t="s">
        <v>87</v>
      </c>
      <c r="I1190" s="94" t="s">
        <v>173</v>
      </c>
      <c r="J1190" s="91">
        <v>236</v>
      </c>
      <c r="K1190" s="91" t="s">
        <v>83</v>
      </c>
      <c r="L1190" s="95">
        <v>6</v>
      </c>
      <c r="M1190" s="95">
        <v>386</v>
      </c>
      <c r="N1190" s="96">
        <f t="shared" si="18"/>
        <v>25.733333333333334</v>
      </c>
      <c r="O1190" s="92">
        <v>41577.709780092591</v>
      </c>
    </row>
    <row r="1191" spans="1:15" x14ac:dyDescent="0.25">
      <c r="A1191" s="97">
        <v>41584</v>
      </c>
      <c r="B1191" s="98">
        <v>0.76041666666666663</v>
      </c>
      <c r="C1191" s="99">
        <v>41584.760416666664</v>
      </c>
      <c r="D1191" s="99"/>
      <c r="E1191" s="100" t="s">
        <v>120</v>
      </c>
      <c r="F1191" s="91" t="s">
        <v>141</v>
      </c>
      <c r="G1191" s="91" t="s">
        <v>1748</v>
      </c>
      <c r="H1191" s="94" t="s">
        <v>87</v>
      </c>
      <c r="I1191" s="94" t="s">
        <v>85</v>
      </c>
      <c r="J1191" s="91">
        <v>81</v>
      </c>
      <c r="K1191" s="91" t="s">
        <v>83</v>
      </c>
      <c r="L1191" s="95">
        <v>6</v>
      </c>
      <c r="M1191" s="95">
        <v>267</v>
      </c>
      <c r="N1191" s="96">
        <f t="shared" si="18"/>
        <v>17.8</v>
      </c>
      <c r="O1191" s="92">
        <v>41584.697905092595</v>
      </c>
    </row>
    <row r="1192" spans="1:15" x14ac:dyDescent="0.25">
      <c r="A1192" s="97">
        <v>41579</v>
      </c>
      <c r="B1192" s="98">
        <v>0.3125</v>
      </c>
      <c r="C1192" s="99">
        <v>41579.3125</v>
      </c>
      <c r="D1192" s="99"/>
      <c r="E1192" s="100" t="s">
        <v>1749</v>
      </c>
      <c r="F1192" s="91" t="s">
        <v>114</v>
      </c>
      <c r="G1192" s="91" t="s">
        <v>1750</v>
      </c>
      <c r="H1192" s="94" t="s">
        <v>104</v>
      </c>
      <c r="I1192" s="94" t="s">
        <v>85</v>
      </c>
      <c r="J1192" s="91">
        <v>70</v>
      </c>
      <c r="K1192" s="91" t="s">
        <v>83</v>
      </c>
      <c r="L1192" s="95">
        <v>6</v>
      </c>
      <c r="M1192" s="95">
        <v>699</v>
      </c>
      <c r="N1192" s="96">
        <f t="shared" si="18"/>
        <v>46.6</v>
      </c>
      <c r="O1192" s="92">
        <v>41577.738796296297</v>
      </c>
    </row>
    <row r="1193" spans="1:15" x14ac:dyDescent="0.25">
      <c r="A1193" s="97">
        <v>41579</v>
      </c>
      <c r="B1193" s="98">
        <v>0.72916666666666663</v>
      </c>
      <c r="C1193" s="99">
        <v>41579.729166666664</v>
      </c>
      <c r="D1193" s="99"/>
      <c r="E1193" s="100" t="s">
        <v>1098</v>
      </c>
      <c r="F1193" s="91" t="s">
        <v>35</v>
      </c>
      <c r="G1193" s="91" t="s">
        <v>1751</v>
      </c>
      <c r="H1193" s="94" t="s">
        <v>104</v>
      </c>
      <c r="I1193" s="94" t="s">
        <v>85</v>
      </c>
      <c r="J1193" s="91">
        <v>58</v>
      </c>
      <c r="K1193" s="91" t="s">
        <v>92</v>
      </c>
      <c r="L1193" s="95">
        <v>2</v>
      </c>
      <c r="M1193" s="95">
        <v>259</v>
      </c>
      <c r="N1193" s="96">
        <f t="shared" si="18"/>
        <v>17.266666666666666</v>
      </c>
      <c r="O1193" s="92">
        <v>41577.739629629628</v>
      </c>
    </row>
    <row r="1194" spans="1:15" x14ac:dyDescent="0.25">
      <c r="A1194" s="97">
        <v>41584</v>
      </c>
      <c r="B1194" s="98">
        <v>0.88541666666666663</v>
      </c>
      <c r="C1194" s="99">
        <v>41584.885416666664</v>
      </c>
      <c r="D1194" s="99"/>
      <c r="E1194" s="100" t="s">
        <v>35</v>
      </c>
      <c r="F1194" s="91" t="s">
        <v>333</v>
      </c>
      <c r="G1194" s="91" t="s">
        <v>1752</v>
      </c>
      <c r="H1194" s="94" t="s">
        <v>104</v>
      </c>
      <c r="I1194" s="94" t="s">
        <v>85</v>
      </c>
      <c r="J1194" s="91">
        <v>162</v>
      </c>
      <c r="K1194" s="91" t="s">
        <v>83</v>
      </c>
      <c r="L1194" s="95">
        <v>6</v>
      </c>
      <c r="M1194" s="95">
        <v>536</v>
      </c>
      <c r="N1194" s="96">
        <f t="shared" si="18"/>
        <v>35.733333333333334</v>
      </c>
      <c r="O1194" s="92">
        <v>41577.740810185183</v>
      </c>
    </row>
    <row r="1195" spans="1:15" x14ac:dyDescent="0.25">
      <c r="A1195" s="97">
        <v>41579</v>
      </c>
      <c r="B1195" s="98">
        <v>0.25</v>
      </c>
      <c r="C1195" s="99">
        <v>41579.25</v>
      </c>
      <c r="D1195" s="99"/>
      <c r="E1195" s="100" t="s">
        <v>278</v>
      </c>
      <c r="F1195" s="91" t="s">
        <v>61</v>
      </c>
      <c r="G1195" s="91" t="s">
        <v>1753</v>
      </c>
      <c r="H1195" s="94" t="s">
        <v>87</v>
      </c>
      <c r="I1195" s="94" t="s">
        <v>173</v>
      </c>
      <c r="J1195" s="91">
        <v>196</v>
      </c>
      <c r="K1195" s="91" t="s">
        <v>83</v>
      </c>
      <c r="L1195" s="95">
        <v>6</v>
      </c>
      <c r="M1195" s="95">
        <v>342</v>
      </c>
      <c r="N1195" s="96">
        <f t="shared" si="18"/>
        <v>22.8</v>
      </c>
      <c r="O1195" s="92">
        <v>41577.745891203704</v>
      </c>
    </row>
    <row r="1196" spans="1:15" x14ac:dyDescent="0.25">
      <c r="A1196" s="97">
        <v>41598</v>
      </c>
      <c r="B1196" s="98">
        <v>0.85416666666666663</v>
      </c>
      <c r="C1196" s="99">
        <v>41598.854166666664</v>
      </c>
      <c r="D1196" s="99"/>
      <c r="E1196" s="100" t="s">
        <v>643</v>
      </c>
      <c r="F1196" s="91" t="s">
        <v>107</v>
      </c>
      <c r="G1196" s="91" t="s">
        <v>1754</v>
      </c>
      <c r="H1196" s="94" t="s">
        <v>88</v>
      </c>
      <c r="I1196" s="94" t="s">
        <v>173</v>
      </c>
      <c r="J1196" s="91">
        <v>183</v>
      </c>
      <c r="K1196" s="91" t="s">
        <v>109</v>
      </c>
      <c r="L1196" s="95">
        <v>4</v>
      </c>
      <c r="M1196" s="95">
        <v>838</v>
      </c>
      <c r="N1196" s="96">
        <f t="shared" si="18"/>
        <v>55.866666666666667</v>
      </c>
      <c r="O1196" s="92">
        <v>41598.779270833336</v>
      </c>
    </row>
    <row r="1197" spans="1:15" x14ac:dyDescent="0.25">
      <c r="A1197" s="97">
        <v>41581</v>
      </c>
      <c r="B1197" s="98">
        <v>0.26041666666666669</v>
      </c>
      <c r="C1197" s="99">
        <v>41581.260416666664</v>
      </c>
      <c r="D1197" s="99"/>
      <c r="E1197" s="100" t="s">
        <v>1755</v>
      </c>
      <c r="F1197" s="91" t="s">
        <v>51</v>
      </c>
      <c r="G1197" s="91" t="s">
        <v>1756</v>
      </c>
      <c r="H1197" s="94" t="s">
        <v>87</v>
      </c>
      <c r="I1197" s="94" t="s">
        <v>173</v>
      </c>
      <c r="J1197" s="91">
        <v>269</v>
      </c>
      <c r="K1197" s="91" t="s">
        <v>105</v>
      </c>
      <c r="L1197" s="95">
        <v>5</v>
      </c>
      <c r="M1197" s="95">
        <v>524</v>
      </c>
      <c r="N1197" s="96">
        <f t="shared" si="18"/>
        <v>34.93333333333333</v>
      </c>
      <c r="O1197" s="92">
        <v>41577.757002314815</v>
      </c>
    </row>
    <row r="1198" spans="1:15" x14ac:dyDescent="0.25">
      <c r="A1198" s="97">
        <v>41587</v>
      </c>
      <c r="B1198" s="98">
        <v>0</v>
      </c>
      <c r="C1198" s="99">
        <v>41587</v>
      </c>
      <c r="D1198" s="99"/>
      <c r="E1198" s="100" t="s">
        <v>35</v>
      </c>
      <c r="F1198" s="91" t="s">
        <v>1757</v>
      </c>
      <c r="G1198" s="91" t="s">
        <v>1758</v>
      </c>
      <c r="H1198" s="94" t="s">
        <v>104</v>
      </c>
      <c r="I1198" s="94" t="s">
        <v>85</v>
      </c>
      <c r="J1198" s="91">
        <v>78</v>
      </c>
      <c r="K1198" s="91" t="s">
        <v>83</v>
      </c>
      <c r="L1198" s="95">
        <v>6</v>
      </c>
      <c r="M1198" s="95">
        <v>303</v>
      </c>
      <c r="N1198" s="96">
        <f t="shared" si="18"/>
        <v>20.2</v>
      </c>
      <c r="O1198" s="92">
        <v>41586.761979166666</v>
      </c>
    </row>
    <row r="1199" spans="1:15" x14ac:dyDescent="0.25">
      <c r="A1199" s="97">
        <v>41580</v>
      </c>
      <c r="B1199" s="98">
        <v>0.22916666666666666</v>
      </c>
      <c r="C1199" s="99">
        <v>41580.229166666664</v>
      </c>
      <c r="D1199" s="99"/>
      <c r="E1199" s="100" t="s">
        <v>294</v>
      </c>
      <c r="F1199" s="91" t="s">
        <v>61</v>
      </c>
      <c r="G1199" s="91" t="s">
        <v>1759</v>
      </c>
      <c r="H1199" s="94" t="s">
        <v>88</v>
      </c>
      <c r="I1199" s="94" t="s">
        <v>85</v>
      </c>
      <c r="J1199" s="91">
        <v>53</v>
      </c>
      <c r="K1199" s="91" t="s">
        <v>83</v>
      </c>
      <c r="L1199" s="95">
        <v>6</v>
      </c>
      <c r="M1199" s="95">
        <v>881</v>
      </c>
      <c r="N1199" s="96">
        <f t="shared" si="18"/>
        <v>58.733333333333334</v>
      </c>
      <c r="O1199" s="92">
        <v>41577.765659722223</v>
      </c>
    </row>
    <row r="1200" spans="1:15" x14ac:dyDescent="0.25">
      <c r="A1200" s="97">
        <v>41579</v>
      </c>
      <c r="B1200" s="98">
        <v>0.48958333333333331</v>
      </c>
      <c r="C1200" s="99">
        <v>41579.489583333336</v>
      </c>
      <c r="D1200" s="99"/>
      <c r="E1200" s="100" t="s">
        <v>35</v>
      </c>
      <c r="F1200" s="91" t="s">
        <v>171</v>
      </c>
      <c r="G1200" s="91" t="s">
        <v>1760</v>
      </c>
      <c r="H1200" s="94" t="s">
        <v>104</v>
      </c>
      <c r="I1200" s="94" t="s">
        <v>173</v>
      </c>
      <c r="J1200" s="91">
        <v>131</v>
      </c>
      <c r="K1200" s="91" t="s">
        <v>310</v>
      </c>
      <c r="L1200" s="95">
        <v>5</v>
      </c>
      <c r="M1200" s="95">
        <v>369</v>
      </c>
      <c r="N1200" s="96">
        <f t="shared" si="18"/>
        <v>24.6</v>
      </c>
      <c r="O1200" s="92">
        <v>41577.792546296296</v>
      </c>
    </row>
    <row r="1201" spans="1:15" x14ac:dyDescent="0.25">
      <c r="A1201" s="97">
        <v>41579</v>
      </c>
      <c r="B1201" s="98">
        <v>0.29166666666666669</v>
      </c>
      <c r="C1201" s="99">
        <v>41579.291666666664</v>
      </c>
      <c r="D1201" s="99"/>
      <c r="E1201" s="100" t="s">
        <v>1761</v>
      </c>
      <c r="F1201" s="91" t="s">
        <v>107</v>
      </c>
      <c r="G1201" s="91" t="s">
        <v>1762</v>
      </c>
      <c r="H1201" s="94" t="s">
        <v>88</v>
      </c>
      <c r="I1201" s="94" t="s">
        <v>85</v>
      </c>
      <c r="J1201" s="91">
        <v>176</v>
      </c>
      <c r="K1201" s="91" t="s">
        <v>92</v>
      </c>
      <c r="L1201" s="95">
        <v>2</v>
      </c>
      <c r="M1201" s="95">
        <v>276</v>
      </c>
      <c r="N1201" s="96">
        <f t="shared" si="18"/>
        <v>18.399999999999999</v>
      </c>
      <c r="O1201" s="92">
        <v>41577.781168981484</v>
      </c>
    </row>
    <row r="1202" spans="1:15" x14ac:dyDescent="0.25">
      <c r="A1202" s="97">
        <v>41581</v>
      </c>
      <c r="B1202" s="98">
        <v>0.91666666666666663</v>
      </c>
      <c r="C1202" s="99">
        <v>41581.916666666664</v>
      </c>
      <c r="D1202" s="99"/>
      <c r="E1202" s="100" t="s">
        <v>1763</v>
      </c>
      <c r="F1202" s="91"/>
      <c r="G1202" s="91" t="s">
        <v>1764</v>
      </c>
      <c r="H1202" s="94" t="s">
        <v>235</v>
      </c>
      <c r="I1202" s="94" t="s">
        <v>85</v>
      </c>
      <c r="J1202" s="91">
        <v>223</v>
      </c>
      <c r="K1202" s="91" t="s">
        <v>83</v>
      </c>
      <c r="L1202" s="95">
        <v>5</v>
      </c>
      <c r="M1202" s="95">
        <v>378</v>
      </c>
      <c r="N1202" s="96">
        <f t="shared" si="18"/>
        <v>25.2</v>
      </c>
      <c r="O1202" s="92">
        <v>41577.80736111111</v>
      </c>
    </row>
    <row r="1203" spans="1:15" x14ac:dyDescent="0.25">
      <c r="A1203" s="97">
        <v>41581</v>
      </c>
      <c r="B1203" s="98">
        <v>0.875</v>
      </c>
      <c r="C1203" s="99">
        <v>41581.875</v>
      </c>
      <c r="D1203" s="99"/>
      <c r="E1203" s="100"/>
      <c r="F1203" s="91"/>
      <c r="G1203" s="91" t="s">
        <v>1765</v>
      </c>
      <c r="H1203" s="94" t="s">
        <v>104</v>
      </c>
      <c r="I1203" s="94" t="s">
        <v>85</v>
      </c>
      <c r="J1203" s="91">
        <v>50</v>
      </c>
      <c r="K1203" s="91" t="s">
        <v>215</v>
      </c>
      <c r="L1203" s="95">
        <v>1</v>
      </c>
      <c r="M1203" s="95">
        <v>728</v>
      </c>
      <c r="N1203" s="96">
        <f t="shared" si="18"/>
        <v>48.533333333333331</v>
      </c>
      <c r="O1203" s="91" t="s">
        <v>81</v>
      </c>
    </row>
    <row r="1204" spans="1:15" x14ac:dyDescent="0.25">
      <c r="A1204" s="97">
        <v>41580</v>
      </c>
      <c r="B1204" s="98">
        <v>0.125</v>
      </c>
      <c r="C1204" s="99">
        <v>41580.125</v>
      </c>
      <c r="D1204" s="99"/>
      <c r="E1204" s="100" t="s">
        <v>1766</v>
      </c>
      <c r="F1204" s="91" t="s">
        <v>102</v>
      </c>
      <c r="G1204" s="91" t="s">
        <v>1767</v>
      </c>
      <c r="H1204" s="94" t="s">
        <v>88</v>
      </c>
      <c r="I1204" s="94" t="s">
        <v>85</v>
      </c>
      <c r="J1204" s="91">
        <v>158</v>
      </c>
      <c r="K1204" s="91" t="s">
        <v>92</v>
      </c>
      <c r="L1204" s="95">
        <v>2</v>
      </c>
      <c r="M1204" s="95">
        <v>822</v>
      </c>
      <c r="N1204" s="96">
        <f t="shared" si="18"/>
        <v>54.8</v>
      </c>
      <c r="O1204" s="92">
        <v>41577.807199074072</v>
      </c>
    </row>
    <row r="1205" spans="1:15" x14ac:dyDescent="0.25">
      <c r="A1205" s="97">
        <v>41579</v>
      </c>
      <c r="B1205" s="98">
        <v>0.5</v>
      </c>
      <c r="C1205" s="99">
        <v>41579.5</v>
      </c>
      <c r="D1205" s="99"/>
      <c r="E1205" s="100" t="s">
        <v>796</v>
      </c>
      <c r="F1205" s="91" t="s">
        <v>61</v>
      </c>
      <c r="G1205" s="91" t="s">
        <v>1768</v>
      </c>
      <c r="H1205" s="94" t="s">
        <v>88</v>
      </c>
      <c r="I1205" s="94" t="s">
        <v>85</v>
      </c>
      <c r="J1205" s="91">
        <v>74</v>
      </c>
      <c r="K1205" s="91" t="s">
        <v>83</v>
      </c>
      <c r="L1205" s="95">
        <v>6</v>
      </c>
      <c r="M1205" s="95">
        <v>574</v>
      </c>
      <c r="N1205" s="96">
        <f t="shared" si="18"/>
        <v>38.266666666666666</v>
      </c>
      <c r="O1205" s="92">
        <v>41577.819120370368</v>
      </c>
    </row>
    <row r="1206" spans="1:15" x14ac:dyDescent="0.25">
      <c r="A1206" s="97">
        <v>41579</v>
      </c>
      <c r="B1206" s="98">
        <v>0.5</v>
      </c>
      <c r="C1206" s="99">
        <v>41579.5</v>
      </c>
      <c r="D1206" s="99"/>
      <c r="E1206" s="100" t="s">
        <v>35</v>
      </c>
      <c r="F1206" s="91" t="s">
        <v>171</v>
      </c>
      <c r="G1206" s="91" t="s">
        <v>1769</v>
      </c>
      <c r="H1206" s="94" t="s">
        <v>104</v>
      </c>
      <c r="I1206" s="94" t="s">
        <v>85</v>
      </c>
      <c r="J1206" s="91">
        <v>243</v>
      </c>
      <c r="K1206" s="91" t="s">
        <v>83</v>
      </c>
      <c r="L1206" s="95">
        <v>6</v>
      </c>
      <c r="M1206" s="95">
        <v>733</v>
      </c>
      <c r="N1206" s="96">
        <f t="shared" si="18"/>
        <v>48.866666666666667</v>
      </c>
      <c r="O1206" s="92">
        <v>41577.829432870371</v>
      </c>
    </row>
    <row r="1207" spans="1:15" x14ac:dyDescent="0.25">
      <c r="A1207" s="97">
        <v>41579</v>
      </c>
      <c r="B1207" s="98">
        <v>0.29166666666666669</v>
      </c>
      <c r="C1207" s="99">
        <v>41579.291666666664</v>
      </c>
      <c r="D1207" s="99"/>
      <c r="E1207" s="100" t="s">
        <v>1770</v>
      </c>
      <c r="F1207" s="91" t="s">
        <v>35</v>
      </c>
      <c r="G1207" s="91" t="s">
        <v>1771</v>
      </c>
      <c r="H1207" s="94" t="s">
        <v>104</v>
      </c>
      <c r="I1207" s="94" t="s">
        <v>85</v>
      </c>
      <c r="J1207" s="91">
        <v>1</v>
      </c>
      <c r="K1207" s="91" t="s">
        <v>83</v>
      </c>
      <c r="L1207" s="95">
        <v>6</v>
      </c>
      <c r="M1207" s="95">
        <v>429</v>
      </c>
      <c r="N1207" s="96">
        <f t="shared" si="18"/>
        <v>28.6</v>
      </c>
      <c r="O1207" s="92">
        <v>41578.945335648146</v>
      </c>
    </row>
    <row r="1208" spans="1:15" x14ac:dyDescent="0.25">
      <c r="A1208" s="97">
        <v>41585</v>
      </c>
      <c r="B1208" s="98">
        <v>0.29166666666666669</v>
      </c>
      <c r="C1208" s="99">
        <v>41585.291666666664</v>
      </c>
      <c r="D1208" s="99"/>
      <c r="E1208" s="100" t="s">
        <v>1772</v>
      </c>
      <c r="F1208" s="91" t="s">
        <v>1773</v>
      </c>
      <c r="G1208" s="91" t="s">
        <v>1774</v>
      </c>
      <c r="H1208" s="94" t="s">
        <v>87</v>
      </c>
      <c r="I1208" s="94" t="s">
        <v>85</v>
      </c>
      <c r="J1208" s="91">
        <v>12</v>
      </c>
      <c r="K1208" s="91" t="s">
        <v>83</v>
      </c>
      <c r="L1208" s="95">
        <v>6</v>
      </c>
      <c r="M1208" s="95">
        <v>692</v>
      </c>
      <c r="N1208" s="96">
        <f t="shared" ref="N1208:N1271" si="19">M1208/15</f>
        <v>46.133333333333333</v>
      </c>
      <c r="O1208" s="92">
        <v>41584.968321759261</v>
      </c>
    </row>
    <row r="1209" spans="1:15" x14ac:dyDescent="0.25">
      <c r="A1209" s="97">
        <v>41579</v>
      </c>
      <c r="B1209" s="98">
        <v>0.20833333333333334</v>
      </c>
      <c r="C1209" s="99">
        <v>41579.208333333336</v>
      </c>
      <c r="D1209" s="99"/>
      <c r="E1209" s="100" t="s">
        <v>950</v>
      </c>
      <c r="F1209" s="91" t="s">
        <v>107</v>
      </c>
      <c r="G1209" s="91" t="s">
        <v>1775</v>
      </c>
      <c r="H1209" s="94" t="s">
        <v>87</v>
      </c>
      <c r="I1209" s="94" t="s">
        <v>173</v>
      </c>
      <c r="J1209" s="91">
        <v>239</v>
      </c>
      <c r="K1209" s="91" t="s">
        <v>92</v>
      </c>
      <c r="L1209" s="95">
        <v>2</v>
      </c>
      <c r="M1209" s="95">
        <v>485</v>
      </c>
      <c r="N1209" s="96">
        <f t="shared" si="19"/>
        <v>32.333333333333336</v>
      </c>
      <c r="O1209" s="92">
        <v>41577.860879629632</v>
      </c>
    </row>
    <row r="1210" spans="1:15" x14ac:dyDescent="0.25">
      <c r="A1210" s="97">
        <v>41580</v>
      </c>
      <c r="B1210" s="98">
        <v>0.3125</v>
      </c>
      <c r="C1210" s="99">
        <v>41580.3125</v>
      </c>
      <c r="D1210" s="99"/>
      <c r="E1210" s="100" t="s">
        <v>51</v>
      </c>
      <c r="F1210" s="91" t="s">
        <v>375</v>
      </c>
      <c r="G1210" s="91" t="s">
        <v>1776</v>
      </c>
      <c r="H1210" s="94" t="s">
        <v>87</v>
      </c>
      <c r="I1210" s="94" t="s">
        <v>173</v>
      </c>
      <c r="J1210" s="91">
        <v>226</v>
      </c>
      <c r="K1210" s="91" t="s">
        <v>83</v>
      </c>
      <c r="L1210" s="95">
        <v>6</v>
      </c>
      <c r="M1210" s="95">
        <v>407</v>
      </c>
      <c r="N1210" s="96">
        <f t="shared" si="19"/>
        <v>27.133333333333333</v>
      </c>
      <c r="O1210" s="92">
        <v>41577.870879629627</v>
      </c>
    </row>
    <row r="1211" spans="1:15" x14ac:dyDescent="0.25">
      <c r="A1211" s="97">
        <v>41579</v>
      </c>
      <c r="B1211" s="98">
        <v>2.0833333333333332E-2</v>
      </c>
      <c r="C1211" s="99">
        <v>41579.020833333336</v>
      </c>
      <c r="D1211" s="99"/>
      <c r="E1211" s="100" t="s">
        <v>35</v>
      </c>
      <c r="F1211" s="91" t="s">
        <v>166</v>
      </c>
      <c r="G1211" s="91" t="s">
        <v>1777</v>
      </c>
      <c r="H1211" s="94" t="s">
        <v>104</v>
      </c>
      <c r="I1211" s="94" t="s">
        <v>173</v>
      </c>
      <c r="J1211" s="91">
        <v>159</v>
      </c>
      <c r="K1211" s="91" t="s">
        <v>83</v>
      </c>
      <c r="L1211" s="95">
        <v>6</v>
      </c>
      <c r="M1211" s="95">
        <v>903</v>
      </c>
      <c r="N1211" s="96">
        <f t="shared" si="19"/>
        <v>60.2</v>
      </c>
      <c r="O1211" s="92">
        <v>41577.882013888891</v>
      </c>
    </row>
    <row r="1212" spans="1:15" x14ac:dyDescent="0.25">
      <c r="A1212" s="97">
        <v>41586</v>
      </c>
      <c r="B1212" s="98">
        <v>0.13541666666666666</v>
      </c>
      <c r="C1212" s="99">
        <v>41586.135416666664</v>
      </c>
      <c r="D1212" s="99"/>
      <c r="E1212" s="100" t="s">
        <v>1778</v>
      </c>
      <c r="F1212" s="91" t="s">
        <v>35</v>
      </c>
      <c r="G1212" s="91" t="s">
        <v>1779</v>
      </c>
      <c r="H1212" s="94" t="s">
        <v>104</v>
      </c>
      <c r="I1212" s="94" t="s">
        <v>173</v>
      </c>
      <c r="J1212" s="91">
        <v>213</v>
      </c>
      <c r="K1212" s="91" t="s">
        <v>83</v>
      </c>
      <c r="L1212" s="95">
        <v>6</v>
      </c>
      <c r="M1212" s="95">
        <v>942</v>
      </c>
      <c r="N1212" s="96">
        <f t="shared" si="19"/>
        <v>62.8</v>
      </c>
      <c r="O1212" s="92">
        <v>41584.539699074077</v>
      </c>
    </row>
    <row r="1213" spans="1:15" x14ac:dyDescent="0.25">
      <c r="A1213" s="97">
        <v>41579</v>
      </c>
      <c r="B1213" s="98">
        <v>0.95833333333333337</v>
      </c>
      <c r="C1213" s="99">
        <v>41579.958333333336</v>
      </c>
      <c r="D1213" s="99"/>
      <c r="E1213" s="100" t="s">
        <v>35</v>
      </c>
      <c r="F1213" s="91"/>
      <c r="G1213" s="91" t="s">
        <v>1780</v>
      </c>
      <c r="H1213" s="94" t="s">
        <v>235</v>
      </c>
      <c r="I1213" s="94" t="s">
        <v>85</v>
      </c>
      <c r="J1213" s="91">
        <v>287</v>
      </c>
      <c r="K1213" s="91" t="s">
        <v>215</v>
      </c>
      <c r="L1213" s="95">
        <v>1</v>
      </c>
      <c r="M1213" s="95">
        <v>860</v>
      </c>
      <c r="N1213" s="96">
        <f t="shared" si="19"/>
        <v>57.333333333333336</v>
      </c>
      <c r="O1213" s="91" t="s">
        <v>81</v>
      </c>
    </row>
    <row r="1214" spans="1:15" x14ac:dyDescent="0.25">
      <c r="A1214" s="97">
        <v>41579</v>
      </c>
      <c r="B1214" s="98">
        <v>0.10416666666666667</v>
      </c>
      <c r="C1214" s="99">
        <v>41579.104166666664</v>
      </c>
      <c r="D1214" s="99"/>
      <c r="E1214" s="100" t="s">
        <v>114</v>
      </c>
      <c r="F1214" s="91" t="s">
        <v>39</v>
      </c>
      <c r="G1214" s="91" t="s">
        <v>1781</v>
      </c>
      <c r="H1214" s="94" t="s">
        <v>104</v>
      </c>
      <c r="I1214" s="94" t="s">
        <v>85</v>
      </c>
      <c r="J1214" s="91">
        <v>246</v>
      </c>
      <c r="K1214" s="91" t="s">
        <v>83</v>
      </c>
      <c r="L1214" s="95">
        <v>3</v>
      </c>
      <c r="M1214" s="95">
        <v>504</v>
      </c>
      <c r="N1214" s="96">
        <f t="shared" si="19"/>
        <v>33.6</v>
      </c>
      <c r="O1214" s="92">
        <v>41578.262997685182</v>
      </c>
    </row>
    <row r="1215" spans="1:15" x14ac:dyDescent="0.25">
      <c r="A1215" s="97">
        <v>41579</v>
      </c>
      <c r="B1215" s="98">
        <v>0.20833333333333334</v>
      </c>
      <c r="C1215" s="99">
        <v>41579.208333333336</v>
      </c>
      <c r="D1215" s="99"/>
      <c r="E1215" s="100" t="s">
        <v>1782</v>
      </c>
      <c r="F1215" s="91" t="s">
        <v>107</v>
      </c>
      <c r="G1215" s="91" t="s">
        <v>1783</v>
      </c>
      <c r="H1215" s="94" t="s">
        <v>87</v>
      </c>
      <c r="I1215" s="94" t="s">
        <v>510</v>
      </c>
      <c r="J1215" s="91">
        <v>292</v>
      </c>
      <c r="K1215" s="91" t="s">
        <v>92</v>
      </c>
      <c r="L1215" s="95">
        <v>2</v>
      </c>
      <c r="M1215" s="95">
        <v>992</v>
      </c>
      <c r="N1215" s="96">
        <f t="shared" si="19"/>
        <v>66.13333333333334</v>
      </c>
      <c r="O1215" s="92">
        <v>41577.900717592594</v>
      </c>
    </row>
    <row r="1216" spans="1:15" x14ac:dyDescent="0.25">
      <c r="A1216" s="97">
        <v>41579</v>
      </c>
      <c r="B1216" s="98">
        <v>0.21875</v>
      </c>
      <c r="C1216" s="99">
        <v>41579.21875</v>
      </c>
      <c r="D1216" s="99"/>
      <c r="E1216" s="100" t="s">
        <v>1497</v>
      </c>
      <c r="F1216" s="91" t="s">
        <v>61</v>
      </c>
      <c r="G1216" s="91" t="s">
        <v>1784</v>
      </c>
      <c r="H1216" s="94" t="s">
        <v>88</v>
      </c>
      <c r="I1216" s="94" t="s">
        <v>85</v>
      </c>
      <c r="J1216" s="91">
        <v>225</v>
      </c>
      <c r="K1216" s="91" t="s">
        <v>83</v>
      </c>
      <c r="L1216" s="95">
        <v>7</v>
      </c>
      <c r="M1216" s="95">
        <v>574</v>
      </c>
      <c r="N1216" s="96">
        <f t="shared" si="19"/>
        <v>38.266666666666666</v>
      </c>
      <c r="O1216" s="92">
        <v>41577.90185185185</v>
      </c>
    </row>
    <row r="1217" spans="1:15" x14ac:dyDescent="0.25">
      <c r="A1217" s="97">
        <v>41584</v>
      </c>
      <c r="B1217" s="98">
        <v>0.95833333333333337</v>
      </c>
      <c r="C1217" s="99">
        <v>41584.958333333336</v>
      </c>
      <c r="D1217" s="99"/>
      <c r="E1217" s="100" t="s">
        <v>266</v>
      </c>
      <c r="F1217" s="91" t="s">
        <v>1497</v>
      </c>
      <c r="G1217" s="91" t="s">
        <v>1785</v>
      </c>
      <c r="H1217" s="94" t="s">
        <v>88</v>
      </c>
      <c r="I1217" s="94" t="s">
        <v>85</v>
      </c>
      <c r="J1217" s="91">
        <v>157</v>
      </c>
      <c r="K1217" s="91" t="s">
        <v>83</v>
      </c>
      <c r="L1217" s="95">
        <v>6</v>
      </c>
      <c r="M1217" s="95">
        <v>684</v>
      </c>
      <c r="N1217" s="96">
        <f t="shared" si="19"/>
        <v>45.6</v>
      </c>
      <c r="O1217" s="92">
        <v>41577.902291666665</v>
      </c>
    </row>
    <row r="1218" spans="1:15" x14ac:dyDescent="0.25">
      <c r="A1218" s="97">
        <v>41580</v>
      </c>
      <c r="B1218" s="98">
        <v>0.52083333333333337</v>
      </c>
      <c r="C1218" s="99">
        <v>41580.520833333336</v>
      </c>
      <c r="D1218" s="99"/>
      <c r="E1218" s="100" t="s">
        <v>1650</v>
      </c>
      <c r="F1218" s="91"/>
      <c r="G1218" s="91" t="s">
        <v>1786</v>
      </c>
      <c r="H1218" s="94" t="s">
        <v>235</v>
      </c>
      <c r="I1218" s="94" t="s">
        <v>85</v>
      </c>
      <c r="J1218" s="91">
        <v>195</v>
      </c>
      <c r="K1218" s="91" t="s">
        <v>83</v>
      </c>
      <c r="L1218" s="95">
        <v>6</v>
      </c>
      <c r="M1218" s="95">
        <v>552</v>
      </c>
      <c r="N1218" s="96">
        <f t="shared" si="19"/>
        <v>36.799999999999997</v>
      </c>
      <c r="O1218" s="92">
        <v>41577.930046296293</v>
      </c>
    </row>
    <row r="1219" spans="1:15" x14ac:dyDescent="0.25">
      <c r="A1219" s="97">
        <v>41579</v>
      </c>
      <c r="B1219" s="98">
        <v>0.20833333333333334</v>
      </c>
      <c r="C1219" s="99">
        <v>41579.208333333336</v>
      </c>
      <c r="D1219" s="99"/>
      <c r="E1219" s="100" t="s">
        <v>950</v>
      </c>
      <c r="F1219" s="91" t="s">
        <v>107</v>
      </c>
      <c r="G1219" s="91" t="s">
        <v>1787</v>
      </c>
      <c r="H1219" s="94" t="s">
        <v>88</v>
      </c>
      <c r="I1219" s="94" t="s">
        <v>173</v>
      </c>
      <c r="J1219" s="91">
        <v>86</v>
      </c>
      <c r="K1219" s="91" t="s">
        <v>83</v>
      </c>
      <c r="L1219" s="95">
        <v>6</v>
      </c>
      <c r="M1219" s="95">
        <v>833</v>
      </c>
      <c r="N1219" s="96">
        <f t="shared" si="19"/>
        <v>55.533333333333331</v>
      </c>
      <c r="O1219" s="92">
        <v>41577.948310185187</v>
      </c>
    </row>
    <row r="1220" spans="1:15" x14ac:dyDescent="0.25">
      <c r="A1220" s="97">
        <v>41580</v>
      </c>
      <c r="B1220" s="98">
        <v>1.0416666666666666E-2</v>
      </c>
      <c r="C1220" s="99">
        <v>41580.010416666664</v>
      </c>
      <c r="D1220" s="99"/>
      <c r="E1220" s="100" t="s">
        <v>973</v>
      </c>
      <c r="F1220" s="91" t="s">
        <v>255</v>
      </c>
      <c r="G1220" s="91" t="s">
        <v>1788</v>
      </c>
      <c r="H1220" s="94" t="s">
        <v>88</v>
      </c>
      <c r="I1220" s="94" t="s">
        <v>85</v>
      </c>
      <c r="J1220" s="91">
        <v>237</v>
      </c>
      <c r="K1220" s="91" t="s">
        <v>215</v>
      </c>
      <c r="L1220" s="95">
        <v>1</v>
      </c>
      <c r="M1220" s="95">
        <v>708</v>
      </c>
      <c r="N1220" s="96">
        <f t="shared" si="19"/>
        <v>47.2</v>
      </c>
      <c r="O1220" s="91" t="s">
        <v>81</v>
      </c>
    </row>
    <row r="1221" spans="1:15" x14ac:dyDescent="0.25">
      <c r="A1221" s="97">
        <v>41579</v>
      </c>
      <c r="B1221" s="98">
        <v>0</v>
      </c>
      <c r="C1221" s="99">
        <v>41579</v>
      </c>
      <c r="D1221" s="99"/>
      <c r="E1221" s="100" t="s">
        <v>1789</v>
      </c>
      <c r="F1221" s="91" t="s">
        <v>1703</v>
      </c>
      <c r="G1221" s="91" t="s">
        <v>1790</v>
      </c>
      <c r="H1221" s="94" t="s">
        <v>82</v>
      </c>
      <c r="I1221" s="94" t="s">
        <v>510</v>
      </c>
      <c r="J1221" s="91">
        <v>204</v>
      </c>
      <c r="K1221" s="91" t="s">
        <v>215</v>
      </c>
      <c r="L1221" s="95">
        <v>1</v>
      </c>
      <c r="M1221" s="95">
        <v>553</v>
      </c>
      <c r="N1221" s="96">
        <f t="shared" si="19"/>
        <v>36.866666666666667</v>
      </c>
      <c r="O1221" s="91" t="s">
        <v>81</v>
      </c>
    </row>
    <row r="1222" spans="1:15" x14ac:dyDescent="0.25">
      <c r="A1222" s="97">
        <v>41595</v>
      </c>
      <c r="B1222" s="98">
        <v>0.5625</v>
      </c>
      <c r="C1222" s="99">
        <v>41595.5625</v>
      </c>
      <c r="D1222" s="99"/>
      <c r="E1222" s="100" t="s">
        <v>213</v>
      </c>
      <c r="F1222" s="91" t="s">
        <v>171</v>
      </c>
      <c r="G1222" s="91" t="s">
        <v>1791</v>
      </c>
      <c r="H1222" s="94" t="s">
        <v>104</v>
      </c>
      <c r="I1222" s="94" t="s">
        <v>173</v>
      </c>
      <c r="J1222" s="91">
        <v>229</v>
      </c>
      <c r="K1222" s="91" t="s">
        <v>215</v>
      </c>
      <c r="L1222" s="95">
        <v>1</v>
      </c>
      <c r="M1222" s="95">
        <v>572</v>
      </c>
      <c r="N1222" s="96">
        <f t="shared" si="19"/>
        <v>38.133333333333333</v>
      </c>
      <c r="O1222" s="92">
        <v>41577.962025462963</v>
      </c>
    </row>
    <row r="1223" spans="1:15" x14ac:dyDescent="0.25">
      <c r="A1223" s="97">
        <v>41580</v>
      </c>
      <c r="B1223" s="98">
        <v>0.60416666666666663</v>
      </c>
      <c r="C1223" s="99">
        <v>41580.604166666664</v>
      </c>
      <c r="D1223" s="99"/>
      <c r="E1223" s="100" t="s">
        <v>141</v>
      </c>
      <c r="F1223" s="91" t="s">
        <v>61</v>
      </c>
      <c r="G1223" s="91" t="s">
        <v>1792</v>
      </c>
      <c r="H1223" s="94" t="s">
        <v>87</v>
      </c>
      <c r="I1223" s="94" t="s">
        <v>173</v>
      </c>
      <c r="J1223" s="91">
        <v>121</v>
      </c>
      <c r="K1223" s="91" t="s">
        <v>83</v>
      </c>
      <c r="L1223" s="95">
        <v>6</v>
      </c>
      <c r="M1223" s="95">
        <v>490</v>
      </c>
      <c r="N1223" s="96">
        <f t="shared" si="19"/>
        <v>32.666666666666664</v>
      </c>
      <c r="O1223" s="92">
        <v>41577.973726851851</v>
      </c>
    </row>
    <row r="1224" spans="1:15" x14ac:dyDescent="0.25">
      <c r="A1224" s="97">
        <v>41579</v>
      </c>
      <c r="B1224" s="98">
        <v>0.13541666666666666</v>
      </c>
      <c r="C1224" s="99">
        <v>41579.135416666664</v>
      </c>
      <c r="D1224" s="99"/>
      <c r="E1224" s="100" t="s">
        <v>114</v>
      </c>
      <c r="F1224" s="91" t="s">
        <v>335</v>
      </c>
      <c r="G1224" s="91" t="s">
        <v>1793</v>
      </c>
      <c r="H1224" s="94" t="s">
        <v>104</v>
      </c>
      <c r="I1224" s="94" t="s">
        <v>85</v>
      </c>
      <c r="J1224" s="91">
        <v>198</v>
      </c>
      <c r="K1224" s="91" t="s">
        <v>83</v>
      </c>
      <c r="L1224" s="95">
        <v>5</v>
      </c>
      <c r="M1224" s="95">
        <v>571</v>
      </c>
      <c r="N1224" s="96">
        <f t="shared" si="19"/>
        <v>38.06666666666667</v>
      </c>
      <c r="O1224" s="92">
        <v>41577.973541666666</v>
      </c>
    </row>
    <row r="1225" spans="1:15" x14ac:dyDescent="0.25">
      <c r="A1225" s="97">
        <v>41591</v>
      </c>
      <c r="B1225" s="98">
        <v>0.17708333333333334</v>
      </c>
      <c r="C1225" s="99">
        <v>41591.177083333336</v>
      </c>
      <c r="D1225" s="99"/>
      <c r="E1225" s="100" t="s">
        <v>146</v>
      </c>
      <c r="F1225" s="91" t="s">
        <v>35</v>
      </c>
      <c r="G1225" s="91" t="s">
        <v>1794</v>
      </c>
      <c r="H1225" s="94" t="s">
        <v>104</v>
      </c>
      <c r="I1225" s="94" t="s">
        <v>173</v>
      </c>
      <c r="J1225" s="91">
        <v>291</v>
      </c>
      <c r="K1225" s="91" t="s">
        <v>211</v>
      </c>
      <c r="L1225" s="95">
        <v>5</v>
      </c>
      <c r="M1225" s="95">
        <v>601</v>
      </c>
      <c r="N1225" s="96">
        <f t="shared" si="19"/>
        <v>40.06666666666667</v>
      </c>
      <c r="O1225" s="92">
        <v>41584.649074074077</v>
      </c>
    </row>
    <row r="1226" spans="1:15" x14ac:dyDescent="0.25">
      <c r="A1226" s="97">
        <v>41580</v>
      </c>
      <c r="B1226" s="98">
        <v>0.22916666666666666</v>
      </c>
      <c r="C1226" s="99">
        <v>41580.229166666664</v>
      </c>
      <c r="D1226" s="99"/>
      <c r="E1226" s="100" t="s">
        <v>804</v>
      </c>
      <c r="F1226" s="91" t="s">
        <v>51</v>
      </c>
      <c r="G1226" s="91" t="s">
        <v>1795</v>
      </c>
      <c r="H1226" s="94" t="s">
        <v>87</v>
      </c>
      <c r="I1226" s="94" t="s">
        <v>173</v>
      </c>
      <c r="J1226" s="91">
        <v>82</v>
      </c>
      <c r="K1226" s="91" t="s">
        <v>83</v>
      </c>
      <c r="L1226" s="95">
        <v>6</v>
      </c>
      <c r="M1226" s="95">
        <v>833</v>
      </c>
      <c r="N1226" s="96">
        <f t="shared" si="19"/>
        <v>55.533333333333331</v>
      </c>
      <c r="O1226" s="92">
        <v>41578.001481481479</v>
      </c>
    </row>
    <row r="1227" spans="1:15" x14ac:dyDescent="0.25">
      <c r="A1227" s="97">
        <v>41591</v>
      </c>
      <c r="B1227" s="98">
        <v>0.76041666666666663</v>
      </c>
      <c r="C1227" s="99">
        <v>41591.760416666664</v>
      </c>
      <c r="D1227" s="99"/>
      <c r="E1227" s="100" t="s">
        <v>485</v>
      </c>
      <c r="F1227" s="91" t="s">
        <v>1796</v>
      </c>
      <c r="G1227" s="91" t="s">
        <v>1797</v>
      </c>
      <c r="H1227" s="94" t="s">
        <v>87</v>
      </c>
      <c r="I1227" s="94" t="s">
        <v>85</v>
      </c>
      <c r="J1227" s="91">
        <v>148</v>
      </c>
      <c r="K1227" s="91" t="s">
        <v>83</v>
      </c>
      <c r="L1227" s="95">
        <v>6</v>
      </c>
      <c r="M1227" s="95">
        <v>722</v>
      </c>
      <c r="N1227" s="96">
        <f t="shared" si="19"/>
        <v>48.133333333333333</v>
      </c>
      <c r="O1227" s="92">
        <v>41591.7109375</v>
      </c>
    </row>
    <row r="1228" spans="1:15" x14ac:dyDescent="0.25">
      <c r="A1228" s="97">
        <v>41580</v>
      </c>
      <c r="B1228" s="98">
        <v>0.14583333333333334</v>
      </c>
      <c r="C1228" s="99">
        <v>41580.145833333336</v>
      </c>
      <c r="D1228" s="99"/>
      <c r="E1228" s="100" t="s">
        <v>613</v>
      </c>
      <c r="F1228" s="91" t="s">
        <v>375</v>
      </c>
      <c r="G1228" s="91" t="s">
        <v>1798</v>
      </c>
      <c r="H1228" s="94" t="s">
        <v>87</v>
      </c>
      <c r="I1228" s="94" t="s">
        <v>85</v>
      </c>
      <c r="J1228" s="91">
        <v>142</v>
      </c>
      <c r="K1228" s="91" t="s">
        <v>83</v>
      </c>
      <c r="L1228" s="95">
        <v>6</v>
      </c>
      <c r="M1228" s="95">
        <v>469</v>
      </c>
      <c r="N1228" s="96">
        <f t="shared" si="19"/>
        <v>31.266666666666666</v>
      </c>
      <c r="O1228" s="92">
        <v>41579.818194444444</v>
      </c>
    </row>
    <row r="1229" spans="1:15" x14ac:dyDescent="0.25">
      <c r="A1229" s="97">
        <v>41579</v>
      </c>
      <c r="B1229" s="98">
        <v>0.35416666666666669</v>
      </c>
      <c r="C1229" s="99">
        <v>41579.354166666664</v>
      </c>
      <c r="D1229" s="99"/>
      <c r="E1229" s="100" t="s">
        <v>1799</v>
      </c>
      <c r="F1229" s="91" t="s">
        <v>35</v>
      </c>
      <c r="G1229" s="91" t="s">
        <v>1800</v>
      </c>
      <c r="H1229" s="94" t="s">
        <v>104</v>
      </c>
      <c r="I1229" s="94" t="s">
        <v>173</v>
      </c>
      <c r="J1229" s="91">
        <v>199</v>
      </c>
      <c r="K1229" s="91" t="s">
        <v>83</v>
      </c>
      <c r="L1229" s="95">
        <v>6</v>
      </c>
      <c r="M1229" s="95">
        <v>661</v>
      </c>
      <c r="N1229" s="96">
        <f t="shared" si="19"/>
        <v>44.06666666666667</v>
      </c>
      <c r="O1229" s="92">
        <v>41578.268159722225</v>
      </c>
    </row>
    <row r="1230" spans="1:15" x14ac:dyDescent="0.25">
      <c r="A1230" s="97">
        <v>41579</v>
      </c>
      <c r="B1230" s="98">
        <v>0.15625</v>
      </c>
      <c r="C1230" s="99">
        <v>41579.15625</v>
      </c>
      <c r="D1230" s="99"/>
      <c r="E1230" s="100" t="s">
        <v>581</v>
      </c>
      <c r="F1230" s="91" t="s">
        <v>35</v>
      </c>
      <c r="G1230" s="91" t="s">
        <v>1801</v>
      </c>
      <c r="H1230" s="94" t="s">
        <v>104</v>
      </c>
      <c r="I1230" s="94" t="s">
        <v>173</v>
      </c>
      <c r="J1230" s="91">
        <v>138</v>
      </c>
      <c r="K1230" s="91" t="s">
        <v>83</v>
      </c>
      <c r="L1230" s="95">
        <v>5</v>
      </c>
      <c r="M1230" s="95">
        <v>838</v>
      </c>
      <c r="N1230" s="96">
        <f t="shared" si="19"/>
        <v>55.866666666666667</v>
      </c>
      <c r="O1230" s="92">
        <v>41578.279224537036</v>
      </c>
    </row>
    <row r="1231" spans="1:15" x14ac:dyDescent="0.25">
      <c r="A1231" s="97">
        <v>41579</v>
      </c>
      <c r="B1231" s="98">
        <v>0.23958333333333334</v>
      </c>
      <c r="C1231" s="99">
        <v>41579.239583333336</v>
      </c>
      <c r="D1231" s="99"/>
      <c r="E1231" s="100" t="s">
        <v>41</v>
      </c>
      <c r="F1231" s="91" t="s">
        <v>1616</v>
      </c>
      <c r="G1231" s="91" t="s">
        <v>1802</v>
      </c>
      <c r="H1231" s="94" t="s">
        <v>87</v>
      </c>
      <c r="I1231" s="94" t="s">
        <v>85</v>
      </c>
      <c r="J1231" s="91">
        <v>243</v>
      </c>
      <c r="K1231" s="91" t="s">
        <v>83</v>
      </c>
      <c r="L1231" s="95">
        <v>6</v>
      </c>
      <c r="M1231" s="95">
        <v>861</v>
      </c>
      <c r="N1231" s="96">
        <f t="shared" si="19"/>
        <v>57.4</v>
      </c>
      <c r="O1231" s="92">
        <v>41578.832268518519</v>
      </c>
    </row>
    <row r="1232" spans="1:15" x14ac:dyDescent="0.25">
      <c r="A1232" s="97">
        <v>41579</v>
      </c>
      <c r="B1232" s="98">
        <v>0.60416666666666663</v>
      </c>
      <c r="C1232" s="99">
        <v>41579.604166666664</v>
      </c>
      <c r="D1232" s="99"/>
      <c r="E1232" s="100" t="s">
        <v>294</v>
      </c>
      <c r="F1232" s="91" t="s">
        <v>1803</v>
      </c>
      <c r="G1232" s="91" t="s">
        <v>1804</v>
      </c>
      <c r="H1232" s="94" t="s">
        <v>87</v>
      </c>
      <c r="I1232" s="94" t="s">
        <v>510</v>
      </c>
      <c r="J1232" s="91">
        <v>299</v>
      </c>
      <c r="K1232" s="91" t="s">
        <v>83</v>
      </c>
      <c r="L1232" s="95">
        <v>6</v>
      </c>
      <c r="M1232" s="95">
        <v>719</v>
      </c>
      <c r="N1232" s="96">
        <f t="shared" si="19"/>
        <v>47.93333333333333</v>
      </c>
      <c r="O1232" s="92">
        <v>41578.306701388887</v>
      </c>
    </row>
    <row r="1233" spans="1:15" x14ac:dyDescent="0.25">
      <c r="A1233" s="97">
        <v>41579</v>
      </c>
      <c r="B1233" s="98">
        <v>0.38541666666666669</v>
      </c>
      <c r="C1233" s="99">
        <v>41579.385416666664</v>
      </c>
      <c r="D1233" s="99"/>
      <c r="E1233" s="100" t="s">
        <v>35</v>
      </c>
      <c r="F1233" s="91" t="s">
        <v>160</v>
      </c>
      <c r="G1233" s="91" t="s">
        <v>1805</v>
      </c>
      <c r="H1233" s="94" t="s">
        <v>104</v>
      </c>
      <c r="I1233" s="94" t="s">
        <v>85</v>
      </c>
      <c r="J1233" s="91">
        <v>51</v>
      </c>
      <c r="K1233" s="91" t="s">
        <v>215</v>
      </c>
      <c r="L1233" s="95">
        <v>1</v>
      </c>
      <c r="M1233" s="95">
        <v>912</v>
      </c>
      <c r="N1233" s="96">
        <f t="shared" si="19"/>
        <v>60.8</v>
      </c>
      <c r="O1233" s="91" t="s">
        <v>81</v>
      </c>
    </row>
    <row r="1234" spans="1:15" x14ac:dyDescent="0.25">
      <c r="A1234" s="97">
        <v>41580</v>
      </c>
      <c r="B1234" s="98">
        <v>0.54166666666666663</v>
      </c>
      <c r="C1234" s="99">
        <v>41580.541666666664</v>
      </c>
      <c r="D1234" s="99"/>
      <c r="E1234" s="100" t="s">
        <v>1806</v>
      </c>
      <c r="F1234" s="91" t="s">
        <v>171</v>
      </c>
      <c r="G1234" s="91" t="s">
        <v>1807</v>
      </c>
      <c r="H1234" s="94" t="s">
        <v>104</v>
      </c>
      <c r="I1234" s="94" t="s">
        <v>173</v>
      </c>
      <c r="J1234" s="91">
        <v>221</v>
      </c>
      <c r="K1234" s="91" t="s">
        <v>215</v>
      </c>
      <c r="L1234" s="95">
        <v>1</v>
      </c>
      <c r="M1234" s="95">
        <v>369</v>
      </c>
      <c r="N1234" s="96">
        <f t="shared" si="19"/>
        <v>24.6</v>
      </c>
      <c r="O1234" s="92">
        <v>41578.325659722221</v>
      </c>
    </row>
    <row r="1235" spans="1:15" x14ac:dyDescent="0.25">
      <c r="A1235" s="97">
        <v>41579</v>
      </c>
      <c r="B1235" s="98">
        <v>0.89583333333333337</v>
      </c>
      <c r="C1235" s="99">
        <v>41579.895833333336</v>
      </c>
      <c r="D1235" s="99"/>
      <c r="E1235" s="100" t="s">
        <v>114</v>
      </c>
      <c r="F1235" s="91" t="s">
        <v>160</v>
      </c>
      <c r="G1235" s="91" t="s">
        <v>1808</v>
      </c>
      <c r="H1235" s="94" t="s">
        <v>104</v>
      </c>
      <c r="I1235" s="94" t="s">
        <v>85</v>
      </c>
      <c r="J1235" s="91">
        <v>180</v>
      </c>
      <c r="K1235" s="91" t="s">
        <v>215</v>
      </c>
      <c r="L1235" s="95">
        <v>1</v>
      </c>
      <c r="M1235" s="95">
        <v>593</v>
      </c>
      <c r="N1235" s="96">
        <f t="shared" si="19"/>
        <v>39.533333333333331</v>
      </c>
      <c r="O1235" s="91" t="s">
        <v>81</v>
      </c>
    </row>
    <row r="1236" spans="1:15" x14ac:dyDescent="0.25">
      <c r="A1236" s="97">
        <v>41579</v>
      </c>
      <c r="B1236" s="98">
        <v>0.6875</v>
      </c>
      <c r="C1236" s="99">
        <v>41579.6875</v>
      </c>
      <c r="D1236" s="99"/>
      <c r="E1236" s="100" t="s">
        <v>226</v>
      </c>
      <c r="F1236" s="91" t="s">
        <v>51</v>
      </c>
      <c r="G1236" s="91" t="s">
        <v>1809</v>
      </c>
      <c r="H1236" s="94" t="s">
        <v>88</v>
      </c>
      <c r="I1236" s="94" t="s">
        <v>85</v>
      </c>
      <c r="J1236" s="91">
        <v>73</v>
      </c>
      <c r="K1236" s="91" t="s">
        <v>83</v>
      </c>
      <c r="L1236" s="95">
        <v>6</v>
      </c>
      <c r="M1236" s="95">
        <v>652</v>
      </c>
      <c r="N1236" s="96">
        <f t="shared" si="19"/>
        <v>43.466666666666669</v>
      </c>
      <c r="O1236" s="92">
        <v>41578.335138888891</v>
      </c>
    </row>
    <row r="1237" spans="1:15" x14ac:dyDescent="0.25">
      <c r="A1237" s="97">
        <v>41579</v>
      </c>
      <c r="B1237" s="98">
        <v>0.70833333333333337</v>
      </c>
      <c r="C1237" s="99">
        <v>41579.708333333336</v>
      </c>
      <c r="D1237" s="99"/>
      <c r="E1237" s="100" t="s">
        <v>1810</v>
      </c>
      <c r="F1237" s="91" t="s">
        <v>984</v>
      </c>
      <c r="G1237" s="91" t="s">
        <v>1811</v>
      </c>
      <c r="H1237" s="94" t="s">
        <v>88</v>
      </c>
      <c r="I1237" s="94" t="s">
        <v>85</v>
      </c>
      <c r="J1237" s="91">
        <v>193</v>
      </c>
      <c r="K1237" s="91" t="s">
        <v>109</v>
      </c>
      <c r="L1237" s="95">
        <v>4</v>
      </c>
      <c r="M1237" s="95">
        <v>463</v>
      </c>
      <c r="N1237" s="96">
        <f t="shared" si="19"/>
        <v>30.866666666666667</v>
      </c>
      <c r="O1237" s="92">
        <v>41578.372499999998</v>
      </c>
    </row>
    <row r="1238" spans="1:15" x14ac:dyDescent="0.25">
      <c r="A1238" s="97">
        <v>41582</v>
      </c>
      <c r="B1238" s="98">
        <v>0.42708333333333331</v>
      </c>
      <c r="C1238" s="99">
        <v>41582.427083333336</v>
      </c>
      <c r="D1238" s="99"/>
      <c r="E1238" s="100" t="s">
        <v>35</v>
      </c>
      <c r="F1238" s="91"/>
      <c r="G1238" s="91" t="s">
        <v>1812</v>
      </c>
      <c r="H1238" s="94" t="s">
        <v>235</v>
      </c>
      <c r="I1238" s="94" t="s">
        <v>85</v>
      </c>
      <c r="J1238" s="91">
        <v>98</v>
      </c>
      <c r="K1238" s="91" t="s">
        <v>215</v>
      </c>
      <c r="L1238" s="95">
        <v>1</v>
      </c>
      <c r="M1238" s="95">
        <v>860</v>
      </c>
      <c r="N1238" s="96">
        <f t="shared" si="19"/>
        <v>57.333333333333336</v>
      </c>
      <c r="O1238" s="91" t="s">
        <v>81</v>
      </c>
    </row>
    <row r="1239" spans="1:15" x14ac:dyDescent="0.25">
      <c r="A1239" s="97">
        <v>41583</v>
      </c>
      <c r="B1239" s="98">
        <v>0.42708333333333331</v>
      </c>
      <c r="C1239" s="99">
        <v>41583.427083333336</v>
      </c>
      <c r="D1239" s="99"/>
      <c r="E1239" s="100" t="s">
        <v>984</v>
      </c>
      <c r="F1239" s="91" t="s">
        <v>1810</v>
      </c>
      <c r="G1239" s="91" t="s">
        <v>1813</v>
      </c>
      <c r="H1239" s="94" t="s">
        <v>88</v>
      </c>
      <c r="I1239" s="94" t="s">
        <v>85</v>
      </c>
      <c r="J1239" s="91">
        <v>16</v>
      </c>
      <c r="K1239" s="91" t="s">
        <v>83</v>
      </c>
      <c r="L1239" s="95">
        <v>6</v>
      </c>
      <c r="M1239" s="95">
        <v>238</v>
      </c>
      <c r="N1239" s="96">
        <f t="shared" si="19"/>
        <v>15.866666666666667</v>
      </c>
      <c r="O1239" s="92">
        <v>41578.373749999999</v>
      </c>
    </row>
    <row r="1240" spans="1:15" x14ac:dyDescent="0.25">
      <c r="A1240" s="97">
        <v>41580</v>
      </c>
      <c r="B1240" s="98">
        <v>0.25</v>
      </c>
      <c r="C1240" s="99">
        <v>41580.25</v>
      </c>
      <c r="D1240" s="99"/>
      <c r="E1240" s="100" t="s">
        <v>51</v>
      </c>
      <c r="F1240" s="91"/>
      <c r="G1240" s="91" t="s">
        <v>1814</v>
      </c>
      <c r="H1240" s="94" t="s">
        <v>98</v>
      </c>
      <c r="I1240" s="94" t="s">
        <v>173</v>
      </c>
      <c r="J1240" s="91">
        <v>281</v>
      </c>
      <c r="K1240" s="91" t="s">
        <v>92</v>
      </c>
      <c r="L1240" s="95">
        <v>4</v>
      </c>
      <c r="M1240" s="95">
        <v>990</v>
      </c>
      <c r="N1240" s="96">
        <f t="shared" si="19"/>
        <v>66</v>
      </c>
      <c r="O1240" s="92">
        <v>41578.376423611109</v>
      </c>
    </row>
    <row r="1241" spans="1:15" x14ac:dyDescent="0.25">
      <c r="A1241" s="97">
        <v>41579</v>
      </c>
      <c r="B1241" s="98">
        <v>0.48958333333333331</v>
      </c>
      <c r="C1241" s="99">
        <v>41579.489583333336</v>
      </c>
      <c r="D1241" s="99"/>
      <c r="E1241" s="100" t="s">
        <v>146</v>
      </c>
      <c r="F1241" s="91" t="s">
        <v>35</v>
      </c>
      <c r="G1241" s="91" t="s">
        <v>1815</v>
      </c>
      <c r="H1241" s="94" t="s">
        <v>104</v>
      </c>
      <c r="I1241" s="94" t="s">
        <v>85</v>
      </c>
      <c r="J1241" s="91">
        <v>12</v>
      </c>
      <c r="K1241" s="91" t="s">
        <v>83</v>
      </c>
      <c r="L1241" s="95">
        <v>6</v>
      </c>
      <c r="M1241" s="95">
        <v>989</v>
      </c>
      <c r="N1241" s="96">
        <f t="shared" si="19"/>
        <v>65.933333333333337</v>
      </c>
      <c r="O1241" s="92">
        <v>41578.378553240742</v>
      </c>
    </row>
    <row r="1242" spans="1:15" x14ac:dyDescent="0.25">
      <c r="A1242" s="97">
        <v>41579</v>
      </c>
      <c r="B1242" s="98">
        <v>0.52083333333333337</v>
      </c>
      <c r="C1242" s="99">
        <v>41579.520833333336</v>
      </c>
      <c r="D1242" s="99"/>
      <c r="E1242" s="100" t="s">
        <v>114</v>
      </c>
      <c r="F1242" s="91" t="s">
        <v>1816</v>
      </c>
      <c r="G1242" s="91" t="s">
        <v>1817</v>
      </c>
      <c r="H1242" s="94" t="s">
        <v>104</v>
      </c>
      <c r="I1242" s="94" t="s">
        <v>85</v>
      </c>
      <c r="J1242" s="91">
        <v>256</v>
      </c>
      <c r="K1242" s="91" t="s">
        <v>92</v>
      </c>
      <c r="L1242" s="95">
        <v>41</v>
      </c>
      <c r="M1242" s="95">
        <v>848</v>
      </c>
      <c r="N1242" s="96">
        <f t="shared" si="19"/>
        <v>56.533333333333331</v>
      </c>
      <c r="O1242" s="92">
        <v>41578.380208333336</v>
      </c>
    </row>
    <row r="1243" spans="1:15" x14ac:dyDescent="0.25">
      <c r="A1243" s="97">
        <v>41579</v>
      </c>
      <c r="B1243" s="98">
        <v>0.20833333333333334</v>
      </c>
      <c r="C1243" s="99">
        <v>41579.208333333336</v>
      </c>
      <c r="D1243" s="99"/>
      <c r="E1243" s="100" t="s">
        <v>1818</v>
      </c>
      <c r="F1243" s="91" t="s">
        <v>61</v>
      </c>
      <c r="G1243" s="91" t="s">
        <v>1819</v>
      </c>
      <c r="H1243" s="94" t="s">
        <v>88</v>
      </c>
      <c r="I1243" s="94" t="s">
        <v>85</v>
      </c>
      <c r="J1243" s="91">
        <v>25</v>
      </c>
      <c r="K1243" s="91" t="s">
        <v>83</v>
      </c>
      <c r="L1243" s="95">
        <v>6</v>
      </c>
      <c r="M1243" s="95">
        <v>275</v>
      </c>
      <c r="N1243" s="96">
        <f t="shared" si="19"/>
        <v>18.333333333333332</v>
      </c>
      <c r="O1243" s="92">
        <v>41578.392951388887</v>
      </c>
    </row>
    <row r="1244" spans="1:15" x14ac:dyDescent="0.25">
      <c r="A1244" s="97">
        <v>41579</v>
      </c>
      <c r="B1244" s="98">
        <v>0.375</v>
      </c>
      <c r="C1244" s="99">
        <v>41579.375</v>
      </c>
      <c r="D1244" s="99"/>
      <c r="E1244" s="100" t="s">
        <v>35</v>
      </c>
      <c r="F1244" s="91" t="s">
        <v>116</v>
      </c>
      <c r="G1244" s="91" t="s">
        <v>1820</v>
      </c>
      <c r="H1244" s="94" t="s">
        <v>104</v>
      </c>
      <c r="I1244" s="94" t="s">
        <v>173</v>
      </c>
      <c r="J1244" s="91">
        <v>52</v>
      </c>
      <c r="K1244" s="91" t="s">
        <v>83</v>
      </c>
      <c r="L1244" s="95">
        <v>6</v>
      </c>
      <c r="M1244" s="95">
        <v>433</v>
      </c>
      <c r="N1244" s="96">
        <f t="shared" si="19"/>
        <v>28.866666666666667</v>
      </c>
      <c r="O1244" s="92">
        <v>41578.395173611112</v>
      </c>
    </row>
    <row r="1245" spans="1:15" x14ac:dyDescent="0.25">
      <c r="A1245" s="97">
        <v>41579</v>
      </c>
      <c r="B1245" s="98">
        <v>0.125</v>
      </c>
      <c r="C1245" s="99">
        <v>41579.125</v>
      </c>
      <c r="D1245" s="99"/>
      <c r="E1245" s="100" t="s">
        <v>1821</v>
      </c>
      <c r="F1245" s="91" t="s">
        <v>171</v>
      </c>
      <c r="G1245" s="91" t="s">
        <v>1822</v>
      </c>
      <c r="H1245" s="94" t="s">
        <v>104</v>
      </c>
      <c r="I1245" s="94" t="s">
        <v>173</v>
      </c>
      <c r="J1245" s="91">
        <v>91</v>
      </c>
      <c r="K1245" s="91" t="s">
        <v>215</v>
      </c>
      <c r="L1245" s="95">
        <v>1</v>
      </c>
      <c r="M1245" s="95">
        <v>261</v>
      </c>
      <c r="N1245" s="96">
        <f t="shared" si="19"/>
        <v>17.399999999999999</v>
      </c>
      <c r="O1245" s="92">
        <v>41578.395231481481</v>
      </c>
    </row>
    <row r="1246" spans="1:15" x14ac:dyDescent="0.25">
      <c r="A1246" s="97">
        <v>41579</v>
      </c>
      <c r="B1246" s="98">
        <v>5.2083333333333336E-2</v>
      </c>
      <c r="C1246" s="99">
        <v>41579.052083333336</v>
      </c>
      <c r="D1246" s="99"/>
      <c r="E1246" s="100" t="s">
        <v>114</v>
      </c>
      <c r="F1246" s="91" t="s">
        <v>804</v>
      </c>
      <c r="G1246" s="91" t="s">
        <v>1823</v>
      </c>
      <c r="H1246" s="94" t="s">
        <v>104</v>
      </c>
      <c r="I1246" s="94" t="s">
        <v>85</v>
      </c>
      <c r="J1246" s="91">
        <v>107</v>
      </c>
      <c r="K1246" s="91" t="s">
        <v>83</v>
      </c>
      <c r="L1246" s="95">
        <v>6</v>
      </c>
      <c r="M1246" s="95">
        <v>970</v>
      </c>
      <c r="N1246" s="96">
        <f t="shared" si="19"/>
        <v>64.666666666666671</v>
      </c>
      <c r="O1246" s="92">
        <v>41578.401898148149</v>
      </c>
    </row>
    <row r="1247" spans="1:15" x14ac:dyDescent="0.25">
      <c r="A1247" s="97">
        <v>41579</v>
      </c>
      <c r="B1247" s="98">
        <v>0.20833333333333334</v>
      </c>
      <c r="C1247" s="99">
        <v>41579.208333333336</v>
      </c>
      <c r="D1247" s="99"/>
      <c r="E1247" s="100" t="s">
        <v>1824</v>
      </c>
      <c r="F1247" s="91" t="s">
        <v>61</v>
      </c>
      <c r="G1247" s="91" t="s">
        <v>1825</v>
      </c>
      <c r="H1247" s="94" t="s">
        <v>87</v>
      </c>
      <c r="I1247" s="94" t="s">
        <v>173</v>
      </c>
      <c r="J1247" s="91">
        <v>170</v>
      </c>
      <c r="K1247" s="91" t="s">
        <v>83</v>
      </c>
      <c r="L1247" s="95">
        <v>6</v>
      </c>
      <c r="M1247" s="95">
        <v>247</v>
      </c>
      <c r="N1247" s="96">
        <f t="shared" si="19"/>
        <v>16.466666666666665</v>
      </c>
      <c r="O1247" s="92">
        <v>41578.415312500001</v>
      </c>
    </row>
    <row r="1248" spans="1:15" x14ac:dyDescent="0.25">
      <c r="A1248" s="97">
        <v>41579</v>
      </c>
      <c r="B1248" s="98">
        <v>0.20833333333333334</v>
      </c>
      <c r="C1248" s="99">
        <v>41579.208333333336</v>
      </c>
      <c r="D1248" s="99"/>
      <c r="E1248" s="100" t="s">
        <v>1826</v>
      </c>
      <c r="F1248" s="91" t="s">
        <v>114</v>
      </c>
      <c r="G1248" s="91" t="s">
        <v>1827</v>
      </c>
      <c r="H1248" s="94" t="s">
        <v>104</v>
      </c>
      <c r="I1248" s="94" t="s">
        <v>85</v>
      </c>
      <c r="J1248" s="91">
        <v>60</v>
      </c>
      <c r="K1248" s="91" t="s">
        <v>83</v>
      </c>
      <c r="L1248" s="95">
        <v>6</v>
      </c>
      <c r="M1248" s="95">
        <v>883</v>
      </c>
      <c r="N1248" s="96">
        <f t="shared" si="19"/>
        <v>58.866666666666667</v>
      </c>
      <c r="O1248" s="92">
        <v>41578.424120370371</v>
      </c>
    </row>
    <row r="1249" spans="1:15" x14ac:dyDescent="0.25">
      <c r="A1249" s="97">
        <v>41579</v>
      </c>
      <c r="B1249" s="98">
        <v>0.65625</v>
      </c>
      <c r="C1249" s="99">
        <v>41579.65625</v>
      </c>
      <c r="D1249" s="99"/>
      <c r="E1249" s="100" t="s">
        <v>613</v>
      </c>
      <c r="F1249" s="91" t="s">
        <v>35</v>
      </c>
      <c r="G1249" s="91" t="s">
        <v>1828</v>
      </c>
      <c r="H1249" s="94" t="s">
        <v>104</v>
      </c>
      <c r="I1249" s="94" t="s">
        <v>85</v>
      </c>
      <c r="J1249" s="91">
        <v>41</v>
      </c>
      <c r="K1249" s="91" t="s">
        <v>83</v>
      </c>
      <c r="L1249" s="95">
        <v>6</v>
      </c>
      <c r="M1249" s="95">
        <v>790</v>
      </c>
      <c r="N1249" s="96">
        <f t="shared" si="19"/>
        <v>52.666666666666664</v>
      </c>
      <c r="O1249" s="92">
        <v>41578.430046296293</v>
      </c>
    </row>
    <row r="1250" spans="1:15" x14ac:dyDescent="0.25">
      <c r="A1250" s="97">
        <v>41579</v>
      </c>
      <c r="B1250" s="98">
        <v>0.35416666666666669</v>
      </c>
      <c r="C1250" s="99">
        <v>41579.354166666664</v>
      </c>
      <c r="D1250" s="99"/>
      <c r="E1250" s="100" t="s">
        <v>1824</v>
      </c>
      <c r="F1250" s="91" t="s">
        <v>113</v>
      </c>
      <c r="G1250" s="91" t="s">
        <v>1829</v>
      </c>
      <c r="H1250" s="94" t="s">
        <v>87</v>
      </c>
      <c r="I1250" s="94" t="s">
        <v>85</v>
      </c>
      <c r="J1250" s="91">
        <v>183</v>
      </c>
      <c r="K1250" s="91" t="s">
        <v>83</v>
      </c>
      <c r="L1250" s="95">
        <v>6</v>
      </c>
      <c r="M1250" s="95">
        <v>395</v>
      </c>
      <c r="N1250" s="96">
        <f t="shared" si="19"/>
        <v>26.333333333333332</v>
      </c>
      <c r="O1250" s="92">
        <v>41578.433171296296</v>
      </c>
    </row>
    <row r="1251" spans="1:15" x14ac:dyDescent="0.25">
      <c r="A1251" s="97">
        <v>41579</v>
      </c>
      <c r="B1251" s="98">
        <v>0.72916666666666663</v>
      </c>
      <c r="C1251" s="99">
        <v>41579.729166666664</v>
      </c>
      <c r="D1251" s="99"/>
      <c r="E1251" s="100" t="s">
        <v>113</v>
      </c>
      <c r="F1251" s="91" t="s">
        <v>1824</v>
      </c>
      <c r="G1251" s="91" t="s">
        <v>1830</v>
      </c>
      <c r="H1251" s="94" t="s">
        <v>87</v>
      </c>
      <c r="I1251" s="94" t="s">
        <v>85</v>
      </c>
      <c r="J1251" s="91">
        <v>144</v>
      </c>
      <c r="K1251" s="91" t="s">
        <v>83</v>
      </c>
      <c r="L1251" s="95">
        <v>6</v>
      </c>
      <c r="M1251" s="95">
        <v>402</v>
      </c>
      <c r="N1251" s="96">
        <f t="shared" si="19"/>
        <v>26.8</v>
      </c>
      <c r="O1251" s="92">
        <v>41578.435081018521</v>
      </c>
    </row>
    <row r="1252" spans="1:15" x14ac:dyDescent="0.25">
      <c r="A1252" s="97">
        <v>41588</v>
      </c>
      <c r="B1252" s="98">
        <v>0.375</v>
      </c>
      <c r="C1252" s="99">
        <v>41588.375</v>
      </c>
      <c r="D1252" s="99"/>
      <c r="E1252" s="100" t="s">
        <v>126</v>
      </c>
      <c r="F1252" s="91" t="s">
        <v>35</v>
      </c>
      <c r="G1252" s="91" t="s">
        <v>1831</v>
      </c>
      <c r="H1252" s="94" t="s">
        <v>104</v>
      </c>
      <c r="I1252" s="94" t="s">
        <v>173</v>
      </c>
      <c r="J1252" s="91">
        <v>207</v>
      </c>
      <c r="K1252" s="91" t="s">
        <v>83</v>
      </c>
      <c r="L1252" s="95">
        <v>6</v>
      </c>
      <c r="M1252" s="95">
        <v>648</v>
      </c>
      <c r="N1252" s="96">
        <f t="shared" si="19"/>
        <v>43.2</v>
      </c>
      <c r="O1252" s="92">
        <v>41578.640277777777</v>
      </c>
    </row>
    <row r="1253" spans="1:15" x14ac:dyDescent="0.25">
      <c r="A1253" s="97">
        <v>41579</v>
      </c>
      <c r="B1253" s="98">
        <v>0.90625</v>
      </c>
      <c r="C1253" s="99">
        <v>41579.90625</v>
      </c>
      <c r="D1253" s="99"/>
      <c r="E1253" s="100" t="s">
        <v>35</v>
      </c>
      <c r="F1253" s="91" t="s">
        <v>111</v>
      </c>
      <c r="G1253" s="91" t="s">
        <v>1832</v>
      </c>
      <c r="H1253" s="94" t="s">
        <v>104</v>
      </c>
      <c r="I1253" s="94" t="s">
        <v>173</v>
      </c>
      <c r="J1253" s="91">
        <v>24</v>
      </c>
      <c r="K1253" s="91" t="s">
        <v>310</v>
      </c>
      <c r="L1253" s="95">
        <v>5</v>
      </c>
      <c r="M1253" s="95">
        <v>884</v>
      </c>
      <c r="N1253" s="96">
        <f t="shared" si="19"/>
        <v>58.93333333333333</v>
      </c>
      <c r="O1253" s="92">
        <v>41578.443101851852</v>
      </c>
    </row>
    <row r="1254" spans="1:15" x14ac:dyDescent="0.25">
      <c r="A1254" s="97">
        <v>41582</v>
      </c>
      <c r="B1254" s="98">
        <v>0.25</v>
      </c>
      <c r="C1254" s="99">
        <v>41582.25</v>
      </c>
      <c r="D1254" s="99"/>
      <c r="E1254" s="100"/>
      <c r="F1254" s="91"/>
      <c r="G1254" s="91" t="s">
        <v>1833</v>
      </c>
      <c r="H1254" s="94" t="s">
        <v>235</v>
      </c>
      <c r="I1254" s="94" t="s">
        <v>85</v>
      </c>
      <c r="J1254" s="91">
        <v>132</v>
      </c>
      <c r="K1254" s="91" t="s">
        <v>215</v>
      </c>
      <c r="L1254" s="95">
        <v>1</v>
      </c>
      <c r="M1254" s="95">
        <v>823</v>
      </c>
      <c r="N1254" s="96">
        <f t="shared" si="19"/>
        <v>54.866666666666667</v>
      </c>
      <c r="O1254" s="91" t="s">
        <v>81</v>
      </c>
    </row>
    <row r="1255" spans="1:15" x14ac:dyDescent="0.25">
      <c r="A1255" s="97">
        <v>41580</v>
      </c>
      <c r="B1255" s="98">
        <v>0.75</v>
      </c>
      <c r="C1255" s="99">
        <v>41580.75</v>
      </c>
      <c r="D1255" s="99"/>
      <c r="E1255" s="100" t="s">
        <v>114</v>
      </c>
      <c r="F1255" s="91" t="s">
        <v>102</v>
      </c>
      <c r="G1255" s="91" t="s">
        <v>1834</v>
      </c>
      <c r="H1255" s="94" t="s">
        <v>104</v>
      </c>
      <c r="I1255" s="94" t="s">
        <v>173</v>
      </c>
      <c r="J1255" s="91">
        <v>232</v>
      </c>
      <c r="K1255" s="91" t="s">
        <v>92</v>
      </c>
      <c r="L1255" s="95">
        <v>2</v>
      </c>
      <c r="M1255" s="95">
        <v>728</v>
      </c>
      <c r="N1255" s="96">
        <f t="shared" si="19"/>
        <v>48.533333333333331</v>
      </c>
      <c r="O1255" s="92">
        <v>41578.445868055554</v>
      </c>
    </row>
    <row r="1256" spans="1:15" x14ac:dyDescent="0.25">
      <c r="A1256" s="97">
        <v>41580</v>
      </c>
      <c r="B1256" s="98">
        <v>0.77083333333333337</v>
      </c>
      <c r="C1256" s="99">
        <v>41580.770833333336</v>
      </c>
      <c r="D1256" s="99"/>
      <c r="E1256" s="100" t="s">
        <v>268</v>
      </c>
      <c r="F1256" s="91" t="s">
        <v>102</v>
      </c>
      <c r="G1256" s="91" t="s">
        <v>1835</v>
      </c>
      <c r="H1256" s="94" t="s">
        <v>87</v>
      </c>
      <c r="I1256" s="94" t="s">
        <v>173</v>
      </c>
      <c r="J1256" s="91">
        <v>278</v>
      </c>
      <c r="K1256" s="91" t="s">
        <v>92</v>
      </c>
      <c r="L1256" s="95">
        <v>2</v>
      </c>
      <c r="M1256" s="95">
        <v>278</v>
      </c>
      <c r="N1256" s="96">
        <f t="shared" si="19"/>
        <v>18.533333333333335</v>
      </c>
      <c r="O1256" s="92">
        <v>41578.451435185183</v>
      </c>
    </row>
    <row r="1257" spans="1:15" x14ac:dyDescent="0.25">
      <c r="A1257" s="97">
        <v>41579</v>
      </c>
      <c r="B1257" s="98">
        <v>0.54166666666666663</v>
      </c>
      <c r="C1257" s="99">
        <v>41579.541666666664</v>
      </c>
      <c r="D1257" s="99"/>
      <c r="E1257" s="100" t="s">
        <v>51</v>
      </c>
      <c r="F1257" s="91"/>
      <c r="G1257" s="91" t="s">
        <v>1836</v>
      </c>
      <c r="H1257" s="94" t="s">
        <v>235</v>
      </c>
      <c r="I1257" s="94" t="s">
        <v>85</v>
      </c>
      <c r="J1257" s="91">
        <v>190</v>
      </c>
      <c r="K1257" s="91" t="s">
        <v>105</v>
      </c>
      <c r="L1257" s="95">
        <v>3</v>
      </c>
      <c r="M1257" s="95">
        <v>528</v>
      </c>
      <c r="N1257" s="96">
        <f t="shared" si="19"/>
        <v>35.200000000000003</v>
      </c>
      <c r="O1257" s="92">
        <v>41578.463576388887</v>
      </c>
    </row>
    <row r="1258" spans="1:15" x14ac:dyDescent="0.25">
      <c r="A1258" s="97">
        <v>41580</v>
      </c>
      <c r="B1258" s="98">
        <v>0.20833333333333334</v>
      </c>
      <c r="C1258" s="99">
        <v>41580.208333333336</v>
      </c>
      <c r="D1258" s="99"/>
      <c r="E1258" s="100" t="s">
        <v>333</v>
      </c>
      <c r="F1258" s="91" t="s">
        <v>61</v>
      </c>
      <c r="G1258" s="91" t="s">
        <v>1837</v>
      </c>
      <c r="H1258" s="94" t="s">
        <v>88</v>
      </c>
      <c r="I1258" s="94" t="s">
        <v>85</v>
      </c>
      <c r="J1258" s="91">
        <v>90</v>
      </c>
      <c r="K1258" s="91" t="s">
        <v>83</v>
      </c>
      <c r="L1258" s="95">
        <v>6</v>
      </c>
      <c r="M1258" s="95">
        <v>760</v>
      </c>
      <c r="N1258" s="96">
        <f t="shared" si="19"/>
        <v>50.666666666666664</v>
      </c>
      <c r="O1258" s="92">
        <v>41579.562442129631</v>
      </c>
    </row>
    <row r="1259" spans="1:15" x14ac:dyDescent="0.25">
      <c r="A1259" s="97">
        <v>41580</v>
      </c>
      <c r="B1259" s="98">
        <v>0.54166666666666663</v>
      </c>
      <c r="C1259" s="99">
        <v>41580.541666666664</v>
      </c>
      <c r="D1259" s="99"/>
      <c r="E1259" s="100" t="s">
        <v>569</v>
      </c>
      <c r="F1259" s="91" t="s">
        <v>61</v>
      </c>
      <c r="G1259" s="91" t="s">
        <v>1838</v>
      </c>
      <c r="H1259" s="94" t="s">
        <v>88</v>
      </c>
      <c r="I1259" s="94" t="s">
        <v>85</v>
      </c>
      <c r="J1259" s="91">
        <v>178</v>
      </c>
      <c r="K1259" s="91" t="s">
        <v>83</v>
      </c>
      <c r="L1259" s="95">
        <v>6</v>
      </c>
      <c r="M1259" s="95">
        <v>538</v>
      </c>
      <c r="N1259" s="96">
        <f t="shared" si="19"/>
        <v>35.866666666666667</v>
      </c>
      <c r="O1259" s="92">
        <v>41578.459166666667</v>
      </c>
    </row>
    <row r="1260" spans="1:15" x14ac:dyDescent="0.25">
      <c r="A1260" s="97">
        <v>41579</v>
      </c>
      <c r="B1260" s="98">
        <v>0.16666666666666666</v>
      </c>
      <c r="C1260" s="99">
        <v>41579.166666666664</v>
      </c>
      <c r="D1260" s="99"/>
      <c r="E1260" s="100" t="s">
        <v>59</v>
      </c>
      <c r="F1260" s="91" t="s">
        <v>255</v>
      </c>
      <c r="G1260" s="91" t="s">
        <v>1839</v>
      </c>
      <c r="H1260" s="94" t="s">
        <v>88</v>
      </c>
      <c r="I1260" s="94" t="s">
        <v>85</v>
      </c>
      <c r="J1260" s="91">
        <v>283</v>
      </c>
      <c r="K1260" s="91" t="s">
        <v>83</v>
      </c>
      <c r="L1260" s="95">
        <v>6</v>
      </c>
      <c r="M1260" s="95">
        <v>466</v>
      </c>
      <c r="N1260" s="96">
        <f t="shared" si="19"/>
        <v>31.066666666666666</v>
      </c>
      <c r="O1260" s="92">
        <v>41578.459560185183</v>
      </c>
    </row>
    <row r="1261" spans="1:15" x14ac:dyDescent="0.25">
      <c r="A1261" s="97">
        <v>41579</v>
      </c>
      <c r="B1261" s="98">
        <v>0.15625</v>
      </c>
      <c r="C1261" s="99">
        <v>41579.15625</v>
      </c>
      <c r="D1261" s="99"/>
      <c r="E1261" s="100" t="s">
        <v>488</v>
      </c>
      <c r="F1261" s="91" t="s">
        <v>51</v>
      </c>
      <c r="G1261" s="91" t="s">
        <v>1840</v>
      </c>
      <c r="H1261" s="94" t="s">
        <v>88</v>
      </c>
      <c r="I1261" s="94" t="s">
        <v>85</v>
      </c>
      <c r="J1261" s="91">
        <v>122</v>
      </c>
      <c r="K1261" s="91" t="s">
        <v>83</v>
      </c>
      <c r="L1261" s="95">
        <v>6</v>
      </c>
      <c r="M1261" s="95">
        <v>437</v>
      </c>
      <c r="N1261" s="96">
        <f t="shared" si="19"/>
        <v>29.133333333333333</v>
      </c>
      <c r="O1261" s="92">
        <v>41578.465671296297</v>
      </c>
    </row>
    <row r="1262" spans="1:15" x14ac:dyDescent="0.25">
      <c r="A1262" s="97">
        <v>41584</v>
      </c>
      <c r="B1262" s="98">
        <v>0.1875</v>
      </c>
      <c r="C1262" s="99">
        <v>41584.1875</v>
      </c>
      <c r="D1262" s="99"/>
      <c r="E1262" s="100" t="s">
        <v>51</v>
      </c>
      <c r="F1262" s="91" t="s">
        <v>488</v>
      </c>
      <c r="G1262" s="91" t="s">
        <v>1841</v>
      </c>
      <c r="H1262" s="94" t="s">
        <v>88</v>
      </c>
      <c r="I1262" s="94" t="s">
        <v>85</v>
      </c>
      <c r="J1262" s="91">
        <v>84</v>
      </c>
      <c r="K1262" s="91" t="s">
        <v>83</v>
      </c>
      <c r="L1262" s="95">
        <v>6</v>
      </c>
      <c r="M1262" s="95">
        <v>235</v>
      </c>
      <c r="N1262" s="96">
        <f t="shared" si="19"/>
        <v>15.666666666666666</v>
      </c>
      <c r="O1262" s="92">
        <v>41578.466053240743</v>
      </c>
    </row>
    <row r="1263" spans="1:15" x14ac:dyDescent="0.25">
      <c r="A1263" s="97">
        <v>41579</v>
      </c>
      <c r="B1263" s="98">
        <v>0.3125</v>
      </c>
      <c r="C1263" s="99">
        <v>41579.3125</v>
      </c>
      <c r="D1263" s="99"/>
      <c r="E1263" s="100" t="s">
        <v>102</v>
      </c>
      <c r="F1263" s="91" t="s">
        <v>59</v>
      </c>
      <c r="G1263" s="91" t="s">
        <v>1842</v>
      </c>
      <c r="H1263" s="94" t="s">
        <v>88</v>
      </c>
      <c r="I1263" s="94" t="s">
        <v>85</v>
      </c>
      <c r="J1263" s="91">
        <v>97</v>
      </c>
      <c r="K1263" s="91" t="s">
        <v>83</v>
      </c>
      <c r="L1263" s="95">
        <v>6</v>
      </c>
      <c r="M1263" s="95">
        <v>661</v>
      </c>
      <c r="N1263" s="96">
        <f t="shared" si="19"/>
        <v>44.06666666666667</v>
      </c>
      <c r="O1263" s="92">
        <v>41578.476921296293</v>
      </c>
    </row>
    <row r="1264" spans="1:15" x14ac:dyDescent="0.25">
      <c r="A1264" s="97">
        <v>41579</v>
      </c>
      <c r="B1264" s="98">
        <v>0.45833333333333331</v>
      </c>
      <c r="C1264" s="99">
        <v>41579.458333333336</v>
      </c>
      <c r="D1264" s="99"/>
      <c r="E1264" s="100" t="s">
        <v>701</v>
      </c>
      <c r="F1264" s="91" t="s">
        <v>35</v>
      </c>
      <c r="G1264" s="91" t="s">
        <v>1843</v>
      </c>
      <c r="H1264" s="94" t="s">
        <v>104</v>
      </c>
      <c r="I1264" s="94" t="s">
        <v>173</v>
      </c>
      <c r="J1264" s="91">
        <v>15</v>
      </c>
      <c r="K1264" s="91" t="s">
        <v>83</v>
      </c>
      <c r="L1264" s="95">
        <v>7</v>
      </c>
      <c r="M1264" s="95">
        <v>927</v>
      </c>
      <c r="N1264" s="96">
        <f t="shared" si="19"/>
        <v>61.8</v>
      </c>
      <c r="O1264" s="92">
        <v>41578.479247685187</v>
      </c>
    </row>
    <row r="1265" spans="1:15" x14ac:dyDescent="0.25">
      <c r="A1265" s="97">
        <v>41580</v>
      </c>
      <c r="B1265" s="98">
        <v>0.22916666666666666</v>
      </c>
      <c r="C1265" s="99">
        <v>41580.229166666664</v>
      </c>
      <c r="D1265" s="99"/>
      <c r="E1265" s="100" t="s">
        <v>65</v>
      </c>
      <c r="F1265" s="91" t="s">
        <v>51</v>
      </c>
      <c r="G1265" s="91" t="s">
        <v>1844</v>
      </c>
      <c r="H1265" s="94" t="s">
        <v>88</v>
      </c>
      <c r="I1265" s="94" t="s">
        <v>85</v>
      </c>
      <c r="J1265" s="91">
        <v>211</v>
      </c>
      <c r="K1265" s="91" t="s">
        <v>83</v>
      </c>
      <c r="L1265" s="95">
        <v>6</v>
      </c>
      <c r="M1265" s="95">
        <v>605</v>
      </c>
      <c r="N1265" s="96">
        <f t="shared" si="19"/>
        <v>40.333333333333336</v>
      </c>
      <c r="O1265" s="92">
        <v>41578.477349537039</v>
      </c>
    </row>
    <row r="1266" spans="1:15" x14ac:dyDescent="0.25">
      <c r="A1266" s="97">
        <v>41579</v>
      </c>
      <c r="B1266" s="98">
        <v>0.23958333333333334</v>
      </c>
      <c r="C1266" s="99">
        <v>41579.239583333336</v>
      </c>
      <c r="D1266" s="99"/>
      <c r="E1266" s="100" t="s">
        <v>102</v>
      </c>
      <c r="F1266" s="91" t="s">
        <v>73</v>
      </c>
      <c r="G1266" s="91" t="s">
        <v>1845</v>
      </c>
      <c r="H1266" s="94" t="s">
        <v>88</v>
      </c>
      <c r="I1266" s="94" t="s">
        <v>85</v>
      </c>
      <c r="J1266" s="91">
        <v>255</v>
      </c>
      <c r="K1266" s="91" t="s">
        <v>83</v>
      </c>
      <c r="L1266" s="95">
        <v>6</v>
      </c>
      <c r="M1266" s="95">
        <v>698</v>
      </c>
      <c r="N1266" s="96">
        <f t="shared" si="19"/>
        <v>46.533333333333331</v>
      </c>
      <c r="O1266" s="92">
        <v>41578.477476851855</v>
      </c>
    </row>
    <row r="1267" spans="1:15" x14ac:dyDescent="0.25">
      <c r="A1267" s="97">
        <v>41579</v>
      </c>
      <c r="B1267" s="98">
        <v>0.3125</v>
      </c>
      <c r="C1267" s="99">
        <v>41579.3125</v>
      </c>
      <c r="D1267" s="99"/>
      <c r="E1267" s="100" t="s">
        <v>488</v>
      </c>
      <c r="F1267" s="91" t="s">
        <v>59</v>
      </c>
      <c r="G1267" s="91" t="s">
        <v>1846</v>
      </c>
      <c r="H1267" s="94" t="s">
        <v>87</v>
      </c>
      <c r="I1267" s="94" t="s">
        <v>85</v>
      </c>
      <c r="J1267" s="91">
        <v>208</v>
      </c>
      <c r="K1267" s="91" t="s">
        <v>83</v>
      </c>
      <c r="L1267" s="95">
        <v>7</v>
      </c>
      <c r="M1267" s="95">
        <v>770</v>
      </c>
      <c r="N1267" s="96">
        <f t="shared" si="19"/>
        <v>51.333333333333336</v>
      </c>
      <c r="O1267" s="92">
        <v>41578.477939814817</v>
      </c>
    </row>
    <row r="1268" spans="1:15" x14ac:dyDescent="0.25">
      <c r="A1268" s="97">
        <v>41579</v>
      </c>
      <c r="B1268" s="98">
        <v>0.61458333333333337</v>
      </c>
      <c r="C1268" s="99">
        <v>41579.614583333336</v>
      </c>
      <c r="D1268" s="99"/>
      <c r="E1268" s="100" t="s">
        <v>1847</v>
      </c>
      <c r="F1268" s="91" t="s">
        <v>61</v>
      </c>
      <c r="G1268" s="91" t="s">
        <v>1848</v>
      </c>
      <c r="H1268" s="94" t="s">
        <v>87</v>
      </c>
      <c r="I1268" s="94" t="s">
        <v>510</v>
      </c>
      <c r="J1268" s="91">
        <v>219</v>
      </c>
      <c r="K1268" s="91" t="s">
        <v>83</v>
      </c>
      <c r="L1268" s="95">
        <v>5</v>
      </c>
      <c r="M1268" s="95">
        <v>898</v>
      </c>
      <c r="N1268" s="96">
        <f t="shared" si="19"/>
        <v>59.866666666666667</v>
      </c>
      <c r="O1268" s="92">
        <v>41578.482557870368</v>
      </c>
    </row>
    <row r="1269" spans="1:15" x14ac:dyDescent="0.25">
      <c r="A1269" s="97">
        <v>41579</v>
      </c>
      <c r="B1269" s="98">
        <v>0.67708333333333337</v>
      </c>
      <c r="C1269" s="99">
        <v>41579.677083333336</v>
      </c>
      <c r="D1269" s="99"/>
      <c r="E1269" s="100" t="s">
        <v>459</v>
      </c>
      <c r="F1269" s="91" t="s">
        <v>35</v>
      </c>
      <c r="G1269" s="91" t="s">
        <v>1849</v>
      </c>
      <c r="H1269" s="94" t="s">
        <v>104</v>
      </c>
      <c r="I1269" s="94" t="s">
        <v>173</v>
      </c>
      <c r="J1269" s="91">
        <v>121</v>
      </c>
      <c r="K1269" s="91" t="s">
        <v>83</v>
      </c>
      <c r="L1269" s="95">
        <v>6</v>
      </c>
      <c r="M1269" s="95">
        <v>702</v>
      </c>
      <c r="N1269" s="96">
        <f t="shared" si="19"/>
        <v>46.8</v>
      </c>
      <c r="O1269" s="92">
        <v>41578.487581018519</v>
      </c>
    </row>
    <row r="1270" spans="1:15" x14ac:dyDescent="0.25">
      <c r="A1270" s="97">
        <v>41579</v>
      </c>
      <c r="B1270" s="98">
        <v>0.22916666666666666</v>
      </c>
      <c r="C1270" s="99">
        <v>41579.229166666664</v>
      </c>
      <c r="D1270" s="99"/>
      <c r="E1270" s="100" t="s">
        <v>274</v>
      </c>
      <c r="F1270" s="91" t="s">
        <v>61</v>
      </c>
      <c r="G1270" s="91" t="s">
        <v>1850</v>
      </c>
      <c r="H1270" s="94" t="s">
        <v>87</v>
      </c>
      <c r="I1270" s="94" t="s">
        <v>173</v>
      </c>
      <c r="J1270" s="91">
        <v>225</v>
      </c>
      <c r="K1270" s="91" t="s">
        <v>83</v>
      </c>
      <c r="L1270" s="95">
        <v>6</v>
      </c>
      <c r="M1270" s="95">
        <v>625</v>
      </c>
      <c r="N1270" s="96">
        <f t="shared" si="19"/>
        <v>41.666666666666664</v>
      </c>
      <c r="O1270" s="92">
        <v>41578.495925925927</v>
      </c>
    </row>
    <row r="1271" spans="1:15" x14ac:dyDescent="0.25">
      <c r="A1271" s="97">
        <v>41583</v>
      </c>
      <c r="B1271" s="98">
        <v>0.58333333333333337</v>
      </c>
      <c r="C1271" s="99">
        <v>41583.583333333336</v>
      </c>
      <c r="D1271" s="99"/>
      <c r="E1271" s="100" t="s">
        <v>35</v>
      </c>
      <c r="F1271" s="91" t="s">
        <v>441</v>
      </c>
      <c r="G1271" s="91" t="s">
        <v>1851</v>
      </c>
      <c r="H1271" s="94" t="s">
        <v>104</v>
      </c>
      <c r="I1271" s="94" t="s">
        <v>85</v>
      </c>
      <c r="J1271" s="91">
        <v>97</v>
      </c>
      <c r="K1271" s="91" t="s">
        <v>83</v>
      </c>
      <c r="L1271" s="95">
        <v>6</v>
      </c>
      <c r="M1271" s="95">
        <v>500</v>
      </c>
      <c r="N1271" s="96">
        <f t="shared" si="19"/>
        <v>33.333333333333336</v>
      </c>
      <c r="O1271" s="92">
        <v>41578.497893518521</v>
      </c>
    </row>
    <row r="1272" spans="1:15" x14ac:dyDescent="0.25">
      <c r="A1272" s="97">
        <v>41579</v>
      </c>
      <c r="B1272" s="98">
        <v>0.16666666666666666</v>
      </c>
      <c r="C1272" s="99">
        <v>41579.166666666664</v>
      </c>
      <c r="D1272" s="99"/>
      <c r="E1272" s="100" t="s">
        <v>126</v>
      </c>
      <c r="F1272" s="91" t="s">
        <v>35</v>
      </c>
      <c r="G1272" s="91" t="s">
        <v>1852</v>
      </c>
      <c r="H1272" s="94" t="s">
        <v>104</v>
      </c>
      <c r="I1272" s="94" t="s">
        <v>173</v>
      </c>
      <c r="J1272" s="91">
        <v>289</v>
      </c>
      <c r="K1272" s="91" t="s">
        <v>83</v>
      </c>
      <c r="L1272" s="95">
        <v>6</v>
      </c>
      <c r="M1272" s="95">
        <v>890</v>
      </c>
      <c r="N1272" s="96">
        <f t="shared" ref="N1272:N1335" si="20">M1272/15</f>
        <v>59.333333333333336</v>
      </c>
      <c r="O1272" s="92">
        <v>41578.504224537035</v>
      </c>
    </row>
    <row r="1273" spans="1:15" x14ac:dyDescent="0.25">
      <c r="A1273" s="97">
        <v>41579</v>
      </c>
      <c r="B1273" s="98">
        <v>0.4375</v>
      </c>
      <c r="C1273" s="99">
        <v>41579.4375</v>
      </c>
      <c r="D1273" s="99"/>
      <c r="E1273" s="100" t="s">
        <v>1853</v>
      </c>
      <c r="F1273" s="91" t="s">
        <v>116</v>
      </c>
      <c r="G1273" s="91" t="s">
        <v>1854</v>
      </c>
      <c r="H1273" s="94" t="s">
        <v>87</v>
      </c>
      <c r="I1273" s="94" t="s">
        <v>85</v>
      </c>
      <c r="J1273" s="91">
        <v>100</v>
      </c>
      <c r="K1273" s="91" t="s">
        <v>83</v>
      </c>
      <c r="L1273" s="95">
        <v>6</v>
      </c>
      <c r="M1273" s="95">
        <v>666</v>
      </c>
      <c r="N1273" s="96">
        <f t="shared" si="20"/>
        <v>44.4</v>
      </c>
      <c r="O1273" s="92">
        <v>41578.503969907404</v>
      </c>
    </row>
    <row r="1274" spans="1:15" x14ac:dyDescent="0.25">
      <c r="A1274" s="97">
        <v>41594</v>
      </c>
      <c r="B1274" s="98">
        <v>0.5625</v>
      </c>
      <c r="C1274" s="99">
        <v>41594.5625</v>
      </c>
      <c r="D1274" s="99"/>
      <c r="E1274" s="100" t="s">
        <v>209</v>
      </c>
      <c r="F1274" s="91"/>
      <c r="G1274" s="91" t="s">
        <v>1855</v>
      </c>
      <c r="H1274" s="94" t="s">
        <v>235</v>
      </c>
      <c r="I1274" s="94" t="s">
        <v>85</v>
      </c>
      <c r="J1274" s="91">
        <v>58</v>
      </c>
      <c r="K1274" s="91" t="s">
        <v>215</v>
      </c>
      <c r="L1274" s="95">
        <v>1</v>
      </c>
      <c r="M1274" s="95">
        <v>748</v>
      </c>
      <c r="N1274" s="96">
        <f t="shared" si="20"/>
        <v>49.866666666666667</v>
      </c>
      <c r="O1274" s="91" t="s">
        <v>81</v>
      </c>
    </row>
    <row r="1275" spans="1:15" x14ac:dyDescent="0.25">
      <c r="A1275" s="97">
        <v>41579</v>
      </c>
      <c r="B1275" s="98">
        <v>0.20833333333333334</v>
      </c>
      <c r="C1275" s="99">
        <v>41579.208333333336</v>
      </c>
      <c r="D1275" s="99"/>
      <c r="E1275" s="100" t="s">
        <v>1468</v>
      </c>
      <c r="F1275" s="91" t="s">
        <v>61</v>
      </c>
      <c r="G1275" s="91" t="s">
        <v>1856</v>
      </c>
      <c r="H1275" s="94" t="s">
        <v>88</v>
      </c>
      <c r="I1275" s="94" t="s">
        <v>85</v>
      </c>
      <c r="J1275" s="91">
        <v>166</v>
      </c>
      <c r="K1275" s="91" t="s">
        <v>83</v>
      </c>
      <c r="L1275" s="95">
        <v>6</v>
      </c>
      <c r="M1275" s="95">
        <v>954</v>
      </c>
      <c r="N1275" s="96">
        <f t="shared" si="20"/>
        <v>63.6</v>
      </c>
      <c r="O1275" s="92">
        <v>41578.505648148152</v>
      </c>
    </row>
    <row r="1276" spans="1:15" x14ac:dyDescent="0.25">
      <c r="A1276" s="97">
        <v>41579</v>
      </c>
      <c r="B1276" s="98">
        <v>0.35416666666666669</v>
      </c>
      <c r="C1276" s="99">
        <v>41579.354166666664</v>
      </c>
      <c r="D1276" s="99"/>
      <c r="E1276" s="100" t="s">
        <v>853</v>
      </c>
      <c r="F1276" s="91" t="s">
        <v>207</v>
      </c>
      <c r="G1276" s="91" t="s">
        <v>1857</v>
      </c>
      <c r="H1276" s="94" t="s">
        <v>87</v>
      </c>
      <c r="I1276" s="94" t="s">
        <v>85</v>
      </c>
      <c r="J1276" s="91">
        <v>61</v>
      </c>
      <c r="K1276" s="91" t="s">
        <v>92</v>
      </c>
      <c r="L1276" s="95">
        <v>2</v>
      </c>
      <c r="M1276" s="95">
        <v>778</v>
      </c>
      <c r="N1276" s="96">
        <f t="shared" si="20"/>
        <v>51.866666666666667</v>
      </c>
      <c r="O1276" s="92">
        <v>41578.506701388891</v>
      </c>
    </row>
    <row r="1277" spans="1:15" x14ac:dyDescent="0.25">
      <c r="A1277" s="97">
        <v>41579</v>
      </c>
      <c r="B1277" s="98">
        <v>0.4375</v>
      </c>
      <c r="C1277" s="99">
        <v>41579.4375</v>
      </c>
      <c r="D1277" s="99"/>
      <c r="E1277" s="100" t="s">
        <v>1723</v>
      </c>
      <c r="F1277" s="91" t="s">
        <v>51</v>
      </c>
      <c r="G1277" s="91" t="s">
        <v>1858</v>
      </c>
      <c r="H1277" s="94" t="s">
        <v>98</v>
      </c>
      <c r="I1277" s="94" t="s">
        <v>85</v>
      </c>
      <c r="J1277" s="91">
        <v>222</v>
      </c>
      <c r="K1277" s="91" t="s">
        <v>83</v>
      </c>
      <c r="L1277" s="95">
        <v>6</v>
      </c>
      <c r="M1277" s="95">
        <v>981</v>
      </c>
      <c r="N1277" s="96">
        <f t="shared" si="20"/>
        <v>65.400000000000006</v>
      </c>
      <c r="O1277" s="92">
        <v>41578.509918981479</v>
      </c>
    </row>
    <row r="1278" spans="1:15" x14ac:dyDescent="0.25">
      <c r="A1278" s="97">
        <v>41579</v>
      </c>
      <c r="B1278" s="98">
        <v>0.73958333333333337</v>
      </c>
      <c r="C1278" s="99">
        <v>41579.739583333336</v>
      </c>
      <c r="D1278" s="99"/>
      <c r="E1278" s="100" t="s">
        <v>1859</v>
      </c>
      <c r="F1278" s="91" t="s">
        <v>1860</v>
      </c>
      <c r="G1278" s="91" t="s">
        <v>1861</v>
      </c>
      <c r="H1278" s="94" t="s">
        <v>87</v>
      </c>
      <c r="I1278" s="94" t="s">
        <v>85</v>
      </c>
      <c r="J1278" s="91">
        <v>189</v>
      </c>
      <c r="K1278" s="91" t="s">
        <v>92</v>
      </c>
      <c r="L1278" s="95">
        <v>2</v>
      </c>
      <c r="M1278" s="95">
        <v>586</v>
      </c>
      <c r="N1278" s="96">
        <f t="shared" si="20"/>
        <v>39.06666666666667</v>
      </c>
      <c r="O1278" s="92">
        <v>41578.513078703705</v>
      </c>
    </row>
    <row r="1279" spans="1:15" x14ac:dyDescent="0.25">
      <c r="A1279" s="97">
        <v>41581</v>
      </c>
      <c r="B1279" s="98">
        <v>0.60416666666666663</v>
      </c>
      <c r="C1279" s="99">
        <v>41581.604166666664</v>
      </c>
      <c r="D1279" s="99"/>
      <c r="E1279" s="100" t="s">
        <v>1433</v>
      </c>
      <c r="F1279" s="91" t="s">
        <v>61</v>
      </c>
      <c r="G1279" s="91" t="s">
        <v>1862</v>
      </c>
      <c r="H1279" s="94" t="s">
        <v>98</v>
      </c>
      <c r="I1279" s="94" t="s">
        <v>85</v>
      </c>
      <c r="J1279" s="91">
        <v>265</v>
      </c>
      <c r="K1279" s="91" t="s">
        <v>83</v>
      </c>
      <c r="L1279" s="95">
        <v>5</v>
      </c>
      <c r="M1279" s="95">
        <v>221</v>
      </c>
      <c r="N1279" s="96">
        <f t="shared" si="20"/>
        <v>14.733333333333333</v>
      </c>
      <c r="O1279" s="92">
        <v>41578.515451388892</v>
      </c>
    </row>
    <row r="1280" spans="1:15" x14ac:dyDescent="0.25">
      <c r="A1280" s="97">
        <v>41579</v>
      </c>
      <c r="B1280" s="98">
        <v>0.46875</v>
      </c>
      <c r="C1280" s="99">
        <v>41579.46875</v>
      </c>
      <c r="D1280" s="99"/>
      <c r="E1280" s="100" t="s">
        <v>231</v>
      </c>
      <c r="F1280" s="91" t="s">
        <v>114</v>
      </c>
      <c r="G1280" s="91" t="s">
        <v>1863</v>
      </c>
      <c r="H1280" s="94" t="s">
        <v>104</v>
      </c>
      <c r="I1280" s="94" t="s">
        <v>85</v>
      </c>
      <c r="J1280" s="91">
        <v>235</v>
      </c>
      <c r="K1280" s="91" t="s">
        <v>83</v>
      </c>
      <c r="L1280" s="95">
        <v>6</v>
      </c>
      <c r="M1280" s="95">
        <v>227</v>
      </c>
      <c r="N1280" s="96">
        <f t="shared" si="20"/>
        <v>15.133333333333333</v>
      </c>
      <c r="O1280" s="92">
        <v>41578.516261574077</v>
      </c>
    </row>
    <row r="1281" spans="1:15" x14ac:dyDescent="0.25">
      <c r="A1281" s="97">
        <v>41579</v>
      </c>
      <c r="B1281" s="98">
        <v>0.80208333333333337</v>
      </c>
      <c r="C1281" s="99">
        <v>41579.802083333336</v>
      </c>
      <c r="D1281" s="99"/>
      <c r="E1281" s="100" t="s">
        <v>35</v>
      </c>
      <c r="F1281" s="91" t="s">
        <v>1864</v>
      </c>
      <c r="G1281" s="91" t="s">
        <v>1865</v>
      </c>
      <c r="H1281" s="94" t="s">
        <v>104</v>
      </c>
      <c r="I1281" s="94" t="s">
        <v>85</v>
      </c>
      <c r="J1281" s="91">
        <v>242</v>
      </c>
      <c r="K1281" s="91" t="s">
        <v>83</v>
      </c>
      <c r="L1281" s="95">
        <v>6</v>
      </c>
      <c r="M1281" s="95">
        <v>394</v>
      </c>
      <c r="N1281" s="96">
        <f t="shared" si="20"/>
        <v>26.266666666666666</v>
      </c>
      <c r="O1281" s="92">
        <v>41578.517118055555</v>
      </c>
    </row>
    <row r="1282" spans="1:15" x14ac:dyDescent="0.25">
      <c r="A1282" s="97">
        <v>41579</v>
      </c>
      <c r="B1282" s="98">
        <v>0.70833333333333337</v>
      </c>
      <c r="C1282" s="99">
        <v>41579.708333333336</v>
      </c>
      <c r="D1282" s="99"/>
      <c r="E1282" s="100" t="s">
        <v>1866</v>
      </c>
      <c r="F1282" s="91" t="s">
        <v>457</v>
      </c>
      <c r="G1282" s="91" t="s">
        <v>1867</v>
      </c>
      <c r="H1282" s="94" t="s">
        <v>87</v>
      </c>
      <c r="I1282" s="94" t="s">
        <v>173</v>
      </c>
      <c r="J1282" s="91">
        <v>159</v>
      </c>
      <c r="K1282" s="91" t="s">
        <v>92</v>
      </c>
      <c r="L1282" s="95">
        <v>4</v>
      </c>
      <c r="M1282" s="95">
        <v>326</v>
      </c>
      <c r="N1282" s="96">
        <f t="shared" si="20"/>
        <v>21.733333333333334</v>
      </c>
      <c r="O1282" s="92">
        <v>41578.523692129631</v>
      </c>
    </row>
    <row r="1283" spans="1:15" x14ac:dyDescent="0.25">
      <c r="A1283" s="97">
        <v>41586</v>
      </c>
      <c r="B1283" s="98">
        <v>0.79166666666666663</v>
      </c>
      <c r="C1283" s="99">
        <v>41586.791666666664</v>
      </c>
      <c r="D1283" s="99"/>
      <c r="E1283" s="100" t="s">
        <v>114</v>
      </c>
      <c r="F1283" s="91" t="s">
        <v>73</v>
      </c>
      <c r="G1283" s="91" t="s">
        <v>1868</v>
      </c>
      <c r="H1283" s="94" t="s">
        <v>104</v>
      </c>
      <c r="I1283" s="94" t="s">
        <v>173</v>
      </c>
      <c r="J1283" s="91">
        <v>52</v>
      </c>
      <c r="K1283" s="91" t="s">
        <v>83</v>
      </c>
      <c r="L1283" s="95">
        <v>6</v>
      </c>
      <c r="M1283" s="95">
        <v>422</v>
      </c>
      <c r="N1283" s="96">
        <f t="shared" si="20"/>
        <v>28.133333333333333</v>
      </c>
      <c r="O1283" s="92">
        <v>41584.621944444443</v>
      </c>
    </row>
    <row r="1284" spans="1:15" x14ac:dyDescent="0.25">
      <c r="A1284" s="97">
        <v>41580</v>
      </c>
      <c r="B1284" s="98">
        <v>0.85416666666666663</v>
      </c>
      <c r="C1284" s="99">
        <v>41580.854166666664</v>
      </c>
      <c r="D1284" s="99"/>
      <c r="E1284" s="100" t="s">
        <v>114</v>
      </c>
      <c r="F1284" s="91" t="s">
        <v>171</v>
      </c>
      <c r="G1284" s="91" t="s">
        <v>1869</v>
      </c>
      <c r="H1284" s="94" t="s">
        <v>104</v>
      </c>
      <c r="I1284" s="94" t="s">
        <v>173</v>
      </c>
      <c r="J1284" s="91">
        <v>173</v>
      </c>
      <c r="K1284" s="91" t="s">
        <v>92</v>
      </c>
      <c r="L1284" s="95">
        <v>1</v>
      </c>
      <c r="M1284" s="95">
        <v>351</v>
      </c>
      <c r="N1284" s="96">
        <f t="shared" si="20"/>
        <v>23.4</v>
      </c>
      <c r="O1284" s="92">
        <v>41578.523888888885</v>
      </c>
    </row>
    <row r="1285" spans="1:15" x14ac:dyDescent="0.25">
      <c r="A1285" s="97">
        <v>41579</v>
      </c>
      <c r="B1285" s="98">
        <v>0.1875</v>
      </c>
      <c r="C1285" s="99">
        <v>41579.1875</v>
      </c>
      <c r="D1285" s="99"/>
      <c r="E1285" s="100" t="s">
        <v>586</v>
      </c>
      <c r="F1285" s="91" t="s">
        <v>61</v>
      </c>
      <c r="G1285" s="91" t="s">
        <v>1870</v>
      </c>
      <c r="H1285" s="94" t="s">
        <v>88</v>
      </c>
      <c r="I1285" s="94" t="s">
        <v>85</v>
      </c>
      <c r="J1285" s="91">
        <v>283</v>
      </c>
      <c r="K1285" s="91" t="s">
        <v>83</v>
      </c>
      <c r="L1285" s="95">
        <v>6</v>
      </c>
      <c r="M1285" s="95">
        <v>482</v>
      </c>
      <c r="N1285" s="96">
        <f t="shared" si="20"/>
        <v>32.133333333333333</v>
      </c>
      <c r="O1285" s="92">
        <v>41578.526064814818</v>
      </c>
    </row>
    <row r="1286" spans="1:15" x14ac:dyDescent="0.25">
      <c r="A1286" s="97">
        <v>41579</v>
      </c>
      <c r="B1286" s="98">
        <v>0.20833333333333334</v>
      </c>
      <c r="C1286" s="99">
        <v>41579.208333333336</v>
      </c>
      <c r="D1286" s="99"/>
      <c r="E1286" s="100" t="s">
        <v>1871</v>
      </c>
      <c r="F1286" s="91" t="s">
        <v>35</v>
      </c>
      <c r="G1286" s="91" t="s">
        <v>1872</v>
      </c>
      <c r="H1286" s="94" t="s">
        <v>104</v>
      </c>
      <c r="I1286" s="94" t="s">
        <v>85</v>
      </c>
      <c r="J1286" s="91">
        <v>261</v>
      </c>
      <c r="K1286" s="91" t="s">
        <v>83</v>
      </c>
      <c r="L1286" s="95">
        <v>6</v>
      </c>
      <c r="M1286" s="95">
        <v>470</v>
      </c>
      <c r="N1286" s="96">
        <f t="shared" si="20"/>
        <v>31.333333333333332</v>
      </c>
      <c r="O1286" s="92">
        <v>41578.544548611113</v>
      </c>
    </row>
    <row r="1287" spans="1:15" x14ac:dyDescent="0.25">
      <c r="A1287" s="97">
        <v>41579</v>
      </c>
      <c r="B1287" s="98">
        <v>0.54166666666666663</v>
      </c>
      <c r="C1287" s="99">
        <v>41579.541666666664</v>
      </c>
      <c r="D1287" s="99"/>
      <c r="E1287" s="100" t="s">
        <v>1873</v>
      </c>
      <c r="F1287" s="91" t="s">
        <v>61</v>
      </c>
      <c r="G1287" s="91" t="s">
        <v>1874</v>
      </c>
      <c r="H1287" s="94" t="s">
        <v>88</v>
      </c>
      <c r="I1287" s="94" t="s">
        <v>85</v>
      </c>
      <c r="J1287" s="91">
        <v>23</v>
      </c>
      <c r="K1287" s="91" t="s">
        <v>83</v>
      </c>
      <c r="L1287" s="95">
        <v>5</v>
      </c>
      <c r="M1287" s="95">
        <v>243</v>
      </c>
      <c r="N1287" s="96">
        <f t="shared" si="20"/>
        <v>16.2</v>
      </c>
      <c r="O1287" s="92">
        <v>41578.526701388888</v>
      </c>
    </row>
    <row r="1288" spans="1:15" x14ac:dyDescent="0.25">
      <c r="A1288" s="97">
        <v>41579</v>
      </c>
      <c r="B1288" s="98">
        <v>0.72916666666666663</v>
      </c>
      <c r="C1288" s="99">
        <v>41579.729166666664</v>
      </c>
      <c r="D1288" s="99"/>
      <c r="E1288" s="100" t="s">
        <v>43</v>
      </c>
      <c r="F1288" s="91" t="s">
        <v>35</v>
      </c>
      <c r="G1288" s="91" t="s">
        <v>1875</v>
      </c>
      <c r="H1288" s="94" t="s">
        <v>104</v>
      </c>
      <c r="I1288" s="94" t="s">
        <v>85</v>
      </c>
      <c r="J1288" s="91">
        <v>59</v>
      </c>
      <c r="K1288" s="91" t="s">
        <v>83</v>
      </c>
      <c r="L1288" s="95">
        <v>6</v>
      </c>
      <c r="M1288" s="95">
        <v>633</v>
      </c>
      <c r="N1288" s="96">
        <f t="shared" si="20"/>
        <v>42.2</v>
      </c>
      <c r="O1288" s="92">
        <v>41578.527986111112</v>
      </c>
    </row>
    <row r="1289" spans="1:15" x14ac:dyDescent="0.25">
      <c r="A1289" s="97">
        <v>41579</v>
      </c>
      <c r="B1289" s="98">
        <v>0.66666666666666663</v>
      </c>
      <c r="C1289" s="99">
        <v>41579.666666666664</v>
      </c>
      <c r="D1289" s="99"/>
      <c r="E1289" s="100" t="s">
        <v>43</v>
      </c>
      <c r="F1289" s="91" t="s">
        <v>51</v>
      </c>
      <c r="G1289" s="91" t="s">
        <v>1876</v>
      </c>
      <c r="H1289" s="94" t="s">
        <v>88</v>
      </c>
      <c r="I1289" s="94" t="s">
        <v>85</v>
      </c>
      <c r="J1289" s="91">
        <v>95</v>
      </c>
      <c r="K1289" s="91" t="s">
        <v>83</v>
      </c>
      <c r="L1289" s="95">
        <v>6</v>
      </c>
      <c r="M1289" s="95">
        <v>901</v>
      </c>
      <c r="N1289" s="96">
        <f t="shared" si="20"/>
        <v>60.06666666666667</v>
      </c>
      <c r="O1289" s="92">
        <v>41578.531956018516</v>
      </c>
    </row>
    <row r="1290" spans="1:15" x14ac:dyDescent="0.25">
      <c r="A1290" s="97">
        <v>41579</v>
      </c>
      <c r="B1290" s="98">
        <v>0.60416666666666663</v>
      </c>
      <c r="C1290" s="99">
        <v>41579.604166666664</v>
      </c>
      <c r="D1290" s="99"/>
      <c r="E1290" s="100"/>
      <c r="F1290" s="91"/>
      <c r="G1290" s="91" t="s">
        <v>1877</v>
      </c>
      <c r="H1290" s="94" t="s">
        <v>235</v>
      </c>
      <c r="I1290" s="94" t="s">
        <v>85</v>
      </c>
      <c r="J1290" s="91">
        <v>48</v>
      </c>
      <c r="K1290" s="91" t="s">
        <v>215</v>
      </c>
      <c r="L1290" s="95">
        <v>1</v>
      </c>
      <c r="M1290" s="95">
        <v>958</v>
      </c>
      <c r="N1290" s="96">
        <f t="shared" si="20"/>
        <v>63.866666666666667</v>
      </c>
      <c r="O1290" s="91" t="s">
        <v>81</v>
      </c>
    </row>
    <row r="1291" spans="1:15" x14ac:dyDescent="0.25">
      <c r="A1291" s="97">
        <v>41579</v>
      </c>
      <c r="B1291" s="98">
        <v>0.22916666666666666</v>
      </c>
      <c r="C1291" s="99">
        <v>41579.229166666664</v>
      </c>
      <c r="D1291" s="99"/>
      <c r="E1291" s="100" t="s">
        <v>294</v>
      </c>
      <c r="F1291" s="91" t="s">
        <v>61</v>
      </c>
      <c r="G1291" s="91" t="s">
        <v>1878</v>
      </c>
      <c r="H1291" s="94" t="s">
        <v>88</v>
      </c>
      <c r="I1291" s="94" t="s">
        <v>85</v>
      </c>
      <c r="J1291" s="91">
        <v>127</v>
      </c>
      <c r="K1291" s="91" t="s">
        <v>215</v>
      </c>
      <c r="L1291" s="95">
        <v>1</v>
      </c>
      <c r="M1291" s="95">
        <v>602</v>
      </c>
      <c r="N1291" s="96">
        <f t="shared" si="20"/>
        <v>40.133333333333333</v>
      </c>
      <c r="O1291" s="91" t="s">
        <v>81</v>
      </c>
    </row>
    <row r="1292" spans="1:15" x14ac:dyDescent="0.25">
      <c r="A1292" s="97">
        <v>41601</v>
      </c>
      <c r="B1292" s="98">
        <v>0.22916666666666666</v>
      </c>
      <c r="C1292" s="99">
        <v>41601.229166666664</v>
      </c>
      <c r="D1292" s="99"/>
      <c r="E1292" s="100" t="s">
        <v>653</v>
      </c>
      <c r="F1292" s="91" t="s">
        <v>266</v>
      </c>
      <c r="G1292" s="91" t="s">
        <v>1879</v>
      </c>
      <c r="H1292" s="94" t="s">
        <v>88</v>
      </c>
      <c r="I1292" s="94" t="s">
        <v>85</v>
      </c>
      <c r="J1292" s="91">
        <v>24</v>
      </c>
      <c r="K1292" s="91" t="s">
        <v>83</v>
      </c>
      <c r="L1292" s="95">
        <v>6</v>
      </c>
      <c r="M1292" s="95">
        <v>930</v>
      </c>
      <c r="N1292" s="96">
        <f t="shared" si="20"/>
        <v>62</v>
      </c>
      <c r="O1292" s="92">
        <v>41600.744768518518</v>
      </c>
    </row>
    <row r="1293" spans="1:15" x14ac:dyDescent="0.25">
      <c r="A1293" s="97">
        <v>41579</v>
      </c>
      <c r="B1293" s="98">
        <v>0.47916666666666669</v>
      </c>
      <c r="C1293" s="99">
        <v>41579.479166666664</v>
      </c>
      <c r="D1293" s="99"/>
      <c r="E1293" s="100" t="s">
        <v>1880</v>
      </c>
      <c r="F1293" s="91" t="s">
        <v>35</v>
      </c>
      <c r="G1293" s="91" t="s">
        <v>1881</v>
      </c>
      <c r="H1293" s="94" t="s">
        <v>104</v>
      </c>
      <c r="I1293" s="94" t="s">
        <v>173</v>
      </c>
      <c r="J1293" s="91">
        <v>196</v>
      </c>
      <c r="K1293" s="91" t="s">
        <v>83</v>
      </c>
      <c r="L1293" s="95">
        <v>5</v>
      </c>
      <c r="M1293" s="95">
        <v>800</v>
      </c>
      <c r="N1293" s="96">
        <f t="shared" si="20"/>
        <v>53.333333333333336</v>
      </c>
      <c r="O1293" s="92">
        <v>41578.537581018521</v>
      </c>
    </row>
    <row r="1294" spans="1:15" x14ac:dyDescent="0.25">
      <c r="A1294" s="97">
        <v>41579</v>
      </c>
      <c r="B1294" s="98">
        <v>0.16666666666666666</v>
      </c>
      <c r="C1294" s="99">
        <v>41579.166666666664</v>
      </c>
      <c r="D1294" s="99"/>
      <c r="E1294" s="100" t="s">
        <v>1680</v>
      </c>
      <c r="F1294" s="91" t="s">
        <v>111</v>
      </c>
      <c r="G1294" s="91" t="s">
        <v>1882</v>
      </c>
      <c r="H1294" s="94" t="s">
        <v>87</v>
      </c>
      <c r="I1294" s="94" t="s">
        <v>85</v>
      </c>
      <c r="J1294" s="91">
        <v>147</v>
      </c>
      <c r="K1294" s="91" t="s">
        <v>215</v>
      </c>
      <c r="L1294" s="95">
        <v>1</v>
      </c>
      <c r="M1294" s="95">
        <v>404</v>
      </c>
      <c r="N1294" s="96">
        <f t="shared" si="20"/>
        <v>26.933333333333334</v>
      </c>
      <c r="O1294" s="91" t="s">
        <v>81</v>
      </c>
    </row>
    <row r="1295" spans="1:15" x14ac:dyDescent="0.25">
      <c r="A1295" s="97">
        <v>41579</v>
      </c>
      <c r="B1295" s="98">
        <v>0.79166666666666663</v>
      </c>
      <c r="C1295" s="99">
        <v>41579.791666666664</v>
      </c>
      <c r="D1295" s="99"/>
      <c r="E1295" s="100" t="s">
        <v>35</v>
      </c>
      <c r="F1295" s="91" t="s">
        <v>146</v>
      </c>
      <c r="G1295" s="91" t="s">
        <v>1883</v>
      </c>
      <c r="H1295" s="94" t="s">
        <v>104</v>
      </c>
      <c r="I1295" s="94" t="s">
        <v>85</v>
      </c>
      <c r="J1295" s="91">
        <v>205</v>
      </c>
      <c r="K1295" s="91" t="s">
        <v>83</v>
      </c>
      <c r="L1295" s="95">
        <v>6</v>
      </c>
      <c r="M1295" s="95">
        <v>399</v>
      </c>
      <c r="N1295" s="96">
        <f t="shared" si="20"/>
        <v>26.6</v>
      </c>
      <c r="O1295" s="92">
        <v>41578.541331018518</v>
      </c>
    </row>
    <row r="1296" spans="1:15" x14ac:dyDescent="0.25">
      <c r="A1296" s="97">
        <v>41579</v>
      </c>
      <c r="B1296" s="98">
        <v>0.625</v>
      </c>
      <c r="C1296" s="99">
        <v>41579.625</v>
      </c>
      <c r="D1296" s="99"/>
      <c r="E1296" s="100" t="s">
        <v>1884</v>
      </c>
      <c r="F1296" s="91" t="s">
        <v>569</v>
      </c>
      <c r="G1296" s="91" t="s">
        <v>1885</v>
      </c>
      <c r="H1296" s="94" t="s">
        <v>87</v>
      </c>
      <c r="I1296" s="94" t="s">
        <v>173</v>
      </c>
      <c r="J1296" s="91">
        <v>115</v>
      </c>
      <c r="K1296" s="91" t="s">
        <v>92</v>
      </c>
      <c r="L1296" s="95">
        <v>2</v>
      </c>
      <c r="M1296" s="95">
        <v>681</v>
      </c>
      <c r="N1296" s="96">
        <f t="shared" si="20"/>
        <v>45.4</v>
      </c>
      <c r="O1296" s="92">
        <v>41578.54314814815</v>
      </c>
    </row>
    <row r="1297" spans="1:15" x14ac:dyDescent="0.25">
      <c r="A1297" s="97">
        <v>41580</v>
      </c>
      <c r="B1297" s="98">
        <v>0.16666666666666666</v>
      </c>
      <c r="C1297" s="99">
        <v>41580.166666666664</v>
      </c>
      <c r="D1297" s="99"/>
      <c r="E1297" s="100" t="s">
        <v>1886</v>
      </c>
      <c r="F1297" s="91" t="s">
        <v>35</v>
      </c>
      <c r="G1297" s="91" t="s">
        <v>1887</v>
      </c>
      <c r="H1297" s="94" t="s">
        <v>104</v>
      </c>
      <c r="I1297" s="94" t="s">
        <v>173</v>
      </c>
      <c r="J1297" s="91">
        <v>235</v>
      </c>
      <c r="K1297" s="91" t="s">
        <v>92</v>
      </c>
      <c r="L1297" s="95">
        <v>2</v>
      </c>
      <c r="M1297" s="95">
        <v>258</v>
      </c>
      <c r="N1297" s="96">
        <f t="shared" si="20"/>
        <v>17.2</v>
      </c>
      <c r="O1297" s="92">
        <v>41578.54314814815</v>
      </c>
    </row>
    <row r="1298" spans="1:15" x14ac:dyDescent="0.25">
      <c r="A1298" s="97">
        <v>41579</v>
      </c>
      <c r="B1298" s="98">
        <v>0.25</v>
      </c>
      <c r="C1298" s="99">
        <v>41579.25</v>
      </c>
      <c r="D1298" s="99"/>
      <c r="E1298" s="100" t="s">
        <v>65</v>
      </c>
      <c r="F1298" s="91" t="s">
        <v>335</v>
      </c>
      <c r="G1298" s="91" t="s">
        <v>1888</v>
      </c>
      <c r="H1298" s="94" t="s">
        <v>88</v>
      </c>
      <c r="I1298" s="94" t="s">
        <v>85</v>
      </c>
      <c r="J1298" s="91">
        <v>226</v>
      </c>
      <c r="K1298" s="91" t="s">
        <v>109</v>
      </c>
      <c r="L1298" s="95">
        <v>4</v>
      </c>
      <c r="M1298" s="95">
        <v>223</v>
      </c>
      <c r="N1298" s="96">
        <f t="shared" si="20"/>
        <v>14.866666666666667</v>
      </c>
      <c r="O1298" s="92">
        <v>41578.544224537036</v>
      </c>
    </row>
    <row r="1299" spans="1:15" x14ac:dyDescent="0.25">
      <c r="A1299" s="97">
        <v>41580</v>
      </c>
      <c r="B1299" s="98">
        <v>0.16666666666666666</v>
      </c>
      <c r="C1299" s="99">
        <v>41580.166666666664</v>
      </c>
      <c r="D1299" s="99"/>
      <c r="E1299" s="100" t="s">
        <v>1886</v>
      </c>
      <c r="F1299" s="91" t="s">
        <v>35</v>
      </c>
      <c r="G1299" s="91" t="s">
        <v>1889</v>
      </c>
      <c r="H1299" s="94" t="s">
        <v>104</v>
      </c>
      <c r="I1299" s="94" t="s">
        <v>173</v>
      </c>
      <c r="J1299" s="91">
        <v>269</v>
      </c>
      <c r="K1299" s="91" t="s">
        <v>83</v>
      </c>
      <c r="L1299" s="95">
        <v>6</v>
      </c>
      <c r="M1299" s="95">
        <v>657</v>
      </c>
      <c r="N1299" s="96">
        <f t="shared" si="20"/>
        <v>43.8</v>
      </c>
      <c r="O1299" s="92">
        <v>41578.545914351853</v>
      </c>
    </row>
    <row r="1300" spans="1:15" x14ac:dyDescent="0.25">
      <c r="A1300" s="97">
        <v>41579</v>
      </c>
      <c r="B1300" s="98">
        <v>0.22916666666666666</v>
      </c>
      <c r="C1300" s="99">
        <v>41579.229166666664</v>
      </c>
      <c r="D1300" s="99"/>
      <c r="E1300" s="100" t="s">
        <v>286</v>
      </c>
      <c r="F1300" s="91" t="s">
        <v>61</v>
      </c>
      <c r="G1300" s="91" t="s">
        <v>1890</v>
      </c>
      <c r="H1300" s="94" t="s">
        <v>88</v>
      </c>
      <c r="I1300" s="94" t="s">
        <v>85</v>
      </c>
      <c r="J1300" s="91">
        <v>172</v>
      </c>
      <c r="K1300" s="91" t="s">
        <v>83</v>
      </c>
      <c r="L1300" s="95">
        <v>7</v>
      </c>
      <c r="M1300" s="95">
        <v>662</v>
      </c>
      <c r="N1300" s="96">
        <f t="shared" si="20"/>
        <v>44.133333333333333</v>
      </c>
      <c r="O1300" s="92">
        <v>41578.545486111114</v>
      </c>
    </row>
    <row r="1301" spans="1:15" x14ac:dyDescent="0.25">
      <c r="A1301" s="97">
        <v>41579</v>
      </c>
      <c r="B1301" s="98">
        <v>0.1875</v>
      </c>
      <c r="C1301" s="99">
        <v>41579.1875</v>
      </c>
      <c r="D1301" s="99"/>
      <c r="E1301" s="100" t="s">
        <v>55</v>
      </c>
      <c r="F1301" s="91" t="s">
        <v>114</v>
      </c>
      <c r="G1301" s="91" t="s">
        <v>1891</v>
      </c>
      <c r="H1301" s="94" t="s">
        <v>104</v>
      </c>
      <c r="I1301" s="94" t="s">
        <v>173</v>
      </c>
      <c r="J1301" s="91">
        <v>59</v>
      </c>
      <c r="K1301" s="91" t="s">
        <v>83</v>
      </c>
      <c r="L1301" s="95">
        <v>6</v>
      </c>
      <c r="M1301" s="95">
        <v>733</v>
      </c>
      <c r="N1301" s="96">
        <f t="shared" si="20"/>
        <v>48.866666666666667</v>
      </c>
      <c r="O1301" s="92">
        <v>41578.548703703702</v>
      </c>
    </row>
    <row r="1302" spans="1:15" x14ac:dyDescent="0.25">
      <c r="A1302" s="97">
        <v>41580</v>
      </c>
      <c r="B1302" s="98">
        <v>0.4375</v>
      </c>
      <c r="C1302" s="99">
        <v>41580.4375</v>
      </c>
      <c r="D1302" s="99"/>
      <c r="E1302" s="100" t="s">
        <v>1544</v>
      </c>
      <c r="F1302" s="91" t="s">
        <v>35</v>
      </c>
      <c r="G1302" s="91" t="s">
        <v>1892</v>
      </c>
      <c r="H1302" s="94" t="s">
        <v>104</v>
      </c>
      <c r="I1302" s="94" t="s">
        <v>85</v>
      </c>
      <c r="J1302" s="91">
        <v>254</v>
      </c>
      <c r="K1302" s="91" t="s">
        <v>215</v>
      </c>
      <c r="L1302" s="95">
        <v>1</v>
      </c>
      <c r="M1302" s="95">
        <v>676</v>
      </c>
      <c r="N1302" s="96">
        <f t="shared" si="20"/>
        <v>45.06666666666667</v>
      </c>
      <c r="O1302" s="91" t="s">
        <v>81</v>
      </c>
    </row>
    <row r="1303" spans="1:15" x14ac:dyDescent="0.25">
      <c r="A1303" s="97">
        <v>41581</v>
      </c>
      <c r="B1303" s="98">
        <v>0.39583333333333331</v>
      </c>
      <c r="C1303" s="99">
        <v>41581.395833333336</v>
      </c>
      <c r="D1303" s="99"/>
      <c r="E1303" s="100" t="s">
        <v>1893</v>
      </c>
      <c r="F1303" s="91" t="s">
        <v>1657</v>
      </c>
      <c r="G1303" s="91" t="s">
        <v>1894</v>
      </c>
      <c r="H1303" s="94" t="s">
        <v>98</v>
      </c>
      <c r="I1303" s="94" t="s">
        <v>173</v>
      </c>
      <c r="J1303" s="91"/>
      <c r="K1303" s="91" t="s">
        <v>215</v>
      </c>
      <c r="L1303" s="95">
        <v>1</v>
      </c>
      <c r="M1303" s="95">
        <v>714</v>
      </c>
      <c r="N1303" s="96">
        <f t="shared" si="20"/>
        <v>47.6</v>
      </c>
      <c r="O1303" s="92">
        <v>41578.548425925925</v>
      </c>
    </row>
    <row r="1304" spans="1:15" x14ac:dyDescent="0.25">
      <c r="A1304" s="97">
        <v>41579</v>
      </c>
      <c r="B1304" s="98">
        <v>0.16666666666666666</v>
      </c>
      <c r="C1304" s="99">
        <v>41579.166666666664</v>
      </c>
      <c r="D1304" s="99"/>
      <c r="E1304" s="100" t="s">
        <v>409</v>
      </c>
      <c r="F1304" s="91" t="s">
        <v>35</v>
      </c>
      <c r="G1304" s="91" t="s">
        <v>1895</v>
      </c>
      <c r="H1304" s="94" t="s">
        <v>104</v>
      </c>
      <c r="I1304" s="94" t="s">
        <v>85</v>
      </c>
      <c r="J1304" s="91">
        <v>9818352642</v>
      </c>
      <c r="K1304" s="91" t="s">
        <v>83</v>
      </c>
      <c r="L1304" s="95">
        <v>6</v>
      </c>
      <c r="M1304" s="95">
        <v>909</v>
      </c>
      <c r="N1304" s="96">
        <f t="shared" si="20"/>
        <v>60.6</v>
      </c>
      <c r="O1304" s="92">
        <v>41578.552662037036</v>
      </c>
    </row>
    <row r="1305" spans="1:15" x14ac:dyDescent="0.25">
      <c r="A1305" s="97">
        <v>41579</v>
      </c>
      <c r="B1305" s="98">
        <v>8.3333333333333329E-2</v>
      </c>
      <c r="C1305" s="99">
        <v>41579.083333333336</v>
      </c>
      <c r="D1305" s="99"/>
      <c r="E1305" s="100" t="s">
        <v>544</v>
      </c>
      <c r="F1305" s="91" t="s">
        <v>114</v>
      </c>
      <c r="G1305" s="91" t="s">
        <v>1896</v>
      </c>
      <c r="H1305" s="94" t="s">
        <v>104</v>
      </c>
      <c r="I1305" s="94" t="s">
        <v>85</v>
      </c>
      <c r="J1305" s="91">
        <v>9650904574</v>
      </c>
      <c r="K1305" s="91" t="s">
        <v>83</v>
      </c>
      <c r="L1305" s="95">
        <v>6</v>
      </c>
      <c r="M1305" s="95">
        <v>444</v>
      </c>
      <c r="N1305" s="96">
        <f t="shared" si="20"/>
        <v>29.6</v>
      </c>
      <c r="O1305" s="92">
        <v>41578.552905092591</v>
      </c>
    </row>
    <row r="1306" spans="1:15" x14ac:dyDescent="0.25">
      <c r="A1306" s="97">
        <v>41589</v>
      </c>
      <c r="B1306" s="98">
        <v>0.33333333333333331</v>
      </c>
      <c r="C1306" s="99">
        <v>41589.333333333336</v>
      </c>
      <c r="D1306" s="99"/>
      <c r="E1306" s="100" t="s">
        <v>61</v>
      </c>
      <c r="F1306" s="91" t="s">
        <v>409</v>
      </c>
      <c r="G1306" s="91" t="s">
        <v>1897</v>
      </c>
      <c r="H1306" s="94" t="s">
        <v>88</v>
      </c>
      <c r="I1306" s="94" t="s">
        <v>85</v>
      </c>
      <c r="J1306" s="91">
        <v>9911565798</v>
      </c>
      <c r="K1306" s="91" t="s">
        <v>92</v>
      </c>
      <c r="L1306" s="95">
        <v>4</v>
      </c>
      <c r="M1306" s="95">
        <v>517</v>
      </c>
      <c r="N1306" s="96">
        <f t="shared" si="20"/>
        <v>34.466666666666669</v>
      </c>
      <c r="O1306" s="92">
        <v>41578.553229166668</v>
      </c>
    </row>
    <row r="1307" spans="1:15" x14ac:dyDescent="0.25">
      <c r="A1307" s="97">
        <v>41579</v>
      </c>
      <c r="B1307" s="98">
        <v>0.25</v>
      </c>
      <c r="C1307" s="99">
        <v>41579.25</v>
      </c>
      <c r="D1307" s="99"/>
      <c r="E1307" s="100" t="s">
        <v>65</v>
      </c>
      <c r="F1307" s="91" t="s">
        <v>335</v>
      </c>
      <c r="G1307" s="91" t="s">
        <v>1898</v>
      </c>
      <c r="H1307" s="94" t="s">
        <v>88</v>
      </c>
      <c r="I1307" s="94" t="s">
        <v>85</v>
      </c>
      <c r="J1307" s="91">
        <v>8010080603</v>
      </c>
      <c r="K1307" s="91" t="s">
        <v>83</v>
      </c>
      <c r="L1307" s="95">
        <v>6</v>
      </c>
      <c r="M1307" s="95">
        <v>864</v>
      </c>
      <c r="N1307" s="96">
        <f t="shared" si="20"/>
        <v>57.6</v>
      </c>
      <c r="O1307" s="92">
        <v>41578.556493055556</v>
      </c>
    </row>
    <row r="1308" spans="1:15" x14ac:dyDescent="0.25">
      <c r="A1308" s="97">
        <v>41592</v>
      </c>
      <c r="B1308" s="98">
        <v>0.625</v>
      </c>
      <c r="C1308" s="99">
        <v>41592.625</v>
      </c>
      <c r="D1308" s="99"/>
      <c r="E1308" s="100" t="s">
        <v>116</v>
      </c>
      <c r="F1308" s="91" t="s">
        <v>146</v>
      </c>
      <c r="G1308" s="91" t="s">
        <v>1899</v>
      </c>
      <c r="H1308" s="94" t="s">
        <v>84</v>
      </c>
      <c r="I1308" s="94" t="s">
        <v>85</v>
      </c>
      <c r="J1308" s="91" t="s">
        <v>81</v>
      </c>
      <c r="K1308" s="91" t="s">
        <v>215</v>
      </c>
      <c r="L1308" s="95">
        <v>1</v>
      </c>
      <c r="M1308" s="95">
        <v>831</v>
      </c>
      <c r="N1308" s="96">
        <f t="shared" si="20"/>
        <v>55.4</v>
      </c>
      <c r="O1308" s="91" t="s">
        <v>81</v>
      </c>
    </row>
    <row r="1309" spans="1:15" x14ac:dyDescent="0.25">
      <c r="A1309" s="97">
        <v>41579</v>
      </c>
      <c r="B1309" s="98">
        <v>0.54166666666666663</v>
      </c>
      <c r="C1309" s="99">
        <v>41579.541666666664</v>
      </c>
      <c r="D1309" s="99"/>
      <c r="E1309" s="100" t="s">
        <v>1772</v>
      </c>
      <c r="F1309" s="91" t="s">
        <v>51</v>
      </c>
      <c r="G1309" s="91" t="s">
        <v>1900</v>
      </c>
      <c r="H1309" s="94" t="s">
        <v>88</v>
      </c>
      <c r="I1309" s="94" t="s">
        <v>85</v>
      </c>
      <c r="J1309" s="91">
        <v>9654382703</v>
      </c>
      <c r="K1309" s="91" t="s">
        <v>83</v>
      </c>
      <c r="L1309" s="95">
        <v>6</v>
      </c>
      <c r="M1309" s="95">
        <v>303</v>
      </c>
      <c r="N1309" s="96">
        <f t="shared" si="20"/>
        <v>20.2</v>
      </c>
      <c r="O1309" s="92">
        <v>41579.363912037035</v>
      </c>
    </row>
    <row r="1310" spans="1:15" x14ac:dyDescent="0.25">
      <c r="A1310" s="97">
        <v>41579</v>
      </c>
      <c r="B1310" s="98">
        <v>0.5625</v>
      </c>
      <c r="C1310" s="99">
        <v>41579.5625</v>
      </c>
      <c r="D1310" s="99"/>
      <c r="E1310" s="100" t="s">
        <v>903</v>
      </c>
      <c r="F1310" s="91" t="s">
        <v>102</v>
      </c>
      <c r="G1310" s="91" t="s">
        <v>1901</v>
      </c>
      <c r="H1310" s="94" t="s">
        <v>88</v>
      </c>
      <c r="I1310" s="94" t="s">
        <v>85</v>
      </c>
      <c r="J1310" s="91">
        <v>8826960570</v>
      </c>
      <c r="K1310" s="91" t="s">
        <v>83</v>
      </c>
      <c r="L1310" s="95">
        <v>6</v>
      </c>
      <c r="M1310" s="95">
        <v>235</v>
      </c>
      <c r="N1310" s="96">
        <f t="shared" si="20"/>
        <v>15.666666666666666</v>
      </c>
      <c r="O1310" s="92">
        <v>41578.55872685185</v>
      </c>
    </row>
    <row r="1311" spans="1:15" x14ac:dyDescent="0.25">
      <c r="A1311" s="97">
        <v>41580</v>
      </c>
      <c r="B1311" s="98">
        <v>0.83333333333333337</v>
      </c>
      <c r="C1311" s="99">
        <v>41580.833333333336</v>
      </c>
      <c r="D1311" s="99"/>
      <c r="E1311" s="100" t="s">
        <v>55</v>
      </c>
      <c r="F1311" s="91" t="s">
        <v>302</v>
      </c>
      <c r="G1311" s="91" t="s">
        <v>1902</v>
      </c>
      <c r="H1311" s="94" t="s">
        <v>87</v>
      </c>
      <c r="I1311" s="94" t="s">
        <v>85</v>
      </c>
      <c r="J1311" s="91" t="s">
        <v>81</v>
      </c>
      <c r="K1311" s="91" t="s">
        <v>215</v>
      </c>
      <c r="L1311" s="95">
        <v>1</v>
      </c>
      <c r="M1311" s="95">
        <v>865</v>
      </c>
      <c r="N1311" s="96">
        <f t="shared" si="20"/>
        <v>57.666666666666664</v>
      </c>
      <c r="O1311" s="91" t="s">
        <v>81</v>
      </c>
    </row>
    <row r="1312" spans="1:15" x14ac:dyDescent="0.25">
      <c r="A1312" s="97">
        <v>41580</v>
      </c>
      <c r="B1312" s="98">
        <v>0.15625</v>
      </c>
      <c r="C1312" s="99">
        <v>41580.15625</v>
      </c>
      <c r="D1312" s="99"/>
      <c r="E1312" s="100" t="s">
        <v>106</v>
      </c>
      <c r="F1312" s="91" t="s">
        <v>255</v>
      </c>
      <c r="G1312" s="91" t="s">
        <v>1903</v>
      </c>
      <c r="H1312" s="94" t="s">
        <v>88</v>
      </c>
      <c r="I1312" s="94" t="s">
        <v>85</v>
      </c>
      <c r="J1312" s="91">
        <v>8826224370</v>
      </c>
      <c r="K1312" s="91" t="s">
        <v>83</v>
      </c>
      <c r="L1312" s="95">
        <v>6</v>
      </c>
      <c r="M1312" s="95">
        <v>944</v>
      </c>
      <c r="N1312" s="96">
        <f t="shared" si="20"/>
        <v>62.93333333333333</v>
      </c>
      <c r="O1312" s="92">
        <v>41578.564953703702</v>
      </c>
    </row>
    <row r="1313" spans="1:15" x14ac:dyDescent="0.25">
      <c r="A1313" s="97">
        <v>41585</v>
      </c>
      <c r="B1313" s="98">
        <v>0.375</v>
      </c>
      <c r="C1313" s="99">
        <v>41585.375</v>
      </c>
      <c r="D1313" s="99"/>
      <c r="E1313" s="100" t="s">
        <v>114</v>
      </c>
      <c r="F1313" s="91" t="s">
        <v>171</v>
      </c>
      <c r="G1313" s="91" t="s">
        <v>1904</v>
      </c>
      <c r="H1313" s="94" t="s">
        <v>104</v>
      </c>
      <c r="I1313" s="94" t="s">
        <v>85</v>
      </c>
      <c r="J1313" s="91">
        <v>9211423004</v>
      </c>
      <c r="K1313" s="91" t="s">
        <v>92</v>
      </c>
      <c r="L1313" s="95">
        <v>4</v>
      </c>
      <c r="M1313" s="95">
        <v>340</v>
      </c>
      <c r="N1313" s="96">
        <f t="shared" si="20"/>
        <v>22.666666666666668</v>
      </c>
      <c r="O1313" s="92">
        <v>41578.626701388886</v>
      </c>
    </row>
    <row r="1314" spans="1:15" x14ac:dyDescent="0.25">
      <c r="A1314" s="97">
        <v>41579</v>
      </c>
      <c r="B1314" s="98">
        <v>0.92708333333333337</v>
      </c>
      <c r="C1314" s="99">
        <v>41579.927083333336</v>
      </c>
      <c r="D1314" s="99"/>
      <c r="E1314" s="100" t="s">
        <v>35</v>
      </c>
      <c r="F1314" s="91" t="s">
        <v>65</v>
      </c>
      <c r="G1314" s="91" t="s">
        <v>1905</v>
      </c>
      <c r="H1314" s="94" t="s">
        <v>104</v>
      </c>
      <c r="I1314" s="94" t="s">
        <v>85</v>
      </c>
      <c r="J1314" s="91">
        <v>8826146148</v>
      </c>
      <c r="K1314" s="91" t="s">
        <v>83</v>
      </c>
      <c r="L1314" s="95">
        <v>6</v>
      </c>
      <c r="M1314" s="95">
        <v>650</v>
      </c>
      <c r="N1314" s="96">
        <f t="shared" si="20"/>
        <v>43.333333333333336</v>
      </c>
      <c r="O1314" s="92">
        <v>41578.564502314817</v>
      </c>
    </row>
    <row r="1315" spans="1:15" x14ac:dyDescent="0.25">
      <c r="A1315" s="97">
        <v>41579</v>
      </c>
      <c r="B1315" s="98">
        <v>0.5</v>
      </c>
      <c r="C1315" s="99">
        <v>41579.5</v>
      </c>
      <c r="D1315" s="99"/>
      <c r="E1315" s="100" t="s">
        <v>1906</v>
      </c>
      <c r="F1315" s="91" t="s">
        <v>35</v>
      </c>
      <c r="G1315" s="91" t="s">
        <v>1907</v>
      </c>
      <c r="H1315" s="94" t="s">
        <v>104</v>
      </c>
      <c r="I1315" s="94" t="s">
        <v>85</v>
      </c>
      <c r="J1315" s="91">
        <v>8285145607</v>
      </c>
      <c r="K1315" s="91" t="s">
        <v>83</v>
      </c>
      <c r="L1315" s="95">
        <v>6</v>
      </c>
      <c r="M1315" s="95">
        <v>865</v>
      </c>
      <c r="N1315" s="96">
        <f t="shared" si="20"/>
        <v>57.666666666666664</v>
      </c>
      <c r="O1315" s="92">
        <v>41578.566805555558</v>
      </c>
    </row>
    <row r="1316" spans="1:15" x14ac:dyDescent="0.25">
      <c r="A1316" s="97">
        <v>41583</v>
      </c>
      <c r="B1316" s="98">
        <v>0.60416666666666663</v>
      </c>
      <c r="C1316" s="99">
        <v>41583.604166666664</v>
      </c>
      <c r="D1316" s="99"/>
      <c r="E1316" s="100" t="s">
        <v>35</v>
      </c>
      <c r="F1316" s="91" t="s">
        <v>1906</v>
      </c>
      <c r="G1316" s="91" t="s">
        <v>1908</v>
      </c>
      <c r="H1316" s="94" t="s">
        <v>104</v>
      </c>
      <c r="I1316" s="94" t="s">
        <v>85</v>
      </c>
      <c r="J1316" s="91">
        <v>8826807421</v>
      </c>
      <c r="K1316" s="91" t="s">
        <v>83</v>
      </c>
      <c r="L1316" s="95">
        <v>6</v>
      </c>
      <c r="M1316" s="95">
        <v>531</v>
      </c>
      <c r="N1316" s="96">
        <f t="shared" si="20"/>
        <v>35.4</v>
      </c>
      <c r="O1316" s="92">
        <v>41578.567511574074</v>
      </c>
    </row>
    <row r="1317" spans="1:15" x14ac:dyDescent="0.25">
      <c r="A1317" s="97">
        <v>41579</v>
      </c>
      <c r="B1317" s="98">
        <v>0.40625</v>
      </c>
      <c r="C1317" s="99">
        <v>41579.40625</v>
      </c>
      <c r="D1317" s="99"/>
      <c r="E1317" s="100" t="s">
        <v>695</v>
      </c>
      <c r="F1317" s="91" t="s">
        <v>114</v>
      </c>
      <c r="G1317" s="91" t="s">
        <v>1909</v>
      </c>
      <c r="H1317" s="94" t="s">
        <v>104</v>
      </c>
      <c r="I1317" s="94" t="s">
        <v>85</v>
      </c>
      <c r="J1317" s="91">
        <v>9873948599</v>
      </c>
      <c r="K1317" s="91" t="s">
        <v>83</v>
      </c>
      <c r="L1317" s="95">
        <v>5</v>
      </c>
      <c r="M1317" s="95">
        <v>934</v>
      </c>
      <c r="N1317" s="96">
        <f t="shared" si="20"/>
        <v>62.266666666666666</v>
      </c>
      <c r="O1317" s="92">
        <v>41578.570960648147</v>
      </c>
    </row>
    <row r="1318" spans="1:15" x14ac:dyDescent="0.25">
      <c r="A1318" s="97">
        <v>41579</v>
      </c>
      <c r="B1318" s="98">
        <v>0</v>
      </c>
      <c r="C1318" s="99">
        <v>41579</v>
      </c>
      <c r="D1318" s="99"/>
      <c r="E1318" s="100" t="s">
        <v>1772</v>
      </c>
      <c r="F1318" s="91"/>
      <c r="G1318" s="91" t="s">
        <v>1910</v>
      </c>
      <c r="H1318" s="94" t="s">
        <v>98</v>
      </c>
      <c r="I1318" s="94" t="s">
        <v>173</v>
      </c>
      <c r="J1318" s="91" t="s">
        <v>81</v>
      </c>
      <c r="K1318" s="91" t="s">
        <v>92</v>
      </c>
      <c r="L1318" s="95">
        <v>2</v>
      </c>
      <c r="M1318" s="95">
        <v>947</v>
      </c>
      <c r="N1318" s="96">
        <f t="shared" si="20"/>
        <v>63.133333333333333</v>
      </c>
      <c r="O1318" s="92">
        <v>41578.57371527778</v>
      </c>
    </row>
    <row r="1319" spans="1:15" x14ac:dyDescent="0.25">
      <c r="A1319" s="97">
        <v>41579</v>
      </c>
      <c r="B1319" s="98">
        <v>0.20833333333333334</v>
      </c>
      <c r="C1319" s="99">
        <v>41579.208333333336</v>
      </c>
      <c r="D1319" s="99"/>
      <c r="E1319" s="100" t="s">
        <v>496</v>
      </c>
      <c r="F1319" s="91" t="s">
        <v>61</v>
      </c>
      <c r="G1319" s="91" t="s">
        <v>1911</v>
      </c>
      <c r="H1319" s="94" t="s">
        <v>88</v>
      </c>
      <c r="I1319" s="94" t="s">
        <v>85</v>
      </c>
      <c r="J1319" s="91" t="s">
        <v>81</v>
      </c>
      <c r="K1319" s="91" t="s">
        <v>215</v>
      </c>
      <c r="L1319" s="95">
        <v>1</v>
      </c>
      <c r="M1319" s="95">
        <v>992</v>
      </c>
      <c r="N1319" s="96">
        <f t="shared" si="20"/>
        <v>66.13333333333334</v>
      </c>
      <c r="O1319" s="91" t="s">
        <v>81</v>
      </c>
    </row>
    <row r="1320" spans="1:15" x14ac:dyDescent="0.25">
      <c r="A1320" s="97">
        <v>41579</v>
      </c>
      <c r="B1320" s="98">
        <v>0.20833333333333334</v>
      </c>
      <c r="C1320" s="99">
        <v>41579.208333333336</v>
      </c>
      <c r="D1320" s="99"/>
      <c r="E1320" s="100" t="s">
        <v>725</v>
      </c>
      <c r="F1320" s="91" t="s">
        <v>61</v>
      </c>
      <c r="G1320" s="91" t="s">
        <v>1912</v>
      </c>
      <c r="H1320" s="94" t="s">
        <v>88</v>
      </c>
      <c r="I1320" s="94" t="s">
        <v>85</v>
      </c>
      <c r="J1320" s="91">
        <v>9818669750</v>
      </c>
      <c r="K1320" s="91" t="s">
        <v>83</v>
      </c>
      <c r="L1320" s="95">
        <v>6</v>
      </c>
      <c r="M1320" s="95">
        <v>591</v>
      </c>
      <c r="N1320" s="96">
        <f t="shared" si="20"/>
        <v>39.4</v>
      </c>
      <c r="O1320" s="92">
        <v>41578.580104166664</v>
      </c>
    </row>
    <row r="1321" spans="1:15" x14ac:dyDescent="0.25">
      <c r="A1321" s="97">
        <v>41580</v>
      </c>
      <c r="B1321" s="98">
        <v>0.625</v>
      </c>
      <c r="C1321" s="99">
        <v>41580.625</v>
      </c>
      <c r="D1321" s="99"/>
      <c r="E1321" s="100" t="s">
        <v>1913</v>
      </c>
      <c r="F1321" s="91" t="s">
        <v>114</v>
      </c>
      <c r="G1321" s="91" t="s">
        <v>1914</v>
      </c>
      <c r="H1321" s="94" t="s">
        <v>104</v>
      </c>
      <c r="I1321" s="94" t="s">
        <v>85</v>
      </c>
      <c r="J1321" s="91" t="s">
        <v>81</v>
      </c>
      <c r="K1321" s="91" t="s">
        <v>215</v>
      </c>
      <c r="L1321" s="95">
        <v>1</v>
      </c>
      <c r="M1321" s="95">
        <v>778</v>
      </c>
      <c r="N1321" s="96">
        <f t="shared" si="20"/>
        <v>51.866666666666667</v>
      </c>
      <c r="O1321" s="91" t="s">
        <v>81</v>
      </c>
    </row>
    <row r="1322" spans="1:15" x14ac:dyDescent="0.25">
      <c r="A1322" s="97">
        <v>41579</v>
      </c>
      <c r="B1322" s="98">
        <v>0.20833333333333334</v>
      </c>
      <c r="C1322" s="99">
        <v>41579.208333333336</v>
      </c>
      <c r="D1322" s="99"/>
      <c r="E1322" s="100" t="s">
        <v>206</v>
      </c>
      <c r="F1322" s="91" t="s">
        <v>35</v>
      </c>
      <c r="G1322" s="91" t="s">
        <v>1915</v>
      </c>
      <c r="H1322" s="94" t="s">
        <v>104</v>
      </c>
      <c r="I1322" s="94" t="s">
        <v>85</v>
      </c>
      <c r="J1322" s="91" t="s">
        <v>81</v>
      </c>
      <c r="K1322" s="91" t="s">
        <v>92</v>
      </c>
      <c r="L1322" s="95">
        <v>2</v>
      </c>
      <c r="M1322" s="95">
        <v>592</v>
      </c>
      <c r="N1322" s="96">
        <f t="shared" si="20"/>
        <v>39.466666666666669</v>
      </c>
      <c r="O1322" s="92">
        <v>41578.583009259259</v>
      </c>
    </row>
    <row r="1323" spans="1:15" x14ac:dyDescent="0.25">
      <c r="A1323" s="97">
        <v>41579</v>
      </c>
      <c r="B1323" s="98">
        <v>0.59375</v>
      </c>
      <c r="C1323" s="99">
        <v>41579.59375</v>
      </c>
      <c r="D1323" s="99"/>
      <c r="E1323" s="100" t="s">
        <v>35</v>
      </c>
      <c r="F1323" s="91" t="s">
        <v>1916</v>
      </c>
      <c r="G1323" s="91" t="s">
        <v>1917</v>
      </c>
      <c r="H1323" s="94" t="s">
        <v>104</v>
      </c>
      <c r="I1323" s="94" t="s">
        <v>85</v>
      </c>
      <c r="J1323" s="91">
        <v>9818302742</v>
      </c>
      <c r="K1323" s="91" t="s">
        <v>83</v>
      </c>
      <c r="L1323" s="95">
        <v>6</v>
      </c>
      <c r="M1323" s="95">
        <v>990</v>
      </c>
      <c r="N1323" s="96">
        <f t="shared" si="20"/>
        <v>66</v>
      </c>
      <c r="O1323" s="92">
        <v>41578.58320601852</v>
      </c>
    </row>
    <row r="1324" spans="1:15" x14ac:dyDescent="0.25">
      <c r="A1324" s="97">
        <v>41579</v>
      </c>
      <c r="B1324" s="98">
        <v>0.75</v>
      </c>
      <c r="C1324" s="99">
        <v>41579.75</v>
      </c>
      <c r="D1324" s="99"/>
      <c r="E1324" s="100" t="s">
        <v>618</v>
      </c>
      <c r="F1324" s="91" t="s">
        <v>35</v>
      </c>
      <c r="G1324" s="91" t="s">
        <v>1918</v>
      </c>
      <c r="H1324" s="94" t="s">
        <v>104</v>
      </c>
      <c r="I1324" s="94" t="s">
        <v>85</v>
      </c>
      <c r="J1324" s="91" t="s">
        <v>81</v>
      </c>
      <c r="K1324" s="91" t="s">
        <v>92</v>
      </c>
      <c r="L1324" s="95">
        <v>2</v>
      </c>
      <c r="M1324" s="95">
        <v>473</v>
      </c>
      <c r="N1324" s="96">
        <f t="shared" si="20"/>
        <v>31.533333333333335</v>
      </c>
      <c r="O1324" s="92">
        <v>41578.583518518521</v>
      </c>
    </row>
    <row r="1325" spans="1:15" x14ac:dyDescent="0.25">
      <c r="A1325" s="97">
        <v>41582</v>
      </c>
      <c r="B1325" s="98">
        <v>0.875</v>
      </c>
      <c r="C1325" s="99">
        <v>41582.875</v>
      </c>
      <c r="D1325" s="99"/>
      <c r="E1325" s="100" t="s">
        <v>35</v>
      </c>
      <c r="F1325" s="91" t="s">
        <v>139</v>
      </c>
      <c r="G1325" s="91" t="s">
        <v>1919</v>
      </c>
      <c r="H1325" s="94" t="s">
        <v>104</v>
      </c>
      <c r="I1325" s="94" t="s">
        <v>85</v>
      </c>
      <c r="J1325" s="91">
        <v>9718177509</v>
      </c>
      <c r="K1325" s="91" t="s">
        <v>83</v>
      </c>
      <c r="L1325" s="95">
        <v>6</v>
      </c>
      <c r="M1325" s="95">
        <v>338</v>
      </c>
      <c r="N1325" s="96">
        <f t="shared" si="20"/>
        <v>22.533333333333335</v>
      </c>
      <c r="O1325" s="92">
        <v>41578.584456018521</v>
      </c>
    </row>
    <row r="1326" spans="1:15" x14ac:dyDescent="0.25">
      <c r="A1326" s="97">
        <v>41584</v>
      </c>
      <c r="B1326" s="98">
        <v>0.3125</v>
      </c>
      <c r="C1326" s="99">
        <v>41584.3125</v>
      </c>
      <c r="D1326" s="99"/>
      <c r="E1326" s="100" t="s">
        <v>297</v>
      </c>
      <c r="F1326" s="91" t="s">
        <v>35</v>
      </c>
      <c r="G1326" s="91" t="s">
        <v>1920</v>
      </c>
      <c r="H1326" s="94" t="s">
        <v>104</v>
      </c>
      <c r="I1326" s="94" t="s">
        <v>173</v>
      </c>
      <c r="J1326" s="91" t="s">
        <v>81</v>
      </c>
      <c r="K1326" s="91" t="s">
        <v>92</v>
      </c>
      <c r="L1326" s="95">
        <v>2</v>
      </c>
      <c r="M1326" s="95">
        <v>645</v>
      </c>
      <c r="N1326" s="96">
        <f t="shared" si="20"/>
        <v>43</v>
      </c>
      <c r="O1326" s="92">
        <v>41578.587604166663</v>
      </c>
    </row>
    <row r="1327" spans="1:15" x14ac:dyDescent="0.25">
      <c r="A1327" s="97">
        <v>41579</v>
      </c>
      <c r="B1327" s="98">
        <v>0.20833333333333334</v>
      </c>
      <c r="C1327" s="99">
        <v>41579.208333333336</v>
      </c>
      <c r="D1327" s="99"/>
      <c r="E1327" s="100" t="s">
        <v>343</v>
      </c>
      <c r="F1327" s="91" t="s">
        <v>61</v>
      </c>
      <c r="G1327" s="91" t="s">
        <v>1921</v>
      </c>
      <c r="H1327" s="94" t="s">
        <v>88</v>
      </c>
      <c r="I1327" s="94" t="s">
        <v>85</v>
      </c>
      <c r="J1327" s="91">
        <v>9582645829</v>
      </c>
      <c r="K1327" s="91" t="s">
        <v>83</v>
      </c>
      <c r="L1327" s="95">
        <v>6</v>
      </c>
      <c r="M1327" s="95">
        <v>862</v>
      </c>
      <c r="N1327" s="96">
        <f t="shared" si="20"/>
        <v>57.466666666666669</v>
      </c>
      <c r="O1327" s="92">
        <v>41578.585069444445</v>
      </c>
    </row>
    <row r="1328" spans="1:15" x14ac:dyDescent="0.25">
      <c r="A1328" s="97">
        <v>41582</v>
      </c>
      <c r="B1328" s="98">
        <v>0.60416666666666663</v>
      </c>
      <c r="C1328" s="99">
        <v>41582.604166666664</v>
      </c>
      <c r="D1328" s="99"/>
      <c r="E1328" s="100" t="s">
        <v>465</v>
      </c>
      <c r="F1328" s="91" t="s">
        <v>35</v>
      </c>
      <c r="G1328" s="91" t="s">
        <v>1922</v>
      </c>
      <c r="H1328" s="94" t="s">
        <v>104</v>
      </c>
      <c r="I1328" s="94" t="s">
        <v>85</v>
      </c>
      <c r="J1328" s="91">
        <v>8376915304</v>
      </c>
      <c r="K1328" s="91" t="s">
        <v>83</v>
      </c>
      <c r="L1328" s="95">
        <v>6</v>
      </c>
      <c r="M1328" s="95">
        <v>447</v>
      </c>
      <c r="N1328" s="96">
        <f t="shared" si="20"/>
        <v>29.8</v>
      </c>
      <c r="O1328" s="92">
        <v>41578.627442129633</v>
      </c>
    </row>
    <row r="1329" spans="1:15" x14ac:dyDescent="0.25">
      <c r="A1329" s="97">
        <v>41582</v>
      </c>
      <c r="B1329" s="98">
        <v>0.90625</v>
      </c>
      <c r="C1329" s="99">
        <v>41582.90625</v>
      </c>
      <c r="D1329" s="99"/>
      <c r="E1329" s="100" t="s">
        <v>1923</v>
      </c>
      <c r="F1329" s="91" t="s">
        <v>61</v>
      </c>
      <c r="G1329" s="91" t="s">
        <v>1924</v>
      </c>
      <c r="H1329" s="94" t="s">
        <v>87</v>
      </c>
      <c r="I1329" s="94" t="s">
        <v>173</v>
      </c>
      <c r="J1329" s="91">
        <v>8800379395</v>
      </c>
      <c r="K1329" s="91" t="s">
        <v>83</v>
      </c>
      <c r="L1329" s="95">
        <v>6</v>
      </c>
      <c r="M1329" s="95">
        <v>592</v>
      </c>
      <c r="N1329" s="96">
        <f t="shared" si="20"/>
        <v>39.466666666666669</v>
      </c>
      <c r="O1329" s="92">
        <v>41578.593113425923</v>
      </c>
    </row>
    <row r="1330" spans="1:15" x14ac:dyDescent="0.25">
      <c r="A1330" s="97">
        <v>41579</v>
      </c>
      <c r="B1330" s="98">
        <v>0.60416666666666663</v>
      </c>
      <c r="C1330" s="99">
        <v>41579.604166666664</v>
      </c>
      <c r="D1330" s="99"/>
      <c r="E1330" s="100" t="s">
        <v>723</v>
      </c>
      <c r="F1330" s="91" t="s">
        <v>35</v>
      </c>
      <c r="G1330" s="91" t="s">
        <v>1925</v>
      </c>
      <c r="H1330" s="94" t="s">
        <v>104</v>
      </c>
      <c r="I1330" s="94" t="s">
        <v>85</v>
      </c>
      <c r="J1330" s="91">
        <v>9266631133</v>
      </c>
      <c r="K1330" s="91" t="s">
        <v>83</v>
      </c>
      <c r="L1330" s="95">
        <v>6</v>
      </c>
      <c r="M1330" s="95">
        <v>664</v>
      </c>
      <c r="N1330" s="96">
        <f t="shared" si="20"/>
        <v>44.266666666666666</v>
      </c>
      <c r="O1330" s="92">
        <v>41578.591770833336</v>
      </c>
    </row>
    <row r="1331" spans="1:15" x14ac:dyDescent="0.25">
      <c r="A1331" s="97">
        <v>41580</v>
      </c>
      <c r="B1331" s="98">
        <v>0.53125</v>
      </c>
      <c r="C1331" s="99">
        <v>41580.53125</v>
      </c>
      <c r="D1331" s="99"/>
      <c r="E1331" s="100" t="s">
        <v>859</v>
      </c>
      <c r="F1331" s="91" t="s">
        <v>114</v>
      </c>
      <c r="G1331" s="91" t="s">
        <v>1926</v>
      </c>
      <c r="H1331" s="94" t="s">
        <v>104</v>
      </c>
      <c r="I1331" s="94" t="s">
        <v>85</v>
      </c>
      <c r="J1331" s="91" t="s">
        <v>81</v>
      </c>
      <c r="K1331" s="91" t="s">
        <v>215</v>
      </c>
      <c r="L1331" s="95">
        <v>1</v>
      </c>
      <c r="M1331" s="95">
        <v>984</v>
      </c>
      <c r="N1331" s="96">
        <f t="shared" si="20"/>
        <v>65.599999999999994</v>
      </c>
      <c r="O1331" s="91" t="s">
        <v>81</v>
      </c>
    </row>
    <row r="1332" spans="1:15" x14ac:dyDescent="0.25">
      <c r="A1332" s="97">
        <v>41579</v>
      </c>
      <c r="B1332" s="98">
        <v>0.22916666666666666</v>
      </c>
      <c r="C1332" s="99">
        <v>41579.229166666664</v>
      </c>
      <c r="D1332" s="99"/>
      <c r="E1332" s="100" t="s">
        <v>1927</v>
      </c>
      <c r="F1332" s="91" t="s">
        <v>114</v>
      </c>
      <c r="G1332" s="91" t="s">
        <v>1928</v>
      </c>
      <c r="H1332" s="94" t="s">
        <v>104</v>
      </c>
      <c r="I1332" s="94" t="s">
        <v>85</v>
      </c>
      <c r="J1332" s="91" t="s">
        <v>81</v>
      </c>
      <c r="K1332" s="91" t="s">
        <v>215</v>
      </c>
      <c r="L1332" s="95">
        <v>1</v>
      </c>
      <c r="M1332" s="95">
        <v>811</v>
      </c>
      <c r="N1332" s="96">
        <f t="shared" si="20"/>
        <v>54.06666666666667</v>
      </c>
      <c r="O1332" s="91" t="s">
        <v>81</v>
      </c>
    </row>
    <row r="1333" spans="1:15" x14ac:dyDescent="0.25">
      <c r="A1333" s="97">
        <v>41583</v>
      </c>
      <c r="B1333" s="98">
        <v>0.9375</v>
      </c>
      <c r="C1333" s="99">
        <v>41583.9375</v>
      </c>
      <c r="D1333" s="99"/>
      <c r="E1333" s="100" t="s">
        <v>61</v>
      </c>
      <c r="F1333" s="91" t="s">
        <v>343</v>
      </c>
      <c r="G1333" s="91" t="s">
        <v>1929</v>
      </c>
      <c r="H1333" s="94" t="s">
        <v>87</v>
      </c>
      <c r="I1333" s="94" t="s">
        <v>173</v>
      </c>
      <c r="J1333" s="91">
        <v>9560068792</v>
      </c>
      <c r="K1333" s="91" t="s">
        <v>83</v>
      </c>
      <c r="L1333" s="95">
        <v>6</v>
      </c>
      <c r="M1333" s="95">
        <v>501</v>
      </c>
      <c r="N1333" s="96">
        <f t="shared" si="20"/>
        <v>33.4</v>
      </c>
      <c r="O1333" s="92">
        <v>41578.601493055554</v>
      </c>
    </row>
    <row r="1334" spans="1:15" x14ac:dyDescent="0.25">
      <c r="A1334" s="97">
        <v>41579</v>
      </c>
      <c r="B1334" s="98">
        <v>4.1666666666666664E-2</v>
      </c>
      <c r="C1334" s="99">
        <v>41579.041666666664</v>
      </c>
      <c r="D1334" s="99"/>
      <c r="E1334" s="100" t="s">
        <v>114</v>
      </c>
      <c r="F1334" s="91" t="s">
        <v>1143</v>
      </c>
      <c r="G1334" s="91" t="s">
        <v>1930</v>
      </c>
      <c r="H1334" s="94" t="s">
        <v>104</v>
      </c>
      <c r="I1334" s="94" t="s">
        <v>173</v>
      </c>
      <c r="J1334" s="91">
        <v>9871788485</v>
      </c>
      <c r="K1334" s="91" t="s">
        <v>83</v>
      </c>
      <c r="L1334" s="95">
        <v>6</v>
      </c>
      <c r="M1334" s="95">
        <v>968</v>
      </c>
      <c r="N1334" s="96">
        <f t="shared" si="20"/>
        <v>64.533333333333331</v>
      </c>
      <c r="O1334" s="92">
        <v>41578.605231481481</v>
      </c>
    </row>
    <row r="1335" spans="1:15" x14ac:dyDescent="0.25">
      <c r="A1335" s="97">
        <v>41579</v>
      </c>
      <c r="B1335" s="98">
        <v>0.38541666666666669</v>
      </c>
      <c r="C1335" s="99">
        <v>41579.385416666664</v>
      </c>
      <c r="D1335" s="99"/>
      <c r="E1335" s="100" t="s">
        <v>1931</v>
      </c>
      <c r="F1335" s="91" t="s">
        <v>35</v>
      </c>
      <c r="G1335" s="91" t="s">
        <v>1932</v>
      </c>
      <c r="H1335" s="94" t="s">
        <v>104</v>
      </c>
      <c r="I1335" s="94" t="s">
        <v>85</v>
      </c>
      <c r="J1335" s="91">
        <v>9891469512</v>
      </c>
      <c r="K1335" s="91" t="s">
        <v>83</v>
      </c>
      <c r="L1335" s="95">
        <v>7</v>
      </c>
      <c r="M1335" s="95">
        <v>500</v>
      </c>
      <c r="N1335" s="96">
        <f t="shared" si="20"/>
        <v>33.333333333333336</v>
      </c>
      <c r="O1335" s="92">
        <v>41578.604768518519</v>
      </c>
    </row>
    <row r="1336" spans="1:15" x14ac:dyDescent="0.25">
      <c r="A1336" s="97">
        <v>41579</v>
      </c>
      <c r="B1336" s="98">
        <v>0.44791666666666669</v>
      </c>
      <c r="C1336" s="99">
        <v>41579.447916666664</v>
      </c>
      <c r="D1336" s="99"/>
      <c r="E1336" s="100" t="s">
        <v>725</v>
      </c>
      <c r="F1336" s="91" t="s">
        <v>1695</v>
      </c>
      <c r="G1336" s="91" t="s">
        <v>1933</v>
      </c>
      <c r="H1336" s="94" t="s">
        <v>87</v>
      </c>
      <c r="I1336" s="94" t="s">
        <v>85</v>
      </c>
      <c r="J1336" s="91">
        <v>9953557944</v>
      </c>
      <c r="K1336" s="91" t="s">
        <v>83</v>
      </c>
      <c r="L1336" s="95">
        <v>5</v>
      </c>
      <c r="M1336" s="95">
        <v>239</v>
      </c>
      <c r="N1336" s="96">
        <f t="shared" ref="N1336:N1399" si="21">M1336/15</f>
        <v>15.933333333333334</v>
      </c>
      <c r="O1336" s="92">
        <v>41578.607141203705</v>
      </c>
    </row>
    <row r="1337" spans="1:15" x14ac:dyDescent="0.25">
      <c r="A1337" s="97">
        <v>41579</v>
      </c>
      <c r="B1337" s="98">
        <v>8.3333333333333329E-2</v>
      </c>
      <c r="C1337" s="99">
        <v>41579.083333333336</v>
      </c>
      <c r="D1337" s="99"/>
      <c r="E1337" s="100" t="s">
        <v>114</v>
      </c>
      <c r="F1337" s="91" t="s">
        <v>889</v>
      </c>
      <c r="G1337" s="91" t="s">
        <v>1934</v>
      </c>
      <c r="H1337" s="94" t="s">
        <v>104</v>
      </c>
      <c r="I1337" s="94" t="s">
        <v>85</v>
      </c>
      <c r="J1337" s="91">
        <v>9810479871</v>
      </c>
      <c r="K1337" s="91" t="s">
        <v>105</v>
      </c>
      <c r="L1337" s="95">
        <v>5</v>
      </c>
      <c r="M1337" s="95">
        <v>553</v>
      </c>
      <c r="N1337" s="96">
        <f t="shared" si="21"/>
        <v>36.866666666666667</v>
      </c>
      <c r="O1337" s="92">
        <v>41578.608252314814</v>
      </c>
    </row>
    <row r="1338" spans="1:15" x14ac:dyDescent="0.25">
      <c r="A1338" s="97">
        <v>41579</v>
      </c>
      <c r="B1338" s="98">
        <v>0.36458333333333331</v>
      </c>
      <c r="C1338" s="99">
        <v>41579.364583333336</v>
      </c>
      <c r="D1338" s="99"/>
      <c r="E1338" s="100" t="s">
        <v>1935</v>
      </c>
      <c r="F1338" s="91" t="s">
        <v>35</v>
      </c>
      <c r="G1338" s="91" t="s">
        <v>1936</v>
      </c>
      <c r="H1338" s="94" t="s">
        <v>104</v>
      </c>
      <c r="I1338" s="94" t="s">
        <v>85</v>
      </c>
      <c r="J1338" s="91">
        <v>8800379395</v>
      </c>
      <c r="K1338" s="91" t="s">
        <v>83</v>
      </c>
      <c r="L1338" s="95">
        <v>5</v>
      </c>
      <c r="M1338" s="95">
        <v>259</v>
      </c>
      <c r="N1338" s="96">
        <f t="shared" si="21"/>
        <v>17.266666666666666</v>
      </c>
      <c r="O1338" s="92">
        <v>41578.610833333332</v>
      </c>
    </row>
    <row r="1339" spans="1:15" x14ac:dyDescent="0.25">
      <c r="A1339" s="97">
        <v>41579</v>
      </c>
      <c r="B1339" s="98">
        <v>0.17708333333333334</v>
      </c>
      <c r="C1339" s="99">
        <v>41579.177083333336</v>
      </c>
      <c r="D1339" s="99"/>
      <c r="E1339" s="100" t="s">
        <v>903</v>
      </c>
      <c r="F1339" s="91" t="s">
        <v>35</v>
      </c>
      <c r="G1339" s="91" t="s">
        <v>1937</v>
      </c>
      <c r="H1339" s="94" t="s">
        <v>104</v>
      </c>
      <c r="I1339" s="94" t="s">
        <v>173</v>
      </c>
      <c r="J1339" s="91">
        <v>9811386335</v>
      </c>
      <c r="K1339" s="91" t="s">
        <v>83</v>
      </c>
      <c r="L1339" s="95">
        <v>6</v>
      </c>
      <c r="M1339" s="95">
        <v>420</v>
      </c>
      <c r="N1339" s="96">
        <f t="shared" si="21"/>
        <v>28</v>
      </c>
      <c r="O1339" s="92">
        <v>41578.624826388892</v>
      </c>
    </row>
    <row r="1340" spans="1:15" x14ac:dyDescent="0.25">
      <c r="A1340" s="97">
        <v>41579</v>
      </c>
      <c r="B1340" s="98">
        <v>0.54166666666666663</v>
      </c>
      <c r="C1340" s="99">
        <v>41579.541666666664</v>
      </c>
      <c r="D1340" s="99"/>
      <c r="E1340" s="100" t="s">
        <v>1884</v>
      </c>
      <c r="F1340" s="91" t="s">
        <v>569</v>
      </c>
      <c r="G1340" s="91" t="s">
        <v>1938</v>
      </c>
      <c r="H1340" s="94" t="s">
        <v>87</v>
      </c>
      <c r="I1340" s="94" t="s">
        <v>173</v>
      </c>
      <c r="J1340" s="91" t="s">
        <v>81</v>
      </c>
      <c r="K1340" s="91" t="s">
        <v>92</v>
      </c>
      <c r="L1340" s="95">
        <v>2</v>
      </c>
      <c r="M1340" s="95">
        <v>802</v>
      </c>
      <c r="N1340" s="96">
        <f t="shared" si="21"/>
        <v>53.466666666666669</v>
      </c>
      <c r="O1340" s="92">
        <v>41578.615381944444</v>
      </c>
    </row>
    <row r="1341" spans="1:15" x14ac:dyDescent="0.25">
      <c r="A1341" s="97">
        <v>41579</v>
      </c>
      <c r="B1341" s="98">
        <v>0.6875</v>
      </c>
      <c r="C1341" s="99">
        <v>41579.6875</v>
      </c>
      <c r="D1341" s="99"/>
      <c r="E1341" s="100" t="s">
        <v>120</v>
      </c>
      <c r="F1341" s="91" t="s">
        <v>1939</v>
      </c>
      <c r="G1341" s="91" t="s">
        <v>1940</v>
      </c>
      <c r="H1341" s="94" t="s">
        <v>87</v>
      </c>
      <c r="I1341" s="94" t="s">
        <v>85</v>
      </c>
      <c r="J1341" s="91">
        <v>9711303231</v>
      </c>
      <c r="K1341" s="91" t="s">
        <v>83</v>
      </c>
      <c r="L1341" s="95">
        <v>6</v>
      </c>
      <c r="M1341" s="95">
        <v>395</v>
      </c>
      <c r="N1341" s="96">
        <f t="shared" si="21"/>
        <v>26.333333333333332</v>
      </c>
      <c r="O1341" s="92">
        <v>41578.613715277781</v>
      </c>
    </row>
    <row r="1342" spans="1:15" x14ac:dyDescent="0.25">
      <c r="A1342" s="97">
        <v>41586</v>
      </c>
      <c r="B1342" s="98">
        <v>0.83333333333333337</v>
      </c>
      <c r="C1342" s="99">
        <v>41586.833333333336</v>
      </c>
      <c r="D1342" s="99"/>
      <c r="E1342" s="100" t="s">
        <v>1941</v>
      </c>
      <c r="F1342" s="91" t="s">
        <v>237</v>
      </c>
      <c r="G1342" s="91" t="s">
        <v>1942</v>
      </c>
      <c r="H1342" s="94" t="s">
        <v>87</v>
      </c>
      <c r="I1342" s="94" t="s">
        <v>85</v>
      </c>
      <c r="J1342" s="91">
        <v>9136036548</v>
      </c>
      <c r="K1342" s="91" t="s">
        <v>83</v>
      </c>
      <c r="L1342" s="95">
        <v>6</v>
      </c>
      <c r="M1342" s="95">
        <v>920</v>
      </c>
      <c r="N1342" s="96">
        <f t="shared" si="21"/>
        <v>61.333333333333336</v>
      </c>
      <c r="O1342" s="92">
        <v>41586.750844907408</v>
      </c>
    </row>
    <row r="1343" spans="1:15" x14ac:dyDescent="0.25">
      <c r="A1343" s="97">
        <v>41579</v>
      </c>
      <c r="B1343" s="98">
        <v>0.54166666666666663</v>
      </c>
      <c r="C1343" s="99">
        <v>41579.541666666664</v>
      </c>
      <c r="D1343" s="99"/>
      <c r="E1343" s="100" t="s">
        <v>1884</v>
      </c>
      <c r="F1343" s="91" t="s">
        <v>569</v>
      </c>
      <c r="G1343" s="91" t="s">
        <v>1943</v>
      </c>
      <c r="H1343" s="94" t="s">
        <v>87</v>
      </c>
      <c r="I1343" s="94" t="s">
        <v>173</v>
      </c>
      <c r="J1343" s="91" t="s">
        <v>81</v>
      </c>
      <c r="K1343" s="91" t="s">
        <v>92</v>
      </c>
      <c r="L1343" s="95">
        <v>2</v>
      </c>
      <c r="M1343" s="95">
        <v>340</v>
      </c>
      <c r="N1343" s="96">
        <f t="shared" si="21"/>
        <v>22.666666666666668</v>
      </c>
      <c r="O1343" s="92">
        <v>41578.615393518521</v>
      </c>
    </row>
    <row r="1344" spans="1:15" x14ac:dyDescent="0.25">
      <c r="A1344" s="97">
        <v>41580</v>
      </c>
      <c r="B1344" s="98">
        <v>0.25</v>
      </c>
      <c r="C1344" s="99">
        <v>41580.25</v>
      </c>
      <c r="D1344" s="99"/>
      <c r="E1344" s="100" t="s">
        <v>51</v>
      </c>
      <c r="F1344" s="91" t="s">
        <v>1944</v>
      </c>
      <c r="G1344" s="91" t="s">
        <v>1945</v>
      </c>
      <c r="H1344" s="94" t="s">
        <v>88</v>
      </c>
      <c r="I1344" s="94" t="s">
        <v>85</v>
      </c>
      <c r="J1344" s="91">
        <v>9899128417</v>
      </c>
      <c r="K1344" s="91" t="s">
        <v>83</v>
      </c>
      <c r="L1344" s="95">
        <v>6</v>
      </c>
      <c r="M1344" s="95">
        <v>597</v>
      </c>
      <c r="N1344" s="96">
        <f t="shared" si="21"/>
        <v>39.799999999999997</v>
      </c>
      <c r="O1344" s="92">
        <v>41578.615405092591</v>
      </c>
    </row>
    <row r="1345" spans="1:15" x14ac:dyDescent="0.25">
      <c r="A1345" s="97">
        <v>41583</v>
      </c>
      <c r="B1345" s="98">
        <v>0.30208333333333331</v>
      </c>
      <c r="C1345" s="99">
        <v>41583.302083333336</v>
      </c>
      <c r="D1345" s="99"/>
      <c r="E1345" s="100" t="s">
        <v>1946</v>
      </c>
      <c r="F1345" s="91" t="s">
        <v>35</v>
      </c>
      <c r="G1345" s="91" t="s">
        <v>1947</v>
      </c>
      <c r="H1345" s="94" t="s">
        <v>104</v>
      </c>
      <c r="I1345" s="94" t="s">
        <v>173</v>
      </c>
      <c r="J1345" s="91">
        <v>8586852472</v>
      </c>
      <c r="K1345" s="91" t="s">
        <v>83</v>
      </c>
      <c r="L1345" s="95">
        <v>6</v>
      </c>
      <c r="M1345" s="95">
        <v>768</v>
      </c>
      <c r="N1345" s="96">
        <f t="shared" si="21"/>
        <v>51.2</v>
      </c>
      <c r="O1345" s="92">
        <v>41582.848738425928</v>
      </c>
    </row>
    <row r="1346" spans="1:15" x14ac:dyDescent="0.25">
      <c r="A1346" s="97">
        <v>41579</v>
      </c>
      <c r="B1346" s="98">
        <v>0.1875</v>
      </c>
      <c r="C1346" s="99">
        <v>41579.1875</v>
      </c>
      <c r="D1346" s="99"/>
      <c r="E1346" s="100" t="s">
        <v>1818</v>
      </c>
      <c r="F1346" s="91" t="s">
        <v>61</v>
      </c>
      <c r="G1346" s="91" t="s">
        <v>1948</v>
      </c>
      <c r="H1346" s="94" t="s">
        <v>88</v>
      </c>
      <c r="I1346" s="94" t="s">
        <v>85</v>
      </c>
      <c r="J1346" s="91">
        <v>9213869819</v>
      </c>
      <c r="K1346" s="91" t="s">
        <v>83</v>
      </c>
      <c r="L1346" s="95">
        <v>6</v>
      </c>
      <c r="M1346" s="95">
        <v>486</v>
      </c>
      <c r="N1346" s="96">
        <f t="shared" si="21"/>
        <v>32.4</v>
      </c>
      <c r="O1346" s="92">
        <v>41578.626527777778</v>
      </c>
    </row>
    <row r="1347" spans="1:15" x14ac:dyDescent="0.25">
      <c r="A1347" s="97">
        <v>41579</v>
      </c>
      <c r="B1347" s="98">
        <v>0.23958333333333334</v>
      </c>
      <c r="C1347" s="99">
        <v>41579.239583333336</v>
      </c>
      <c r="D1347" s="99"/>
      <c r="E1347" s="100" t="s">
        <v>1949</v>
      </c>
      <c r="F1347" s="91" t="s">
        <v>171</v>
      </c>
      <c r="G1347" s="91" t="s">
        <v>1950</v>
      </c>
      <c r="H1347" s="94" t="s">
        <v>104</v>
      </c>
      <c r="I1347" s="94" t="s">
        <v>173</v>
      </c>
      <c r="J1347" s="91" t="s">
        <v>81</v>
      </c>
      <c r="K1347" s="91" t="s">
        <v>215</v>
      </c>
      <c r="L1347" s="95">
        <v>1</v>
      </c>
      <c r="M1347" s="95">
        <v>350</v>
      </c>
      <c r="N1347" s="96">
        <f t="shared" si="21"/>
        <v>23.333333333333332</v>
      </c>
      <c r="O1347" s="92">
        <v>41578.619525462964</v>
      </c>
    </row>
    <row r="1348" spans="1:15" x14ac:dyDescent="0.25">
      <c r="A1348" s="97">
        <v>41579</v>
      </c>
      <c r="B1348" s="98">
        <v>0.52083333333333337</v>
      </c>
      <c r="C1348" s="99">
        <v>41579.520833333336</v>
      </c>
      <c r="D1348" s="99"/>
      <c r="E1348" s="100" t="s">
        <v>226</v>
      </c>
      <c r="F1348" s="91"/>
      <c r="G1348" s="91" t="s">
        <v>1951</v>
      </c>
      <c r="H1348" s="94" t="s">
        <v>235</v>
      </c>
      <c r="I1348" s="94" t="s">
        <v>85</v>
      </c>
      <c r="J1348" s="91">
        <v>8375063829</v>
      </c>
      <c r="K1348" s="91" t="s">
        <v>83</v>
      </c>
      <c r="L1348" s="95">
        <v>6</v>
      </c>
      <c r="M1348" s="95">
        <v>427</v>
      </c>
      <c r="N1348" s="96">
        <f t="shared" si="21"/>
        <v>28.466666666666665</v>
      </c>
      <c r="O1348" s="92">
        <v>41578.619652777779</v>
      </c>
    </row>
    <row r="1349" spans="1:15" x14ac:dyDescent="0.25">
      <c r="A1349" s="97">
        <v>41579</v>
      </c>
      <c r="B1349" s="98">
        <v>0.54166666666666663</v>
      </c>
      <c r="C1349" s="99">
        <v>41579.541666666664</v>
      </c>
      <c r="D1349" s="99"/>
      <c r="E1349" s="100" t="s">
        <v>1884</v>
      </c>
      <c r="F1349" s="91" t="s">
        <v>569</v>
      </c>
      <c r="G1349" s="91" t="s">
        <v>1952</v>
      </c>
      <c r="H1349" s="94" t="s">
        <v>87</v>
      </c>
      <c r="I1349" s="94" t="s">
        <v>173</v>
      </c>
      <c r="J1349" s="91">
        <v>9958534337</v>
      </c>
      <c r="K1349" s="91" t="s">
        <v>83</v>
      </c>
      <c r="L1349" s="95">
        <v>6</v>
      </c>
      <c r="M1349" s="95">
        <v>776</v>
      </c>
      <c r="N1349" s="96">
        <f t="shared" si="21"/>
        <v>51.733333333333334</v>
      </c>
      <c r="O1349" s="92">
        <v>41578.626516203702</v>
      </c>
    </row>
    <row r="1350" spans="1:15" x14ac:dyDescent="0.25">
      <c r="A1350" s="97">
        <v>41579</v>
      </c>
      <c r="B1350" s="98">
        <v>0.58333333333333337</v>
      </c>
      <c r="C1350" s="99">
        <v>41579.583333333336</v>
      </c>
      <c r="D1350" s="99"/>
      <c r="E1350" s="100" t="s">
        <v>1334</v>
      </c>
      <c r="F1350" s="91" t="s">
        <v>255</v>
      </c>
      <c r="G1350" s="91" t="s">
        <v>1953</v>
      </c>
      <c r="H1350" s="94" t="s">
        <v>88</v>
      </c>
      <c r="I1350" s="94" t="s">
        <v>85</v>
      </c>
      <c r="J1350" s="91">
        <v>9971253346</v>
      </c>
      <c r="K1350" s="91" t="s">
        <v>109</v>
      </c>
      <c r="L1350" s="95">
        <v>5</v>
      </c>
      <c r="M1350" s="95">
        <v>738</v>
      </c>
      <c r="N1350" s="96">
        <f t="shared" si="21"/>
        <v>49.2</v>
      </c>
      <c r="O1350" s="92">
        <v>41578.63548611111</v>
      </c>
    </row>
    <row r="1351" spans="1:15" x14ac:dyDescent="0.25">
      <c r="A1351" s="97">
        <v>41579</v>
      </c>
      <c r="B1351" s="98">
        <v>0.36458333333333331</v>
      </c>
      <c r="C1351" s="99">
        <v>41579.364583333336</v>
      </c>
      <c r="D1351" s="99"/>
      <c r="E1351" s="100" t="s">
        <v>35</v>
      </c>
      <c r="F1351" s="91"/>
      <c r="G1351" s="91" t="s">
        <v>1954</v>
      </c>
      <c r="H1351" s="94" t="s">
        <v>235</v>
      </c>
      <c r="I1351" s="94" t="s">
        <v>85</v>
      </c>
      <c r="J1351" s="91">
        <v>9560131497</v>
      </c>
      <c r="K1351" s="91" t="s">
        <v>83</v>
      </c>
      <c r="L1351" s="95">
        <v>5</v>
      </c>
      <c r="M1351" s="95">
        <v>871</v>
      </c>
      <c r="N1351" s="96">
        <f t="shared" si="21"/>
        <v>58.06666666666667</v>
      </c>
      <c r="O1351" s="92">
        <v>41578.628275462965</v>
      </c>
    </row>
    <row r="1352" spans="1:15" x14ac:dyDescent="0.25">
      <c r="A1352" s="97">
        <v>41579</v>
      </c>
      <c r="B1352" s="98">
        <v>0.54166666666666663</v>
      </c>
      <c r="C1352" s="99">
        <v>41579.541666666664</v>
      </c>
      <c r="D1352" s="99"/>
      <c r="E1352" s="100" t="s">
        <v>1884</v>
      </c>
      <c r="F1352" s="91" t="s">
        <v>569</v>
      </c>
      <c r="G1352" s="91" t="s">
        <v>1955</v>
      </c>
      <c r="H1352" s="94" t="s">
        <v>87</v>
      </c>
      <c r="I1352" s="94" t="s">
        <v>173</v>
      </c>
      <c r="J1352" s="91">
        <v>9953173604</v>
      </c>
      <c r="K1352" s="91" t="s">
        <v>83</v>
      </c>
      <c r="L1352" s="95">
        <v>6</v>
      </c>
      <c r="M1352" s="95">
        <v>584</v>
      </c>
      <c r="N1352" s="96">
        <f t="shared" si="21"/>
        <v>38.93333333333333</v>
      </c>
      <c r="O1352" s="92">
        <v>41578.632118055553</v>
      </c>
    </row>
    <row r="1353" spans="1:15" x14ac:dyDescent="0.25">
      <c r="A1353" s="97">
        <v>41579</v>
      </c>
      <c r="B1353" s="98">
        <v>0.21875</v>
      </c>
      <c r="C1353" s="99">
        <v>41579.21875</v>
      </c>
      <c r="D1353" s="99"/>
      <c r="E1353" s="100" t="s">
        <v>1956</v>
      </c>
      <c r="F1353" s="91" t="s">
        <v>1957</v>
      </c>
      <c r="G1353" s="91" t="s">
        <v>1958</v>
      </c>
      <c r="H1353" s="94" t="s">
        <v>87</v>
      </c>
      <c r="I1353" s="94" t="s">
        <v>85</v>
      </c>
      <c r="J1353" s="91" t="s">
        <v>81</v>
      </c>
      <c r="K1353" s="91" t="s">
        <v>215</v>
      </c>
      <c r="L1353" s="95">
        <v>1</v>
      </c>
      <c r="M1353" s="95">
        <v>271</v>
      </c>
      <c r="N1353" s="96">
        <f t="shared" si="21"/>
        <v>18.066666666666666</v>
      </c>
      <c r="O1353" s="91" t="s">
        <v>81</v>
      </c>
    </row>
    <row r="1354" spans="1:15" x14ac:dyDescent="0.25">
      <c r="A1354" s="97">
        <v>41579</v>
      </c>
      <c r="B1354" s="98">
        <v>0.6875</v>
      </c>
      <c r="C1354" s="99">
        <v>41579.6875</v>
      </c>
      <c r="D1354" s="99"/>
      <c r="E1354" s="100" t="s">
        <v>1772</v>
      </c>
      <c r="F1354" s="91" t="s">
        <v>114</v>
      </c>
      <c r="G1354" s="91" t="s">
        <v>1959</v>
      </c>
      <c r="H1354" s="94" t="s">
        <v>104</v>
      </c>
      <c r="I1354" s="94" t="s">
        <v>510</v>
      </c>
      <c r="J1354" s="91">
        <v>9958238809</v>
      </c>
      <c r="K1354" s="91" t="s">
        <v>83</v>
      </c>
      <c r="L1354" s="95">
        <v>5</v>
      </c>
      <c r="M1354" s="95">
        <v>632</v>
      </c>
      <c r="N1354" s="96">
        <f t="shared" si="21"/>
        <v>42.133333333333333</v>
      </c>
      <c r="O1354" s="92">
        <v>41578.638333333336</v>
      </c>
    </row>
    <row r="1355" spans="1:15" x14ac:dyDescent="0.25">
      <c r="A1355" s="97">
        <v>41580</v>
      </c>
      <c r="B1355" s="98">
        <v>0.52083333333333337</v>
      </c>
      <c r="C1355" s="99">
        <v>41580.520833333336</v>
      </c>
      <c r="D1355" s="99"/>
      <c r="E1355" s="100" t="s">
        <v>35</v>
      </c>
      <c r="F1355" s="91" t="s">
        <v>375</v>
      </c>
      <c r="G1355" s="91" t="s">
        <v>1960</v>
      </c>
      <c r="H1355" s="94" t="s">
        <v>104</v>
      </c>
      <c r="I1355" s="94" t="s">
        <v>173</v>
      </c>
      <c r="J1355" s="91">
        <v>9211711348</v>
      </c>
      <c r="K1355" s="91" t="s">
        <v>83</v>
      </c>
      <c r="L1355" s="95">
        <v>6</v>
      </c>
      <c r="M1355" s="95">
        <v>882</v>
      </c>
      <c r="N1355" s="96">
        <f t="shared" si="21"/>
        <v>58.8</v>
      </c>
      <c r="O1355" s="92">
        <v>41578.634791666664</v>
      </c>
    </row>
    <row r="1356" spans="1:15" x14ac:dyDescent="0.25">
      <c r="A1356" s="97">
        <v>41582</v>
      </c>
      <c r="B1356" s="98">
        <v>0.61458333333333337</v>
      </c>
      <c r="C1356" s="99">
        <v>41582.614583333336</v>
      </c>
      <c r="D1356" s="99"/>
      <c r="E1356" s="100" t="s">
        <v>209</v>
      </c>
      <c r="F1356" s="91" t="s">
        <v>35</v>
      </c>
      <c r="G1356" s="91" t="s">
        <v>1961</v>
      </c>
      <c r="H1356" s="94" t="s">
        <v>104</v>
      </c>
      <c r="I1356" s="94" t="s">
        <v>173</v>
      </c>
      <c r="J1356" s="91">
        <v>9891026455</v>
      </c>
      <c r="K1356" s="91" t="s">
        <v>92</v>
      </c>
      <c r="L1356" s="95">
        <v>4</v>
      </c>
      <c r="M1356" s="95">
        <v>706</v>
      </c>
      <c r="N1356" s="96">
        <f t="shared" si="21"/>
        <v>47.06666666666667</v>
      </c>
      <c r="O1356" s="92">
        <v>41578.642245370371</v>
      </c>
    </row>
    <row r="1357" spans="1:15" x14ac:dyDescent="0.25">
      <c r="A1357" s="97">
        <v>41579</v>
      </c>
      <c r="B1357" s="98">
        <v>0.35416666666666669</v>
      </c>
      <c r="C1357" s="99">
        <v>41579.354166666664</v>
      </c>
      <c r="D1357" s="99"/>
      <c r="E1357" s="100" t="s">
        <v>496</v>
      </c>
      <c r="F1357" s="91" t="s">
        <v>73</v>
      </c>
      <c r="G1357" s="91" t="s">
        <v>1962</v>
      </c>
      <c r="H1357" s="94" t="s">
        <v>87</v>
      </c>
      <c r="I1357" s="94" t="s">
        <v>85</v>
      </c>
      <c r="J1357" s="91" t="s">
        <v>81</v>
      </c>
      <c r="K1357" s="91" t="s">
        <v>215</v>
      </c>
      <c r="L1357" s="95">
        <v>1</v>
      </c>
      <c r="M1357" s="95">
        <v>803</v>
      </c>
      <c r="N1357" s="96">
        <f t="shared" si="21"/>
        <v>53.533333333333331</v>
      </c>
      <c r="O1357" s="91" t="s">
        <v>81</v>
      </c>
    </row>
    <row r="1358" spans="1:15" x14ac:dyDescent="0.25">
      <c r="A1358" s="97">
        <v>41579</v>
      </c>
      <c r="B1358" s="98">
        <v>0.16666666666666666</v>
      </c>
      <c r="C1358" s="99">
        <v>41579.166666666664</v>
      </c>
      <c r="D1358" s="99"/>
      <c r="E1358" s="100" t="s">
        <v>1963</v>
      </c>
      <c r="F1358" s="91" t="s">
        <v>61</v>
      </c>
      <c r="G1358" s="91" t="s">
        <v>1964</v>
      </c>
      <c r="H1358" s="94" t="s">
        <v>87</v>
      </c>
      <c r="I1358" s="94" t="s">
        <v>173</v>
      </c>
      <c r="J1358" s="91">
        <v>9990924589</v>
      </c>
      <c r="K1358" s="91" t="s">
        <v>83</v>
      </c>
      <c r="L1358" s="95">
        <v>6</v>
      </c>
      <c r="M1358" s="95">
        <v>320</v>
      </c>
      <c r="N1358" s="96">
        <f t="shared" si="21"/>
        <v>21.333333333333332</v>
      </c>
      <c r="O1358" s="92">
        <v>41578.6403587963</v>
      </c>
    </row>
    <row r="1359" spans="1:15" x14ac:dyDescent="0.25">
      <c r="A1359" s="97">
        <v>41579</v>
      </c>
      <c r="B1359" s="98">
        <v>0.34375</v>
      </c>
      <c r="C1359" s="99">
        <v>41579.34375</v>
      </c>
      <c r="D1359" s="99"/>
      <c r="E1359" s="100" t="s">
        <v>1965</v>
      </c>
      <c r="F1359" s="91" t="s">
        <v>379</v>
      </c>
      <c r="G1359" s="91" t="s">
        <v>1966</v>
      </c>
      <c r="H1359" s="94" t="s">
        <v>87</v>
      </c>
      <c r="I1359" s="94" t="s">
        <v>85</v>
      </c>
      <c r="J1359" s="91">
        <v>9871744119</v>
      </c>
      <c r="K1359" s="91" t="s">
        <v>83</v>
      </c>
      <c r="L1359" s="95">
        <v>6</v>
      </c>
      <c r="M1359" s="95">
        <v>254</v>
      </c>
      <c r="N1359" s="96">
        <f t="shared" si="21"/>
        <v>16.933333333333334</v>
      </c>
      <c r="O1359" s="92">
        <v>41578.651192129626</v>
      </c>
    </row>
    <row r="1360" spans="1:15" x14ac:dyDescent="0.25">
      <c r="A1360" s="97">
        <v>41579</v>
      </c>
      <c r="B1360" s="98">
        <v>0.20833333333333334</v>
      </c>
      <c r="C1360" s="99">
        <v>41579.208333333336</v>
      </c>
      <c r="D1360" s="99"/>
      <c r="E1360" s="100" t="s">
        <v>1818</v>
      </c>
      <c r="F1360" s="91" t="s">
        <v>114</v>
      </c>
      <c r="G1360" s="91" t="s">
        <v>1967</v>
      </c>
      <c r="H1360" s="94" t="s">
        <v>104</v>
      </c>
      <c r="I1360" s="94" t="s">
        <v>85</v>
      </c>
      <c r="J1360" s="91">
        <v>9953173604</v>
      </c>
      <c r="K1360" s="91" t="s">
        <v>83</v>
      </c>
      <c r="L1360" s="95">
        <v>6</v>
      </c>
      <c r="M1360" s="95">
        <v>320</v>
      </c>
      <c r="N1360" s="96">
        <f t="shared" si="21"/>
        <v>21.333333333333332</v>
      </c>
      <c r="O1360" s="92">
        <v>41578.652337962965</v>
      </c>
    </row>
    <row r="1361" spans="1:15" x14ac:dyDescent="0.25">
      <c r="A1361" s="97">
        <v>41579</v>
      </c>
      <c r="B1361" s="98">
        <v>0.25</v>
      </c>
      <c r="C1361" s="99">
        <v>41579.25</v>
      </c>
      <c r="D1361" s="99"/>
      <c r="E1361" s="100" t="s">
        <v>379</v>
      </c>
      <c r="F1361" s="91" t="s">
        <v>35</v>
      </c>
      <c r="G1361" s="91" t="s">
        <v>1968</v>
      </c>
      <c r="H1361" s="94" t="s">
        <v>104</v>
      </c>
      <c r="I1361" s="94" t="s">
        <v>85</v>
      </c>
      <c r="J1361" s="91">
        <v>9213869819</v>
      </c>
      <c r="K1361" s="91" t="s">
        <v>83</v>
      </c>
      <c r="L1361" s="95">
        <v>6</v>
      </c>
      <c r="M1361" s="95">
        <v>809</v>
      </c>
      <c r="N1361" s="96">
        <f t="shared" si="21"/>
        <v>53.93333333333333</v>
      </c>
      <c r="O1361" s="92">
        <v>41578.659456018519</v>
      </c>
    </row>
    <row r="1362" spans="1:15" x14ac:dyDescent="0.25">
      <c r="A1362" s="97">
        <v>41579</v>
      </c>
      <c r="B1362" s="98">
        <v>0.1875</v>
      </c>
      <c r="C1362" s="99">
        <v>41579.1875</v>
      </c>
      <c r="D1362" s="99"/>
      <c r="E1362" s="100" t="s">
        <v>1969</v>
      </c>
      <c r="F1362" s="91" t="s">
        <v>1557</v>
      </c>
      <c r="G1362" s="91" t="s">
        <v>1970</v>
      </c>
      <c r="H1362" s="94" t="s">
        <v>87</v>
      </c>
      <c r="I1362" s="94" t="s">
        <v>173</v>
      </c>
      <c r="J1362" s="91">
        <v>8287823311</v>
      </c>
      <c r="K1362" s="91" t="s">
        <v>83</v>
      </c>
      <c r="L1362" s="95">
        <v>6</v>
      </c>
      <c r="M1362" s="95">
        <v>693</v>
      </c>
      <c r="N1362" s="96">
        <f t="shared" si="21"/>
        <v>46.2</v>
      </c>
      <c r="O1362" s="92">
        <v>41578.662476851852</v>
      </c>
    </row>
    <row r="1363" spans="1:15" x14ac:dyDescent="0.25">
      <c r="A1363" s="97">
        <v>41579</v>
      </c>
      <c r="B1363" s="98">
        <v>0.625</v>
      </c>
      <c r="C1363" s="99">
        <v>41579.625</v>
      </c>
      <c r="D1363" s="99"/>
      <c r="E1363" s="100" t="s">
        <v>207</v>
      </c>
      <c r="F1363" s="91" t="s">
        <v>61</v>
      </c>
      <c r="G1363" s="91" t="s">
        <v>1971</v>
      </c>
      <c r="H1363" s="94" t="s">
        <v>87</v>
      </c>
      <c r="I1363" s="94" t="s">
        <v>173</v>
      </c>
      <c r="J1363" s="91" t="s">
        <v>81</v>
      </c>
      <c r="K1363" s="91" t="s">
        <v>92</v>
      </c>
      <c r="L1363" s="95">
        <v>2</v>
      </c>
      <c r="M1363" s="95">
        <v>929</v>
      </c>
      <c r="N1363" s="96">
        <f t="shared" si="21"/>
        <v>61.93333333333333</v>
      </c>
      <c r="O1363" s="92">
        <v>41578.662604166668</v>
      </c>
    </row>
    <row r="1364" spans="1:15" x14ac:dyDescent="0.25">
      <c r="A1364" s="97">
        <v>41580</v>
      </c>
      <c r="B1364" s="98">
        <v>0.47916666666666669</v>
      </c>
      <c r="C1364" s="99">
        <v>41580.479166666664</v>
      </c>
      <c r="D1364" s="99"/>
      <c r="E1364" s="100" t="s">
        <v>61</v>
      </c>
      <c r="F1364" s="91" t="s">
        <v>114</v>
      </c>
      <c r="G1364" s="91" t="s">
        <v>1972</v>
      </c>
      <c r="H1364" s="94" t="s">
        <v>104</v>
      </c>
      <c r="I1364" s="94" t="s">
        <v>85</v>
      </c>
      <c r="J1364" s="91">
        <v>9990924589</v>
      </c>
      <c r="K1364" s="91" t="s">
        <v>83</v>
      </c>
      <c r="L1364" s="95">
        <v>6</v>
      </c>
      <c r="M1364" s="95">
        <v>377</v>
      </c>
      <c r="N1364" s="96">
        <f t="shared" si="21"/>
        <v>25.133333333333333</v>
      </c>
      <c r="O1364" s="92">
        <v>41578.663587962961</v>
      </c>
    </row>
    <row r="1365" spans="1:15" x14ac:dyDescent="0.25">
      <c r="A1365" s="97">
        <v>41579</v>
      </c>
      <c r="B1365" s="98">
        <v>0.20833333333333334</v>
      </c>
      <c r="C1365" s="99">
        <v>41579.208333333336</v>
      </c>
      <c r="D1365" s="99"/>
      <c r="E1365" s="100" t="s">
        <v>753</v>
      </c>
      <c r="F1365" s="91" t="s">
        <v>61</v>
      </c>
      <c r="G1365" s="91" t="s">
        <v>1973</v>
      </c>
      <c r="H1365" s="94" t="s">
        <v>87</v>
      </c>
      <c r="I1365" s="94" t="s">
        <v>173</v>
      </c>
      <c r="J1365" s="91">
        <v>8586852472</v>
      </c>
      <c r="K1365" s="91" t="s">
        <v>83</v>
      </c>
      <c r="L1365" s="95">
        <v>6</v>
      </c>
      <c r="M1365" s="95">
        <v>866</v>
      </c>
      <c r="N1365" s="96">
        <f t="shared" si="21"/>
        <v>57.733333333333334</v>
      </c>
      <c r="O1365" s="92">
        <v>41578.66542824074</v>
      </c>
    </row>
    <row r="1366" spans="1:15" x14ac:dyDescent="0.25">
      <c r="A1366" s="97">
        <v>41579</v>
      </c>
      <c r="B1366" s="98">
        <v>0.72916666666666663</v>
      </c>
      <c r="C1366" s="99">
        <v>41579.729166666664</v>
      </c>
      <c r="D1366" s="99"/>
      <c r="E1366" s="100" t="s">
        <v>1974</v>
      </c>
      <c r="F1366" s="91"/>
      <c r="G1366" s="91" t="s">
        <v>1975</v>
      </c>
      <c r="H1366" s="94" t="s">
        <v>235</v>
      </c>
      <c r="I1366" s="94" t="s">
        <v>85</v>
      </c>
      <c r="J1366" s="91" t="s">
        <v>81</v>
      </c>
      <c r="K1366" s="91" t="s">
        <v>215</v>
      </c>
      <c r="L1366" s="95">
        <v>1</v>
      </c>
      <c r="M1366" s="95">
        <v>362</v>
      </c>
      <c r="N1366" s="96">
        <f t="shared" si="21"/>
        <v>24.133333333333333</v>
      </c>
      <c r="O1366" s="91" t="s">
        <v>81</v>
      </c>
    </row>
    <row r="1367" spans="1:15" x14ac:dyDescent="0.25">
      <c r="A1367" s="97">
        <v>41579</v>
      </c>
      <c r="B1367" s="98">
        <v>0.45833333333333331</v>
      </c>
      <c r="C1367" s="99">
        <v>41579.458333333336</v>
      </c>
      <c r="D1367" s="99"/>
      <c r="E1367" s="100" t="s">
        <v>61</v>
      </c>
      <c r="F1367" s="91" t="s">
        <v>1976</v>
      </c>
      <c r="G1367" s="91" t="s">
        <v>1977</v>
      </c>
      <c r="H1367" s="94" t="s">
        <v>87</v>
      </c>
      <c r="I1367" s="94" t="s">
        <v>85</v>
      </c>
      <c r="J1367" s="91">
        <v>8447706888</v>
      </c>
      <c r="K1367" s="91" t="s">
        <v>92</v>
      </c>
      <c r="L1367" s="95">
        <v>5</v>
      </c>
      <c r="M1367" s="95">
        <v>842</v>
      </c>
      <c r="N1367" s="96">
        <f t="shared" si="21"/>
        <v>56.133333333333333</v>
      </c>
      <c r="O1367" s="92">
        <v>41578.666400462964</v>
      </c>
    </row>
    <row r="1368" spans="1:15" x14ac:dyDescent="0.25">
      <c r="A1368" s="97">
        <v>41580</v>
      </c>
      <c r="B1368" s="98">
        <v>0.97916666666666663</v>
      </c>
      <c r="C1368" s="99">
        <v>41580.979166666664</v>
      </c>
      <c r="D1368" s="99"/>
      <c r="E1368" s="100" t="s">
        <v>59</v>
      </c>
      <c r="F1368" s="91" t="s">
        <v>1557</v>
      </c>
      <c r="G1368" s="91" t="s">
        <v>1978</v>
      </c>
      <c r="H1368" s="94" t="s">
        <v>87</v>
      </c>
      <c r="I1368" s="94" t="s">
        <v>85</v>
      </c>
      <c r="J1368" s="91" t="s">
        <v>81</v>
      </c>
      <c r="K1368" s="91" t="s">
        <v>215</v>
      </c>
      <c r="L1368" s="95">
        <v>1</v>
      </c>
      <c r="M1368" s="95">
        <v>879</v>
      </c>
      <c r="N1368" s="96">
        <f t="shared" si="21"/>
        <v>58.6</v>
      </c>
      <c r="O1368" s="91" t="s">
        <v>81</v>
      </c>
    </row>
    <row r="1369" spans="1:15" x14ac:dyDescent="0.25">
      <c r="A1369" s="97">
        <v>41579</v>
      </c>
      <c r="B1369" s="98">
        <v>0.375</v>
      </c>
      <c r="C1369" s="99">
        <v>41579.375</v>
      </c>
      <c r="D1369" s="99"/>
      <c r="E1369" s="100" t="s">
        <v>278</v>
      </c>
      <c r="F1369" s="91"/>
      <c r="G1369" s="91" t="s">
        <v>1979</v>
      </c>
      <c r="H1369" s="94" t="s">
        <v>235</v>
      </c>
      <c r="I1369" s="94" t="s">
        <v>85</v>
      </c>
      <c r="J1369" s="91">
        <v>8826248941</v>
      </c>
      <c r="K1369" s="91" t="s">
        <v>83</v>
      </c>
      <c r="L1369" s="95">
        <v>6</v>
      </c>
      <c r="M1369" s="95">
        <v>238</v>
      </c>
      <c r="N1369" s="96">
        <f t="shared" si="21"/>
        <v>15.866666666666667</v>
      </c>
      <c r="O1369" s="92">
        <v>41578.668541666666</v>
      </c>
    </row>
    <row r="1370" spans="1:15" x14ac:dyDescent="0.25">
      <c r="A1370" s="97">
        <v>41579</v>
      </c>
      <c r="B1370" s="98">
        <v>0.77083333333333337</v>
      </c>
      <c r="C1370" s="99">
        <v>41579.770833333336</v>
      </c>
      <c r="D1370" s="99"/>
      <c r="E1370" s="100" t="s">
        <v>199</v>
      </c>
      <c r="F1370" s="91" t="s">
        <v>1654</v>
      </c>
      <c r="G1370" s="91" t="s">
        <v>1980</v>
      </c>
      <c r="H1370" s="94" t="s">
        <v>87</v>
      </c>
      <c r="I1370" s="94" t="s">
        <v>85</v>
      </c>
      <c r="J1370" s="91">
        <v>8826709338</v>
      </c>
      <c r="K1370" s="91" t="s">
        <v>83</v>
      </c>
      <c r="L1370" s="95">
        <v>6</v>
      </c>
      <c r="M1370" s="95">
        <v>897</v>
      </c>
      <c r="N1370" s="96">
        <f t="shared" si="21"/>
        <v>59.8</v>
      </c>
      <c r="O1370" s="92">
        <v>41579.470625000002</v>
      </c>
    </row>
    <row r="1371" spans="1:15" x14ac:dyDescent="0.25">
      <c r="A1371" s="97">
        <v>41579</v>
      </c>
      <c r="B1371" s="98">
        <v>0.58333333333333337</v>
      </c>
      <c r="C1371" s="99">
        <v>41579.583333333336</v>
      </c>
      <c r="D1371" s="99"/>
      <c r="E1371" s="100" t="s">
        <v>988</v>
      </c>
      <c r="F1371" s="91" t="s">
        <v>255</v>
      </c>
      <c r="G1371" s="91" t="s">
        <v>1981</v>
      </c>
      <c r="H1371" s="94" t="s">
        <v>88</v>
      </c>
      <c r="I1371" s="94" t="s">
        <v>85</v>
      </c>
      <c r="J1371" s="91">
        <v>9818946408</v>
      </c>
      <c r="K1371" s="91" t="s">
        <v>83</v>
      </c>
      <c r="L1371" s="95">
        <v>6</v>
      </c>
      <c r="M1371" s="95">
        <v>375</v>
      </c>
      <c r="N1371" s="96">
        <f t="shared" si="21"/>
        <v>25</v>
      </c>
      <c r="O1371" s="92">
        <v>41578.673958333333</v>
      </c>
    </row>
    <row r="1372" spans="1:15" x14ac:dyDescent="0.25">
      <c r="A1372" s="97">
        <v>41581</v>
      </c>
      <c r="B1372" s="98">
        <v>0.20833333333333334</v>
      </c>
      <c r="C1372" s="99">
        <v>41581.208333333336</v>
      </c>
      <c r="D1372" s="99"/>
      <c r="E1372" s="100" t="s">
        <v>640</v>
      </c>
      <c r="F1372" s="91"/>
      <c r="G1372" s="91" t="s">
        <v>1982</v>
      </c>
      <c r="H1372" s="94" t="s">
        <v>235</v>
      </c>
      <c r="I1372" s="94" t="s">
        <v>85</v>
      </c>
      <c r="J1372" s="91">
        <v>9711847673</v>
      </c>
      <c r="K1372" s="91" t="s">
        <v>83</v>
      </c>
      <c r="L1372" s="95">
        <v>6</v>
      </c>
      <c r="M1372" s="95">
        <v>318</v>
      </c>
      <c r="N1372" s="96">
        <f t="shared" si="21"/>
        <v>21.2</v>
      </c>
      <c r="O1372" s="92">
        <v>41578.692106481481</v>
      </c>
    </row>
    <row r="1373" spans="1:15" x14ac:dyDescent="0.25">
      <c r="A1373" s="97">
        <v>41579</v>
      </c>
      <c r="B1373" s="98">
        <v>0.75</v>
      </c>
      <c r="C1373" s="99">
        <v>41579.75</v>
      </c>
      <c r="D1373" s="99"/>
      <c r="E1373" s="100" t="s">
        <v>1544</v>
      </c>
      <c r="F1373" s="91" t="s">
        <v>111</v>
      </c>
      <c r="G1373" s="91" t="s">
        <v>1983</v>
      </c>
      <c r="H1373" s="94" t="s">
        <v>88</v>
      </c>
      <c r="I1373" s="94" t="s">
        <v>85</v>
      </c>
      <c r="J1373" s="91">
        <v>9818086180</v>
      </c>
      <c r="K1373" s="91" t="s">
        <v>83</v>
      </c>
      <c r="L1373" s="95">
        <v>7</v>
      </c>
      <c r="M1373" s="95">
        <v>865</v>
      </c>
      <c r="N1373" s="96">
        <f t="shared" si="21"/>
        <v>57.666666666666664</v>
      </c>
      <c r="O1373" s="92">
        <v>41578.680254629631</v>
      </c>
    </row>
    <row r="1374" spans="1:15" x14ac:dyDescent="0.25">
      <c r="A1374" s="97">
        <v>41591</v>
      </c>
      <c r="B1374" s="98">
        <v>0.41666666666666669</v>
      </c>
      <c r="C1374" s="99">
        <v>41591.416666666664</v>
      </c>
      <c r="D1374" s="99"/>
      <c r="E1374" s="100" t="s">
        <v>111</v>
      </c>
      <c r="F1374" s="91" t="s">
        <v>1544</v>
      </c>
      <c r="G1374" s="91" t="s">
        <v>1984</v>
      </c>
      <c r="H1374" s="94" t="s">
        <v>88</v>
      </c>
      <c r="I1374" s="94" t="s">
        <v>85</v>
      </c>
      <c r="J1374" s="91">
        <v>9958646493</v>
      </c>
      <c r="K1374" s="91" t="s">
        <v>83</v>
      </c>
      <c r="L1374" s="95">
        <v>6</v>
      </c>
      <c r="M1374" s="95">
        <v>773</v>
      </c>
      <c r="N1374" s="96">
        <f t="shared" si="21"/>
        <v>51.533333333333331</v>
      </c>
      <c r="O1374" s="92">
        <v>41578.681076388886</v>
      </c>
    </row>
    <row r="1375" spans="1:15" x14ac:dyDescent="0.25">
      <c r="A1375" s="97">
        <v>41579</v>
      </c>
      <c r="B1375" s="98">
        <v>0.47916666666666669</v>
      </c>
      <c r="C1375" s="99">
        <v>41579.479166666664</v>
      </c>
      <c r="D1375" s="99"/>
      <c r="E1375" s="100" t="s">
        <v>35</v>
      </c>
      <c r="F1375" s="91" t="s">
        <v>544</v>
      </c>
      <c r="G1375" s="91" t="s">
        <v>1985</v>
      </c>
      <c r="H1375" s="94" t="s">
        <v>104</v>
      </c>
      <c r="I1375" s="94" t="s">
        <v>85</v>
      </c>
      <c r="J1375" s="91">
        <v>9999471540</v>
      </c>
      <c r="K1375" s="91" t="s">
        <v>83</v>
      </c>
      <c r="L1375" s="95">
        <v>6</v>
      </c>
      <c r="M1375" s="95">
        <v>948</v>
      </c>
      <c r="N1375" s="96">
        <f t="shared" si="21"/>
        <v>63.2</v>
      </c>
      <c r="O1375" s="92">
        <v>41578.681759259256</v>
      </c>
    </row>
    <row r="1376" spans="1:15" x14ac:dyDescent="0.25">
      <c r="A1376" s="97">
        <v>41579</v>
      </c>
      <c r="B1376" s="98">
        <v>3.125E-2</v>
      </c>
      <c r="C1376" s="99">
        <v>41579.03125</v>
      </c>
      <c r="D1376" s="99"/>
      <c r="E1376" s="100" t="s">
        <v>496</v>
      </c>
      <c r="F1376" s="91" t="s">
        <v>114</v>
      </c>
      <c r="G1376" s="91" t="s">
        <v>1986</v>
      </c>
      <c r="H1376" s="94" t="s">
        <v>104</v>
      </c>
      <c r="I1376" s="94" t="s">
        <v>173</v>
      </c>
      <c r="J1376" s="91">
        <v>7838464769</v>
      </c>
      <c r="K1376" s="91" t="s">
        <v>83</v>
      </c>
      <c r="L1376" s="95">
        <v>6</v>
      </c>
      <c r="M1376" s="95">
        <v>937</v>
      </c>
      <c r="N1376" s="96">
        <f t="shared" si="21"/>
        <v>62.466666666666669</v>
      </c>
      <c r="O1376" s="92">
        <v>41578.684872685182</v>
      </c>
    </row>
    <row r="1377" spans="1:15" x14ac:dyDescent="0.25">
      <c r="A1377" s="97">
        <v>41579</v>
      </c>
      <c r="B1377" s="98">
        <v>0.17708333333333334</v>
      </c>
      <c r="C1377" s="99">
        <v>41579.177083333336</v>
      </c>
      <c r="D1377" s="99"/>
      <c r="E1377" s="100" t="s">
        <v>859</v>
      </c>
      <c r="F1377" s="91" t="s">
        <v>114</v>
      </c>
      <c r="G1377" s="91" t="s">
        <v>1987</v>
      </c>
      <c r="H1377" s="94" t="s">
        <v>104</v>
      </c>
      <c r="I1377" s="94" t="s">
        <v>85</v>
      </c>
      <c r="J1377" s="91">
        <v>9810740034</v>
      </c>
      <c r="K1377" s="91" t="s">
        <v>83</v>
      </c>
      <c r="L1377" s="95">
        <v>6</v>
      </c>
      <c r="M1377" s="95">
        <v>921</v>
      </c>
      <c r="N1377" s="96">
        <f t="shared" si="21"/>
        <v>61.4</v>
      </c>
      <c r="O1377" s="92">
        <v>41578.692037037035</v>
      </c>
    </row>
    <row r="1378" spans="1:15" x14ac:dyDescent="0.25">
      <c r="A1378" s="97">
        <v>41580</v>
      </c>
      <c r="B1378" s="98">
        <v>0.88541666666666663</v>
      </c>
      <c r="C1378" s="99">
        <v>41580.885416666664</v>
      </c>
      <c r="D1378" s="99"/>
      <c r="E1378" s="100" t="s">
        <v>35</v>
      </c>
      <c r="F1378" s="91" t="s">
        <v>65</v>
      </c>
      <c r="G1378" s="91" t="s">
        <v>1988</v>
      </c>
      <c r="H1378" s="94" t="s">
        <v>104</v>
      </c>
      <c r="I1378" s="94" t="s">
        <v>85</v>
      </c>
      <c r="J1378" s="91">
        <v>9136535400</v>
      </c>
      <c r="K1378" s="91" t="s">
        <v>83</v>
      </c>
      <c r="L1378" s="95">
        <v>6</v>
      </c>
      <c r="M1378" s="95">
        <v>940</v>
      </c>
      <c r="N1378" s="96">
        <f t="shared" si="21"/>
        <v>62.666666666666664</v>
      </c>
      <c r="O1378" s="92">
        <v>41578.698564814818</v>
      </c>
    </row>
    <row r="1379" spans="1:15" x14ac:dyDescent="0.25">
      <c r="A1379" s="97">
        <v>41579</v>
      </c>
      <c r="B1379" s="98">
        <v>0.1875</v>
      </c>
      <c r="C1379" s="99">
        <v>41579.1875</v>
      </c>
      <c r="D1379" s="99"/>
      <c r="E1379" s="100" t="s">
        <v>1989</v>
      </c>
      <c r="F1379" s="91" t="s">
        <v>61</v>
      </c>
      <c r="G1379" s="91" t="s">
        <v>1990</v>
      </c>
      <c r="H1379" s="94" t="s">
        <v>87</v>
      </c>
      <c r="I1379" s="94" t="s">
        <v>173</v>
      </c>
      <c r="J1379" s="91">
        <v>9582645829</v>
      </c>
      <c r="K1379" s="91" t="s">
        <v>92</v>
      </c>
      <c r="L1379" s="95">
        <v>4</v>
      </c>
      <c r="M1379" s="95">
        <v>681</v>
      </c>
      <c r="N1379" s="96">
        <f t="shared" si="21"/>
        <v>45.4</v>
      </c>
      <c r="O1379" s="92">
        <v>41578.706990740742</v>
      </c>
    </row>
    <row r="1380" spans="1:15" x14ac:dyDescent="0.25">
      <c r="A1380" s="97">
        <v>41579</v>
      </c>
      <c r="B1380" s="98">
        <v>0.47916666666666669</v>
      </c>
      <c r="C1380" s="99">
        <v>41579.479166666664</v>
      </c>
      <c r="D1380" s="99"/>
      <c r="E1380" s="100" t="s">
        <v>43</v>
      </c>
      <c r="F1380" s="91" t="s">
        <v>67</v>
      </c>
      <c r="G1380" s="91" t="s">
        <v>1991</v>
      </c>
      <c r="H1380" s="94" t="s">
        <v>87</v>
      </c>
      <c r="I1380" s="94" t="s">
        <v>173</v>
      </c>
      <c r="J1380" s="91">
        <v>9971934936</v>
      </c>
      <c r="K1380" s="91" t="s">
        <v>83</v>
      </c>
      <c r="L1380" s="95">
        <v>6</v>
      </c>
      <c r="M1380" s="95">
        <v>631</v>
      </c>
      <c r="N1380" s="96">
        <f t="shared" si="21"/>
        <v>42.06666666666667</v>
      </c>
      <c r="O1380" s="92">
        <v>41578.707002314812</v>
      </c>
    </row>
    <row r="1381" spans="1:15" x14ac:dyDescent="0.25">
      <c r="A1381" s="97">
        <v>41586</v>
      </c>
      <c r="B1381" s="98">
        <v>0.20833333333333334</v>
      </c>
      <c r="C1381" s="99">
        <v>41586.208333333336</v>
      </c>
      <c r="D1381" s="99"/>
      <c r="E1381" s="100" t="s">
        <v>496</v>
      </c>
      <c r="F1381" s="91" t="s">
        <v>114</v>
      </c>
      <c r="G1381" s="91" t="s">
        <v>1992</v>
      </c>
      <c r="H1381" s="94" t="s">
        <v>104</v>
      </c>
      <c r="I1381" s="94" t="s">
        <v>85</v>
      </c>
      <c r="J1381" s="91" t="s">
        <v>81</v>
      </c>
      <c r="K1381" s="91" t="s">
        <v>92</v>
      </c>
      <c r="L1381" s="95">
        <v>2</v>
      </c>
      <c r="M1381" s="95">
        <v>592</v>
      </c>
      <c r="N1381" s="96">
        <f t="shared" si="21"/>
        <v>39.466666666666669</v>
      </c>
      <c r="O1381" s="92">
        <v>41585.662453703706</v>
      </c>
    </row>
    <row r="1382" spans="1:15" x14ac:dyDescent="0.25">
      <c r="A1382" s="97">
        <v>41579</v>
      </c>
      <c r="B1382" s="98">
        <v>0.20833333333333334</v>
      </c>
      <c r="C1382" s="99">
        <v>41579.208333333336</v>
      </c>
      <c r="D1382" s="99"/>
      <c r="E1382" s="100" t="s">
        <v>903</v>
      </c>
      <c r="F1382" s="91" t="s">
        <v>51</v>
      </c>
      <c r="G1382" s="91" t="s">
        <v>1993</v>
      </c>
      <c r="H1382" s="94" t="s">
        <v>88</v>
      </c>
      <c r="I1382" s="94" t="s">
        <v>85</v>
      </c>
      <c r="J1382" s="91">
        <v>9891225629</v>
      </c>
      <c r="K1382" s="91" t="s">
        <v>83</v>
      </c>
      <c r="L1382" s="95">
        <v>6</v>
      </c>
      <c r="M1382" s="95">
        <v>346</v>
      </c>
      <c r="N1382" s="96">
        <f t="shared" si="21"/>
        <v>23.066666666666666</v>
      </c>
      <c r="O1382" s="92">
        <v>41578.714236111111</v>
      </c>
    </row>
    <row r="1383" spans="1:15" x14ac:dyDescent="0.25">
      <c r="A1383" s="97">
        <v>41579</v>
      </c>
      <c r="B1383" s="98">
        <v>0</v>
      </c>
      <c r="C1383" s="99">
        <v>41579</v>
      </c>
      <c r="D1383" s="99"/>
      <c r="E1383" s="100" t="s">
        <v>114</v>
      </c>
      <c r="F1383" s="91" t="s">
        <v>114</v>
      </c>
      <c r="G1383" s="91" t="s">
        <v>1994</v>
      </c>
      <c r="H1383" s="94" t="s">
        <v>104</v>
      </c>
      <c r="I1383" s="94" t="s">
        <v>173</v>
      </c>
      <c r="J1383" s="91">
        <v>8287823311</v>
      </c>
      <c r="K1383" s="91" t="s">
        <v>83</v>
      </c>
      <c r="L1383" s="95">
        <v>6</v>
      </c>
      <c r="M1383" s="95">
        <v>916</v>
      </c>
      <c r="N1383" s="96">
        <f t="shared" si="21"/>
        <v>61.06666666666667</v>
      </c>
      <c r="O1383" s="92">
        <v>41578.795868055553</v>
      </c>
    </row>
    <row r="1384" spans="1:15" x14ac:dyDescent="0.25">
      <c r="A1384" s="97">
        <v>41579</v>
      </c>
      <c r="B1384" s="98">
        <v>0.29166666666666669</v>
      </c>
      <c r="C1384" s="99">
        <v>41579.291666666664</v>
      </c>
      <c r="D1384" s="99"/>
      <c r="E1384" s="100" t="s">
        <v>1995</v>
      </c>
      <c r="F1384" s="91" t="s">
        <v>35</v>
      </c>
      <c r="G1384" s="91" t="s">
        <v>1996</v>
      </c>
      <c r="H1384" s="94" t="s">
        <v>104</v>
      </c>
      <c r="I1384" s="94" t="s">
        <v>85</v>
      </c>
      <c r="J1384" s="91">
        <v>7838784524</v>
      </c>
      <c r="K1384" s="91" t="s">
        <v>83</v>
      </c>
      <c r="L1384" s="95">
        <v>7</v>
      </c>
      <c r="M1384" s="95">
        <v>469</v>
      </c>
      <c r="N1384" s="96">
        <f t="shared" si="21"/>
        <v>31.266666666666666</v>
      </c>
      <c r="O1384" s="92">
        <v>41578.716354166667</v>
      </c>
    </row>
    <row r="1385" spans="1:15" x14ac:dyDescent="0.25">
      <c r="A1385" s="97">
        <v>41579</v>
      </c>
      <c r="B1385" s="98">
        <v>0.48958333333333331</v>
      </c>
      <c r="C1385" s="99">
        <v>41579.489583333336</v>
      </c>
      <c r="D1385" s="99"/>
      <c r="E1385" s="100" t="s">
        <v>1995</v>
      </c>
      <c r="F1385" s="91" t="s">
        <v>35</v>
      </c>
      <c r="G1385" s="91" t="s">
        <v>1997</v>
      </c>
      <c r="H1385" s="94" t="s">
        <v>104</v>
      </c>
      <c r="I1385" s="94" t="s">
        <v>85</v>
      </c>
      <c r="J1385" s="91">
        <v>9958127656</v>
      </c>
      <c r="K1385" s="91" t="s">
        <v>83</v>
      </c>
      <c r="L1385" s="95">
        <v>6</v>
      </c>
      <c r="M1385" s="95">
        <v>649</v>
      </c>
      <c r="N1385" s="96">
        <f t="shared" si="21"/>
        <v>43.266666666666666</v>
      </c>
      <c r="O1385" s="92">
        <v>41578.716724537036</v>
      </c>
    </row>
    <row r="1386" spans="1:15" x14ac:dyDescent="0.25">
      <c r="A1386" s="97">
        <v>41579</v>
      </c>
      <c r="B1386" s="98">
        <v>0.66666666666666663</v>
      </c>
      <c r="C1386" s="99">
        <v>41579.666666666664</v>
      </c>
      <c r="D1386" s="99"/>
      <c r="E1386" s="100" t="s">
        <v>529</v>
      </c>
      <c r="F1386" s="91" t="s">
        <v>114</v>
      </c>
      <c r="G1386" s="91" t="s">
        <v>1998</v>
      </c>
      <c r="H1386" s="94" t="s">
        <v>104</v>
      </c>
      <c r="I1386" s="94" t="s">
        <v>85</v>
      </c>
      <c r="J1386" s="91" t="s">
        <v>81</v>
      </c>
      <c r="K1386" s="91" t="s">
        <v>215</v>
      </c>
      <c r="L1386" s="95">
        <v>1</v>
      </c>
      <c r="M1386" s="95">
        <v>873</v>
      </c>
      <c r="N1386" s="96">
        <f t="shared" si="21"/>
        <v>58.2</v>
      </c>
      <c r="O1386" s="91" t="s">
        <v>81</v>
      </c>
    </row>
    <row r="1387" spans="1:15" x14ac:dyDescent="0.25">
      <c r="A1387" s="97">
        <v>41579</v>
      </c>
      <c r="B1387" s="98">
        <v>0.64583333333333337</v>
      </c>
      <c r="C1387" s="99">
        <v>41579.645833333336</v>
      </c>
      <c r="D1387" s="99"/>
      <c r="E1387" s="100" t="s">
        <v>207</v>
      </c>
      <c r="F1387" s="91" t="s">
        <v>114</v>
      </c>
      <c r="G1387" s="91" t="s">
        <v>1999</v>
      </c>
      <c r="H1387" s="94" t="s">
        <v>104</v>
      </c>
      <c r="I1387" s="94" t="s">
        <v>85</v>
      </c>
      <c r="J1387" s="91">
        <v>9654820467</v>
      </c>
      <c r="K1387" s="91" t="s">
        <v>83</v>
      </c>
      <c r="L1387" s="95">
        <v>6</v>
      </c>
      <c r="M1387" s="95">
        <v>632</v>
      </c>
      <c r="N1387" s="96">
        <f t="shared" si="21"/>
        <v>42.133333333333333</v>
      </c>
      <c r="O1387" s="92">
        <v>41579.514548611114</v>
      </c>
    </row>
    <row r="1388" spans="1:15" x14ac:dyDescent="0.25">
      <c r="A1388" s="97">
        <v>41579</v>
      </c>
      <c r="B1388" s="98">
        <v>0.23958333333333334</v>
      </c>
      <c r="C1388" s="99">
        <v>41579.239583333336</v>
      </c>
      <c r="D1388" s="99"/>
      <c r="E1388" s="100" t="s">
        <v>1772</v>
      </c>
      <c r="F1388" s="91" t="s">
        <v>1654</v>
      </c>
      <c r="G1388" s="91" t="s">
        <v>2000</v>
      </c>
      <c r="H1388" s="94" t="s">
        <v>88</v>
      </c>
      <c r="I1388" s="94" t="s">
        <v>85</v>
      </c>
      <c r="J1388" s="91" t="s">
        <v>81</v>
      </c>
      <c r="K1388" s="91" t="s">
        <v>92</v>
      </c>
      <c r="L1388" s="95">
        <v>2</v>
      </c>
      <c r="M1388" s="95">
        <v>222</v>
      </c>
      <c r="N1388" s="96">
        <f t="shared" si="21"/>
        <v>14.8</v>
      </c>
      <c r="O1388" s="92">
        <v>41578.723356481481</v>
      </c>
    </row>
    <row r="1389" spans="1:15" x14ac:dyDescent="0.25">
      <c r="A1389" s="97">
        <v>41579</v>
      </c>
      <c r="B1389" s="98">
        <v>0.21875</v>
      </c>
      <c r="C1389" s="99">
        <v>41579.21875</v>
      </c>
      <c r="D1389" s="99"/>
      <c r="E1389" s="100" t="s">
        <v>231</v>
      </c>
      <c r="F1389" s="91" t="s">
        <v>35</v>
      </c>
      <c r="G1389" s="91" t="s">
        <v>2001</v>
      </c>
      <c r="H1389" s="94" t="s">
        <v>104</v>
      </c>
      <c r="I1389" s="94" t="s">
        <v>85</v>
      </c>
      <c r="J1389" s="91">
        <v>9717691875</v>
      </c>
      <c r="K1389" s="91" t="s">
        <v>83</v>
      </c>
      <c r="L1389" s="95">
        <v>6</v>
      </c>
      <c r="M1389" s="95">
        <v>784</v>
      </c>
      <c r="N1389" s="96">
        <f t="shared" si="21"/>
        <v>52.266666666666666</v>
      </c>
      <c r="O1389" s="92">
        <v>41578.724432870367</v>
      </c>
    </row>
    <row r="1390" spans="1:15" x14ac:dyDescent="0.25">
      <c r="A1390" s="97">
        <v>41580</v>
      </c>
      <c r="B1390" s="98">
        <v>0.58333333333333337</v>
      </c>
      <c r="C1390" s="99">
        <v>41580.583333333336</v>
      </c>
      <c r="D1390" s="99"/>
      <c r="E1390" s="100" t="s">
        <v>725</v>
      </c>
      <c r="F1390" s="91" t="s">
        <v>61</v>
      </c>
      <c r="G1390" s="91" t="s">
        <v>2002</v>
      </c>
      <c r="H1390" s="94" t="s">
        <v>87</v>
      </c>
      <c r="I1390" s="94" t="s">
        <v>173</v>
      </c>
      <c r="J1390" s="91">
        <v>9136013841</v>
      </c>
      <c r="K1390" s="91" t="s">
        <v>92</v>
      </c>
      <c r="L1390" s="95">
        <v>4</v>
      </c>
      <c r="M1390" s="95">
        <v>316</v>
      </c>
      <c r="N1390" s="96">
        <f t="shared" si="21"/>
        <v>21.066666666666666</v>
      </c>
      <c r="O1390" s="92">
        <v>41578.726458333331</v>
      </c>
    </row>
    <row r="1391" spans="1:15" x14ac:dyDescent="0.25">
      <c r="A1391" s="97">
        <v>41595</v>
      </c>
      <c r="B1391" s="98">
        <v>0.19791666666666666</v>
      </c>
      <c r="C1391" s="99">
        <v>41595.197916666664</v>
      </c>
      <c r="D1391" s="99"/>
      <c r="E1391" s="100" t="s">
        <v>608</v>
      </c>
      <c r="F1391" s="91" t="s">
        <v>35</v>
      </c>
      <c r="G1391" s="91" t="s">
        <v>2003</v>
      </c>
      <c r="H1391" s="94" t="s">
        <v>104</v>
      </c>
      <c r="I1391" s="94" t="s">
        <v>173</v>
      </c>
      <c r="J1391" s="91">
        <v>9582786778</v>
      </c>
      <c r="K1391" s="91" t="s">
        <v>83</v>
      </c>
      <c r="L1391" s="95">
        <v>6</v>
      </c>
      <c r="M1391" s="95">
        <v>618</v>
      </c>
      <c r="N1391" s="96">
        <f t="shared" si="21"/>
        <v>41.2</v>
      </c>
      <c r="O1391" s="92">
        <v>41583.651805555557</v>
      </c>
    </row>
    <row r="1392" spans="1:15" x14ac:dyDescent="0.25">
      <c r="A1392" s="97">
        <v>41579</v>
      </c>
      <c r="B1392" s="98">
        <v>0.34375</v>
      </c>
      <c r="C1392" s="99">
        <v>41579.34375</v>
      </c>
      <c r="D1392" s="99"/>
      <c r="E1392" s="100" t="s">
        <v>784</v>
      </c>
      <c r="F1392" s="91" t="s">
        <v>2004</v>
      </c>
      <c r="G1392" s="91" t="s">
        <v>2005</v>
      </c>
      <c r="H1392" s="94" t="s">
        <v>87</v>
      </c>
      <c r="I1392" s="94" t="s">
        <v>85</v>
      </c>
      <c r="J1392" s="91">
        <v>7827294803</v>
      </c>
      <c r="K1392" s="91" t="s">
        <v>83</v>
      </c>
      <c r="L1392" s="95">
        <v>6</v>
      </c>
      <c r="M1392" s="95">
        <v>752</v>
      </c>
      <c r="N1392" s="96">
        <f t="shared" si="21"/>
        <v>50.133333333333333</v>
      </c>
      <c r="O1392" s="92">
        <v>41578.726365740738</v>
      </c>
    </row>
    <row r="1393" spans="1:15" x14ac:dyDescent="0.25">
      <c r="A1393" s="97">
        <v>41579</v>
      </c>
      <c r="B1393" s="98">
        <v>2.0833333333333332E-2</v>
      </c>
      <c r="C1393" s="99">
        <v>41579.020833333336</v>
      </c>
      <c r="D1393" s="99"/>
      <c r="E1393" s="100" t="s">
        <v>753</v>
      </c>
      <c r="F1393" s="91" t="s">
        <v>114</v>
      </c>
      <c r="G1393" s="91" t="s">
        <v>2006</v>
      </c>
      <c r="H1393" s="94" t="s">
        <v>104</v>
      </c>
      <c r="I1393" s="94" t="s">
        <v>85</v>
      </c>
      <c r="J1393" s="91">
        <v>9650904574</v>
      </c>
      <c r="K1393" s="91" t="s">
        <v>83</v>
      </c>
      <c r="L1393" s="95">
        <v>6</v>
      </c>
      <c r="M1393" s="95">
        <v>633</v>
      </c>
      <c r="N1393" s="96">
        <f t="shared" si="21"/>
        <v>42.2</v>
      </c>
      <c r="O1393" s="92">
        <v>41578.726423611108</v>
      </c>
    </row>
    <row r="1394" spans="1:15" x14ac:dyDescent="0.25">
      <c r="A1394" s="97">
        <v>41579</v>
      </c>
      <c r="B1394" s="98">
        <v>0.41666666666666669</v>
      </c>
      <c r="C1394" s="99">
        <v>41579.416666666664</v>
      </c>
      <c r="D1394" s="99"/>
      <c r="E1394" s="100" t="s">
        <v>2007</v>
      </c>
      <c r="F1394" s="91" t="s">
        <v>114</v>
      </c>
      <c r="G1394" s="91" t="s">
        <v>2008</v>
      </c>
      <c r="H1394" s="94" t="s">
        <v>104</v>
      </c>
      <c r="I1394" s="94" t="s">
        <v>85</v>
      </c>
      <c r="J1394" s="91" t="s">
        <v>81</v>
      </c>
      <c r="K1394" s="91" t="s">
        <v>215</v>
      </c>
      <c r="L1394" s="95">
        <v>1</v>
      </c>
      <c r="M1394" s="95">
        <v>330</v>
      </c>
      <c r="N1394" s="96">
        <f t="shared" si="21"/>
        <v>22</v>
      </c>
      <c r="O1394" s="91" t="s">
        <v>81</v>
      </c>
    </row>
    <row r="1395" spans="1:15" x14ac:dyDescent="0.25">
      <c r="A1395" s="97">
        <v>41584</v>
      </c>
      <c r="B1395" s="98">
        <v>0.97916666666666663</v>
      </c>
      <c r="C1395" s="99">
        <v>41584.979166666664</v>
      </c>
      <c r="D1395" s="99"/>
      <c r="E1395" s="100" t="s">
        <v>401</v>
      </c>
      <c r="F1395" s="91" t="s">
        <v>39</v>
      </c>
      <c r="G1395" s="91" t="s">
        <v>2009</v>
      </c>
      <c r="H1395" s="94" t="s">
        <v>87</v>
      </c>
      <c r="I1395" s="94" t="s">
        <v>510</v>
      </c>
      <c r="J1395" s="91">
        <v>8285735939</v>
      </c>
      <c r="K1395" s="91" t="s">
        <v>83</v>
      </c>
      <c r="L1395" s="95">
        <v>6</v>
      </c>
      <c r="M1395" s="95">
        <v>820</v>
      </c>
      <c r="N1395" s="96">
        <f t="shared" si="21"/>
        <v>54.666666666666664</v>
      </c>
      <c r="O1395" s="92">
        <v>41584.887662037036</v>
      </c>
    </row>
    <row r="1396" spans="1:15" x14ac:dyDescent="0.25">
      <c r="A1396" s="97">
        <v>41579</v>
      </c>
      <c r="B1396" s="98">
        <v>0.38541666666666669</v>
      </c>
      <c r="C1396" s="99">
        <v>41579.385416666664</v>
      </c>
      <c r="D1396" s="99"/>
      <c r="E1396" s="100" t="s">
        <v>1521</v>
      </c>
      <c r="F1396" s="91" t="s">
        <v>278</v>
      </c>
      <c r="G1396" s="91" t="s">
        <v>2010</v>
      </c>
      <c r="H1396" s="94" t="s">
        <v>87</v>
      </c>
      <c r="I1396" s="94" t="s">
        <v>85</v>
      </c>
      <c r="J1396" s="91">
        <v>9311601997</v>
      </c>
      <c r="K1396" s="91" t="s">
        <v>83</v>
      </c>
      <c r="L1396" s="95">
        <v>7</v>
      </c>
      <c r="M1396" s="95">
        <v>944</v>
      </c>
      <c r="N1396" s="96">
        <f t="shared" si="21"/>
        <v>62.93333333333333</v>
      </c>
      <c r="O1396" s="92">
        <v>41578.729108796295</v>
      </c>
    </row>
    <row r="1397" spans="1:15" x14ac:dyDescent="0.25">
      <c r="A1397" s="97">
        <v>41579</v>
      </c>
      <c r="B1397" s="98">
        <v>0.25</v>
      </c>
      <c r="C1397" s="99">
        <v>41579.25</v>
      </c>
      <c r="D1397" s="99"/>
      <c r="E1397" s="100" t="s">
        <v>2011</v>
      </c>
      <c r="F1397" s="91" t="s">
        <v>51</v>
      </c>
      <c r="G1397" s="91" t="s">
        <v>2012</v>
      </c>
      <c r="H1397" s="94" t="s">
        <v>88</v>
      </c>
      <c r="I1397" s="94" t="s">
        <v>85</v>
      </c>
      <c r="J1397" s="91">
        <v>9582786778</v>
      </c>
      <c r="K1397" s="91" t="s">
        <v>83</v>
      </c>
      <c r="L1397" s="95">
        <v>6</v>
      </c>
      <c r="M1397" s="95">
        <v>425</v>
      </c>
      <c r="N1397" s="96">
        <f t="shared" si="21"/>
        <v>28.333333333333332</v>
      </c>
      <c r="O1397" s="92">
        <v>41578.730243055557</v>
      </c>
    </row>
    <row r="1398" spans="1:15" x14ac:dyDescent="0.25">
      <c r="A1398" s="97">
        <v>41580</v>
      </c>
      <c r="B1398" s="98">
        <v>0.32291666666666669</v>
      </c>
      <c r="C1398" s="99">
        <v>41580.322916666664</v>
      </c>
      <c r="D1398" s="99"/>
      <c r="E1398" s="100" t="s">
        <v>898</v>
      </c>
      <c r="F1398" s="91" t="s">
        <v>35</v>
      </c>
      <c r="G1398" s="91" t="s">
        <v>2013</v>
      </c>
      <c r="H1398" s="94" t="s">
        <v>104</v>
      </c>
      <c r="I1398" s="94" t="s">
        <v>85</v>
      </c>
      <c r="J1398" s="91">
        <v>9971773466</v>
      </c>
      <c r="K1398" s="91" t="s">
        <v>83</v>
      </c>
      <c r="L1398" s="95">
        <v>6</v>
      </c>
      <c r="M1398" s="95">
        <v>264</v>
      </c>
      <c r="N1398" s="96">
        <f t="shared" si="21"/>
        <v>17.600000000000001</v>
      </c>
      <c r="O1398" s="92">
        <v>41578.730983796297</v>
      </c>
    </row>
    <row r="1399" spans="1:15" x14ac:dyDescent="0.25">
      <c r="A1399" s="97">
        <v>41579</v>
      </c>
      <c r="B1399" s="98">
        <v>0.25</v>
      </c>
      <c r="C1399" s="99">
        <v>41579.25</v>
      </c>
      <c r="D1399" s="99"/>
      <c r="E1399" s="100" t="s">
        <v>2014</v>
      </c>
      <c r="F1399" s="91" t="s">
        <v>111</v>
      </c>
      <c r="G1399" s="91" t="s">
        <v>2015</v>
      </c>
      <c r="H1399" s="94" t="s">
        <v>87</v>
      </c>
      <c r="I1399" s="94" t="s">
        <v>173</v>
      </c>
      <c r="J1399" s="91">
        <v>9910741751</v>
      </c>
      <c r="K1399" s="91" t="s">
        <v>83</v>
      </c>
      <c r="L1399" s="95">
        <v>6</v>
      </c>
      <c r="M1399" s="95">
        <v>327</v>
      </c>
      <c r="N1399" s="96">
        <f t="shared" si="21"/>
        <v>21.8</v>
      </c>
      <c r="O1399" s="92">
        <v>41578.732002314813</v>
      </c>
    </row>
    <row r="1400" spans="1:15" x14ac:dyDescent="0.25">
      <c r="A1400" s="97">
        <v>41584</v>
      </c>
      <c r="B1400" s="98">
        <v>0.64583333333333337</v>
      </c>
      <c r="C1400" s="99">
        <v>41584.645833333336</v>
      </c>
      <c r="D1400" s="99"/>
      <c r="E1400" s="100" t="s">
        <v>35</v>
      </c>
      <c r="F1400" s="91" t="s">
        <v>898</v>
      </c>
      <c r="G1400" s="91" t="s">
        <v>2016</v>
      </c>
      <c r="H1400" s="94" t="s">
        <v>104</v>
      </c>
      <c r="I1400" s="94" t="s">
        <v>85</v>
      </c>
      <c r="J1400" s="91">
        <v>8743085400</v>
      </c>
      <c r="K1400" s="91" t="s">
        <v>92</v>
      </c>
      <c r="L1400" s="95">
        <v>5</v>
      </c>
      <c r="M1400" s="95">
        <v>603</v>
      </c>
      <c r="N1400" s="96">
        <f t="shared" ref="N1400:N1463" si="22">M1400/15</f>
        <v>40.200000000000003</v>
      </c>
      <c r="O1400" s="92">
        <v>41578.732106481482</v>
      </c>
    </row>
    <row r="1401" spans="1:15" x14ac:dyDescent="0.25">
      <c r="A1401" s="97">
        <v>41579</v>
      </c>
      <c r="B1401" s="98">
        <v>0.27083333333333331</v>
      </c>
      <c r="C1401" s="99">
        <v>41579.270833333336</v>
      </c>
      <c r="D1401" s="99"/>
      <c r="E1401" s="100" t="s">
        <v>714</v>
      </c>
      <c r="F1401" s="91" t="s">
        <v>61</v>
      </c>
      <c r="G1401" s="91" t="s">
        <v>2017</v>
      </c>
      <c r="H1401" s="94" t="s">
        <v>88</v>
      </c>
      <c r="I1401" s="94" t="s">
        <v>85</v>
      </c>
      <c r="J1401" s="91">
        <v>7503749384</v>
      </c>
      <c r="K1401" s="91" t="s">
        <v>83</v>
      </c>
      <c r="L1401" s="95">
        <v>7</v>
      </c>
      <c r="M1401" s="95">
        <v>442</v>
      </c>
      <c r="N1401" s="96">
        <f t="shared" si="22"/>
        <v>29.466666666666665</v>
      </c>
      <c r="O1401" s="92">
        <v>41578.733368055553</v>
      </c>
    </row>
    <row r="1402" spans="1:15" x14ac:dyDescent="0.25">
      <c r="A1402" s="97">
        <v>41579</v>
      </c>
      <c r="B1402" s="98">
        <v>0.1875</v>
      </c>
      <c r="C1402" s="99">
        <v>41579.1875</v>
      </c>
      <c r="D1402" s="99"/>
      <c r="E1402" s="100" t="s">
        <v>2018</v>
      </c>
      <c r="F1402" s="91" t="s">
        <v>35</v>
      </c>
      <c r="G1402" s="91" t="s">
        <v>2019</v>
      </c>
      <c r="H1402" s="94" t="s">
        <v>104</v>
      </c>
      <c r="I1402" s="94" t="s">
        <v>85</v>
      </c>
      <c r="J1402" s="91">
        <v>8802634181</v>
      </c>
      <c r="K1402" s="91" t="s">
        <v>83</v>
      </c>
      <c r="L1402" s="95">
        <v>6</v>
      </c>
      <c r="M1402" s="95">
        <v>571</v>
      </c>
      <c r="N1402" s="96">
        <f t="shared" si="22"/>
        <v>38.06666666666667</v>
      </c>
      <c r="O1402" s="92">
        <v>41578.734189814815</v>
      </c>
    </row>
    <row r="1403" spans="1:15" x14ac:dyDescent="0.25">
      <c r="A1403" s="97">
        <v>41579</v>
      </c>
      <c r="B1403" s="98">
        <v>0.41666666666666669</v>
      </c>
      <c r="C1403" s="99">
        <v>41579.416666666664</v>
      </c>
      <c r="D1403" s="99"/>
      <c r="E1403" s="100" t="s">
        <v>2020</v>
      </c>
      <c r="F1403" s="91" t="s">
        <v>114</v>
      </c>
      <c r="G1403" s="91" t="s">
        <v>2021</v>
      </c>
      <c r="H1403" s="94" t="s">
        <v>87</v>
      </c>
      <c r="I1403" s="94" t="s">
        <v>173</v>
      </c>
      <c r="J1403" s="91">
        <v>8285804508</v>
      </c>
      <c r="K1403" s="91" t="s">
        <v>83</v>
      </c>
      <c r="L1403" s="95">
        <v>6</v>
      </c>
      <c r="M1403" s="95">
        <v>289</v>
      </c>
      <c r="N1403" s="96">
        <f t="shared" si="22"/>
        <v>19.266666666666666</v>
      </c>
      <c r="O1403" s="92">
        <v>41578.737557870372</v>
      </c>
    </row>
    <row r="1404" spans="1:15" x14ac:dyDescent="0.25">
      <c r="A1404" s="97">
        <v>41579</v>
      </c>
      <c r="B1404" s="98">
        <v>0.36458333333333331</v>
      </c>
      <c r="C1404" s="99">
        <v>41579.364583333336</v>
      </c>
      <c r="D1404" s="99"/>
      <c r="E1404" s="100" t="s">
        <v>2022</v>
      </c>
      <c r="F1404" s="91" t="s">
        <v>687</v>
      </c>
      <c r="G1404" s="91" t="s">
        <v>2023</v>
      </c>
      <c r="H1404" s="94" t="s">
        <v>88</v>
      </c>
      <c r="I1404" s="94" t="s">
        <v>85</v>
      </c>
      <c r="J1404" s="91">
        <v>8285145607</v>
      </c>
      <c r="K1404" s="91" t="s">
        <v>83</v>
      </c>
      <c r="L1404" s="95">
        <v>6</v>
      </c>
      <c r="M1404" s="95">
        <v>424</v>
      </c>
      <c r="N1404" s="96">
        <f t="shared" si="22"/>
        <v>28.266666666666666</v>
      </c>
      <c r="O1404" s="92">
        <v>41578.735636574071</v>
      </c>
    </row>
    <row r="1405" spans="1:15" x14ac:dyDescent="0.25">
      <c r="A1405" s="97">
        <v>41579</v>
      </c>
      <c r="B1405" s="98">
        <v>0.73958333333333337</v>
      </c>
      <c r="C1405" s="99">
        <v>41579.739583333336</v>
      </c>
      <c r="D1405" s="99"/>
      <c r="E1405" s="100" t="s">
        <v>35</v>
      </c>
      <c r="F1405" s="91" t="s">
        <v>1976</v>
      </c>
      <c r="G1405" s="91" t="s">
        <v>2024</v>
      </c>
      <c r="H1405" s="94" t="s">
        <v>104</v>
      </c>
      <c r="I1405" s="94" t="s">
        <v>85</v>
      </c>
      <c r="J1405" s="91">
        <v>9212450772</v>
      </c>
      <c r="K1405" s="91" t="s">
        <v>83</v>
      </c>
      <c r="L1405" s="95">
        <v>6</v>
      </c>
      <c r="M1405" s="95">
        <v>455</v>
      </c>
      <c r="N1405" s="96">
        <f t="shared" si="22"/>
        <v>30.333333333333332</v>
      </c>
      <c r="O1405" s="92">
        <v>41579.458067129628</v>
      </c>
    </row>
    <row r="1406" spans="1:15" x14ac:dyDescent="0.25">
      <c r="A1406" s="97">
        <v>41579</v>
      </c>
      <c r="B1406" s="98">
        <v>0.20833333333333334</v>
      </c>
      <c r="C1406" s="99">
        <v>41579.208333333336</v>
      </c>
      <c r="D1406" s="99"/>
      <c r="E1406" s="100" t="s">
        <v>139</v>
      </c>
      <c r="F1406" s="91" t="s">
        <v>61</v>
      </c>
      <c r="G1406" s="91" t="s">
        <v>2025</v>
      </c>
      <c r="H1406" s="94" t="s">
        <v>87</v>
      </c>
      <c r="I1406" s="94" t="s">
        <v>173</v>
      </c>
      <c r="J1406" s="91">
        <v>9717046870</v>
      </c>
      <c r="K1406" s="91" t="s">
        <v>83</v>
      </c>
      <c r="L1406" s="95">
        <v>6</v>
      </c>
      <c r="M1406" s="95">
        <v>924</v>
      </c>
      <c r="N1406" s="96">
        <f t="shared" si="22"/>
        <v>61.6</v>
      </c>
      <c r="O1406" s="92">
        <v>41578.753321759257</v>
      </c>
    </row>
    <row r="1407" spans="1:15" x14ac:dyDescent="0.25">
      <c r="A1407" s="97">
        <v>41579</v>
      </c>
      <c r="B1407" s="98">
        <v>0.17708333333333334</v>
      </c>
      <c r="C1407" s="99">
        <v>41579.177083333336</v>
      </c>
      <c r="D1407" s="99"/>
      <c r="E1407" s="100" t="s">
        <v>268</v>
      </c>
      <c r="F1407" s="91" t="s">
        <v>114</v>
      </c>
      <c r="G1407" s="91" t="s">
        <v>2026</v>
      </c>
      <c r="H1407" s="94" t="s">
        <v>104</v>
      </c>
      <c r="I1407" s="94" t="s">
        <v>85</v>
      </c>
      <c r="J1407" s="91">
        <v>9210695920</v>
      </c>
      <c r="K1407" s="91" t="s">
        <v>92</v>
      </c>
      <c r="L1407" s="95">
        <v>5</v>
      </c>
      <c r="M1407" s="95">
        <v>324</v>
      </c>
      <c r="N1407" s="96">
        <f t="shared" si="22"/>
        <v>21.6</v>
      </c>
      <c r="O1407" s="92">
        <v>41578.737175925926</v>
      </c>
    </row>
    <row r="1408" spans="1:15" x14ac:dyDescent="0.25">
      <c r="A1408" s="97">
        <v>41579</v>
      </c>
      <c r="B1408" s="98">
        <v>0.33333333333333331</v>
      </c>
      <c r="C1408" s="99">
        <v>41579.333333333336</v>
      </c>
      <c r="D1408" s="99"/>
      <c r="E1408" s="100" t="s">
        <v>1544</v>
      </c>
      <c r="F1408" s="91" t="s">
        <v>1478</v>
      </c>
      <c r="G1408" s="91" t="s">
        <v>2027</v>
      </c>
      <c r="H1408" s="94" t="s">
        <v>87</v>
      </c>
      <c r="I1408" s="94" t="s">
        <v>85</v>
      </c>
      <c r="J1408" s="91" t="s">
        <v>81</v>
      </c>
      <c r="K1408" s="91" t="s">
        <v>92</v>
      </c>
      <c r="L1408" s="95">
        <v>2</v>
      </c>
      <c r="M1408" s="95">
        <v>387</v>
      </c>
      <c r="N1408" s="96">
        <f t="shared" si="22"/>
        <v>25.8</v>
      </c>
      <c r="O1408" s="92">
        <v>41578.738877314812</v>
      </c>
    </row>
    <row r="1409" spans="1:15" x14ac:dyDescent="0.25">
      <c r="A1409" s="97">
        <v>41582</v>
      </c>
      <c r="B1409" s="98">
        <v>0.67708333333333337</v>
      </c>
      <c r="C1409" s="99">
        <v>41582.677083333336</v>
      </c>
      <c r="D1409" s="99"/>
      <c r="E1409" s="100" t="s">
        <v>207</v>
      </c>
      <c r="F1409" s="91" t="s">
        <v>41</v>
      </c>
      <c r="G1409" s="91" t="s">
        <v>2028</v>
      </c>
      <c r="H1409" s="94" t="s">
        <v>87</v>
      </c>
      <c r="I1409" s="94" t="s">
        <v>85</v>
      </c>
      <c r="J1409" s="91">
        <v>8882374317</v>
      </c>
      <c r="K1409" s="91" t="s">
        <v>83</v>
      </c>
      <c r="L1409" s="95">
        <v>7</v>
      </c>
      <c r="M1409" s="95">
        <v>950</v>
      </c>
      <c r="N1409" s="96">
        <f t="shared" si="22"/>
        <v>63.333333333333336</v>
      </c>
      <c r="O1409" s="92">
        <v>41582.603831018518</v>
      </c>
    </row>
    <row r="1410" spans="1:15" x14ac:dyDescent="0.25">
      <c r="A1410" s="97">
        <v>41579</v>
      </c>
      <c r="B1410" s="98">
        <v>0.19791666666666666</v>
      </c>
      <c r="C1410" s="99">
        <v>41579.197916666664</v>
      </c>
      <c r="D1410" s="99"/>
      <c r="E1410" s="100" t="s">
        <v>59</v>
      </c>
      <c r="F1410" s="91" t="s">
        <v>102</v>
      </c>
      <c r="G1410" s="91" t="s">
        <v>2029</v>
      </c>
      <c r="H1410" s="94" t="s">
        <v>88</v>
      </c>
      <c r="I1410" s="94" t="s">
        <v>85</v>
      </c>
      <c r="J1410" s="91">
        <v>8826709338</v>
      </c>
      <c r="K1410" s="91" t="s">
        <v>83</v>
      </c>
      <c r="L1410" s="95">
        <v>6</v>
      </c>
      <c r="M1410" s="95">
        <v>417</v>
      </c>
      <c r="N1410" s="96">
        <f t="shared" si="22"/>
        <v>27.8</v>
      </c>
      <c r="O1410" s="92">
        <v>41578.745625000003</v>
      </c>
    </row>
    <row r="1411" spans="1:15" x14ac:dyDescent="0.25">
      <c r="A1411" s="97">
        <v>41579</v>
      </c>
      <c r="B1411" s="98">
        <v>0.22916666666666666</v>
      </c>
      <c r="C1411" s="99">
        <v>41579.229166666664</v>
      </c>
      <c r="D1411" s="99"/>
      <c r="E1411" s="100" t="s">
        <v>555</v>
      </c>
      <c r="F1411" s="91" t="s">
        <v>61</v>
      </c>
      <c r="G1411" s="91" t="s">
        <v>2030</v>
      </c>
      <c r="H1411" s="94" t="s">
        <v>88</v>
      </c>
      <c r="I1411" s="94" t="s">
        <v>85</v>
      </c>
      <c r="J1411" s="91">
        <v>9911229001</v>
      </c>
      <c r="K1411" s="91" t="s">
        <v>83</v>
      </c>
      <c r="L1411" s="95">
        <v>6</v>
      </c>
      <c r="M1411" s="95">
        <v>398</v>
      </c>
      <c r="N1411" s="96">
        <f t="shared" si="22"/>
        <v>26.533333333333335</v>
      </c>
      <c r="O1411" s="92">
        <v>41578.749247685184</v>
      </c>
    </row>
    <row r="1412" spans="1:15" x14ac:dyDescent="0.25">
      <c r="A1412" s="97">
        <v>41579</v>
      </c>
      <c r="B1412" s="98">
        <v>0.67708333333333337</v>
      </c>
      <c r="C1412" s="99">
        <v>41579.677083333336</v>
      </c>
      <c r="D1412" s="99"/>
      <c r="E1412" s="100" t="s">
        <v>496</v>
      </c>
      <c r="F1412" s="91" t="s">
        <v>35</v>
      </c>
      <c r="G1412" s="91" t="s">
        <v>2031</v>
      </c>
      <c r="H1412" s="94" t="s">
        <v>104</v>
      </c>
      <c r="I1412" s="94" t="s">
        <v>85</v>
      </c>
      <c r="J1412" s="91">
        <v>9717691875</v>
      </c>
      <c r="K1412" s="91" t="s">
        <v>83</v>
      </c>
      <c r="L1412" s="95">
        <v>6</v>
      </c>
      <c r="M1412" s="95">
        <v>864</v>
      </c>
      <c r="N1412" s="96">
        <f t="shared" si="22"/>
        <v>57.6</v>
      </c>
      <c r="O1412" s="92">
        <v>41578.750520833331</v>
      </c>
    </row>
    <row r="1413" spans="1:15" x14ac:dyDescent="0.25">
      <c r="A1413" s="97">
        <v>41580</v>
      </c>
      <c r="B1413" s="98">
        <v>0.11458333333333333</v>
      </c>
      <c r="C1413" s="99">
        <v>41580.114583333336</v>
      </c>
      <c r="D1413" s="99"/>
      <c r="E1413" s="100" t="s">
        <v>2032</v>
      </c>
      <c r="F1413" s="91" t="s">
        <v>2033</v>
      </c>
      <c r="G1413" s="91" t="s">
        <v>2034</v>
      </c>
      <c r="H1413" s="94" t="s">
        <v>235</v>
      </c>
      <c r="I1413" s="94" t="s">
        <v>173</v>
      </c>
      <c r="J1413" s="91" t="s">
        <v>81</v>
      </c>
      <c r="K1413" s="91" t="s">
        <v>215</v>
      </c>
      <c r="L1413" s="95">
        <v>1</v>
      </c>
      <c r="M1413" s="95">
        <v>792</v>
      </c>
      <c r="N1413" s="96">
        <f t="shared" si="22"/>
        <v>52.8</v>
      </c>
      <c r="O1413" s="92">
        <v>41578.755960648145</v>
      </c>
    </row>
    <row r="1414" spans="1:15" x14ac:dyDescent="0.25">
      <c r="A1414" s="97">
        <v>41579</v>
      </c>
      <c r="B1414" s="98">
        <v>0</v>
      </c>
      <c r="C1414" s="99">
        <v>41579</v>
      </c>
      <c r="D1414" s="99"/>
      <c r="E1414" s="100" t="s">
        <v>35</v>
      </c>
      <c r="F1414" s="91" t="s">
        <v>2035</v>
      </c>
      <c r="G1414" s="91" t="s">
        <v>2036</v>
      </c>
      <c r="H1414" s="94" t="s">
        <v>104</v>
      </c>
      <c r="I1414" s="94" t="s">
        <v>85</v>
      </c>
      <c r="J1414" s="91">
        <v>9810981674</v>
      </c>
      <c r="K1414" s="91" t="s">
        <v>83</v>
      </c>
      <c r="L1414" s="95">
        <v>6</v>
      </c>
      <c r="M1414" s="95">
        <v>349</v>
      </c>
      <c r="N1414" s="96">
        <f t="shared" si="22"/>
        <v>23.266666666666666</v>
      </c>
      <c r="O1414" s="92">
        <v>41578.757719907408</v>
      </c>
    </row>
    <row r="1415" spans="1:15" x14ac:dyDescent="0.25">
      <c r="A1415" s="97">
        <v>41579</v>
      </c>
      <c r="B1415" s="98">
        <v>0.6875</v>
      </c>
      <c r="C1415" s="99">
        <v>41579.6875</v>
      </c>
      <c r="D1415" s="99"/>
      <c r="E1415" s="100" t="s">
        <v>1462</v>
      </c>
      <c r="F1415" s="91" t="s">
        <v>313</v>
      </c>
      <c r="G1415" s="91" t="s">
        <v>2037</v>
      </c>
      <c r="H1415" s="94" t="s">
        <v>87</v>
      </c>
      <c r="I1415" s="94" t="s">
        <v>85</v>
      </c>
      <c r="J1415" s="91">
        <v>9818874994</v>
      </c>
      <c r="K1415" s="91" t="s">
        <v>83</v>
      </c>
      <c r="L1415" s="95">
        <v>7</v>
      </c>
      <c r="M1415" s="95">
        <v>443</v>
      </c>
      <c r="N1415" s="96">
        <f t="shared" si="22"/>
        <v>29.533333333333335</v>
      </c>
      <c r="O1415" s="92">
        <v>41578.758750000001</v>
      </c>
    </row>
    <row r="1416" spans="1:15" x14ac:dyDescent="0.25">
      <c r="A1416" s="97">
        <v>41579</v>
      </c>
      <c r="B1416" s="98">
        <v>0.38541666666666669</v>
      </c>
      <c r="C1416" s="99">
        <v>41579.385416666664</v>
      </c>
      <c r="D1416" s="99"/>
      <c r="E1416" s="100" t="s">
        <v>2035</v>
      </c>
      <c r="F1416" s="91" t="s">
        <v>2035</v>
      </c>
      <c r="G1416" s="91" t="s">
        <v>2038</v>
      </c>
      <c r="H1416" s="94" t="s">
        <v>98</v>
      </c>
      <c r="I1416" s="94" t="s">
        <v>85</v>
      </c>
      <c r="J1416" s="91">
        <v>9818874994</v>
      </c>
      <c r="K1416" s="91" t="s">
        <v>83</v>
      </c>
      <c r="L1416" s="95">
        <v>7</v>
      </c>
      <c r="M1416" s="95">
        <v>721</v>
      </c>
      <c r="N1416" s="96">
        <f t="shared" si="22"/>
        <v>48.06666666666667</v>
      </c>
      <c r="O1416" s="92">
        <v>41578.845034722224</v>
      </c>
    </row>
    <row r="1417" spans="1:15" x14ac:dyDescent="0.25">
      <c r="A1417" s="97">
        <v>41579</v>
      </c>
      <c r="B1417" s="98">
        <v>0.32291666666666669</v>
      </c>
      <c r="C1417" s="99">
        <v>41579.322916666664</v>
      </c>
      <c r="D1417" s="99"/>
      <c r="E1417" s="100" t="s">
        <v>1269</v>
      </c>
      <c r="F1417" s="91" t="s">
        <v>903</v>
      </c>
      <c r="G1417" s="91" t="s">
        <v>2039</v>
      </c>
      <c r="H1417" s="94" t="s">
        <v>87</v>
      </c>
      <c r="I1417" s="94" t="s">
        <v>85</v>
      </c>
      <c r="J1417" s="91">
        <v>9818352642</v>
      </c>
      <c r="K1417" s="91" t="s">
        <v>83</v>
      </c>
      <c r="L1417" s="95">
        <v>6</v>
      </c>
      <c r="M1417" s="95">
        <v>331</v>
      </c>
      <c r="N1417" s="96">
        <f t="shared" si="22"/>
        <v>22.066666666666666</v>
      </c>
      <c r="O1417" s="92">
        <v>41578.759606481479</v>
      </c>
    </row>
    <row r="1418" spans="1:15" x14ac:dyDescent="0.25">
      <c r="A1418" s="97">
        <v>41579</v>
      </c>
      <c r="B1418" s="98">
        <v>0.29166666666666669</v>
      </c>
      <c r="C1418" s="99">
        <v>41579.291666666664</v>
      </c>
      <c r="D1418" s="99"/>
      <c r="E1418" s="100" t="s">
        <v>65</v>
      </c>
      <c r="F1418" s="91" t="s">
        <v>114</v>
      </c>
      <c r="G1418" s="91" t="s">
        <v>2040</v>
      </c>
      <c r="H1418" s="94" t="s">
        <v>104</v>
      </c>
      <c r="I1418" s="94" t="s">
        <v>85</v>
      </c>
      <c r="J1418" s="91" t="s">
        <v>81</v>
      </c>
      <c r="K1418" s="91" t="s">
        <v>92</v>
      </c>
      <c r="L1418" s="95">
        <v>2</v>
      </c>
      <c r="M1418" s="95">
        <v>876</v>
      </c>
      <c r="N1418" s="96">
        <f t="shared" si="22"/>
        <v>58.4</v>
      </c>
      <c r="O1418" s="92">
        <v>41578.759652777779</v>
      </c>
    </row>
    <row r="1419" spans="1:15" x14ac:dyDescent="0.25">
      <c r="A1419" s="97">
        <v>41579</v>
      </c>
      <c r="B1419" s="98">
        <v>0.66666666666666663</v>
      </c>
      <c r="C1419" s="99">
        <v>41579.666666666664</v>
      </c>
      <c r="D1419" s="99"/>
      <c r="E1419" s="100" t="s">
        <v>903</v>
      </c>
      <c r="F1419" s="91" t="s">
        <v>1269</v>
      </c>
      <c r="G1419" s="91" t="s">
        <v>2041</v>
      </c>
      <c r="H1419" s="94" t="s">
        <v>87</v>
      </c>
      <c r="I1419" s="94" t="s">
        <v>85</v>
      </c>
      <c r="J1419" s="91">
        <v>9718823872</v>
      </c>
      <c r="K1419" s="91" t="s">
        <v>83</v>
      </c>
      <c r="L1419" s="95">
        <v>6</v>
      </c>
      <c r="M1419" s="95">
        <v>229</v>
      </c>
      <c r="N1419" s="96">
        <f t="shared" si="22"/>
        <v>15.266666666666667</v>
      </c>
      <c r="O1419" s="92">
        <v>41578.760254629633</v>
      </c>
    </row>
    <row r="1420" spans="1:15" x14ac:dyDescent="0.25">
      <c r="A1420" s="97">
        <v>41585</v>
      </c>
      <c r="B1420" s="98">
        <v>0.625</v>
      </c>
      <c r="C1420" s="99">
        <v>41585.625</v>
      </c>
      <c r="D1420" s="99"/>
      <c r="E1420" s="100" t="s">
        <v>2042</v>
      </c>
      <c r="F1420" s="91" t="s">
        <v>35</v>
      </c>
      <c r="G1420" s="91" t="s">
        <v>2043</v>
      </c>
      <c r="H1420" s="94" t="s">
        <v>104</v>
      </c>
      <c r="I1420" s="94" t="s">
        <v>173</v>
      </c>
      <c r="J1420" s="91">
        <v>8860232478</v>
      </c>
      <c r="K1420" s="91" t="s">
        <v>92</v>
      </c>
      <c r="L1420" s="95">
        <v>4</v>
      </c>
      <c r="M1420" s="95">
        <v>668</v>
      </c>
      <c r="N1420" s="96">
        <f t="shared" si="22"/>
        <v>44.533333333333331</v>
      </c>
      <c r="O1420" s="92">
        <v>41578.951365740744</v>
      </c>
    </row>
    <row r="1421" spans="1:15" x14ac:dyDescent="0.25">
      <c r="A1421" s="97">
        <v>41579</v>
      </c>
      <c r="B1421" s="98">
        <v>0.22916666666666666</v>
      </c>
      <c r="C1421" s="99">
        <v>41579.229166666664</v>
      </c>
      <c r="D1421" s="99"/>
      <c r="E1421" s="100" t="s">
        <v>1361</v>
      </c>
      <c r="F1421" s="91" t="s">
        <v>2044</v>
      </c>
      <c r="G1421" s="91" t="s">
        <v>2045</v>
      </c>
      <c r="H1421" s="94" t="s">
        <v>87</v>
      </c>
      <c r="I1421" s="94" t="s">
        <v>85</v>
      </c>
      <c r="J1421" s="91">
        <v>9654382703</v>
      </c>
      <c r="K1421" s="91" t="s">
        <v>83</v>
      </c>
      <c r="L1421" s="95">
        <v>6</v>
      </c>
      <c r="M1421" s="95">
        <v>409</v>
      </c>
      <c r="N1421" s="96">
        <f t="shared" si="22"/>
        <v>27.266666666666666</v>
      </c>
      <c r="O1421" s="92">
        <v>41578.763865740744</v>
      </c>
    </row>
    <row r="1422" spans="1:15" x14ac:dyDescent="0.25">
      <c r="A1422" s="97">
        <v>41579</v>
      </c>
      <c r="B1422" s="98">
        <v>0.8125</v>
      </c>
      <c r="C1422" s="99">
        <v>41579.8125</v>
      </c>
      <c r="D1422" s="99"/>
      <c r="E1422" s="100" t="s">
        <v>1263</v>
      </c>
      <c r="F1422" s="91" t="s">
        <v>114</v>
      </c>
      <c r="G1422" s="91" t="s">
        <v>2046</v>
      </c>
      <c r="H1422" s="94" t="s">
        <v>104</v>
      </c>
      <c r="I1422" s="94" t="s">
        <v>173</v>
      </c>
      <c r="J1422" s="91">
        <v>7827294803</v>
      </c>
      <c r="K1422" s="91" t="s">
        <v>83</v>
      </c>
      <c r="L1422" s="95">
        <v>6</v>
      </c>
      <c r="M1422" s="95">
        <v>810</v>
      </c>
      <c r="N1422" s="96">
        <f t="shared" si="22"/>
        <v>54</v>
      </c>
      <c r="O1422" s="92">
        <v>41578.765347222223</v>
      </c>
    </row>
    <row r="1423" spans="1:15" x14ac:dyDescent="0.25">
      <c r="A1423" s="97">
        <v>41579</v>
      </c>
      <c r="B1423" s="98">
        <v>0.10416666666666667</v>
      </c>
      <c r="C1423" s="99">
        <v>41579.104166666664</v>
      </c>
      <c r="D1423" s="99"/>
      <c r="E1423" s="100" t="s">
        <v>362</v>
      </c>
      <c r="F1423" s="91" t="s">
        <v>1518</v>
      </c>
      <c r="G1423" s="91" t="s">
        <v>2047</v>
      </c>
      <c r="H1423" s="94" t="s">
        <v>87</v>
      </c>
      <c r="I1423" s="94" t="s">
        <v>85</v>
      </c>
      <c r="J1423" s="91">
        <v>8826709338</v>
      </c>
      <c r="K1423" s="91" t="s">
        <v>83</v>
      </c>
      <c r="L1423" s="95">
        <v>6</v>
      </c>
      <c r="M1423" s="95">
        <v>902</v>
      </c>
      <c r="N1423" s="96">
        <f t="shared" si="22"/>
        <v>60.133333333333333</v>
      </c>
      <c r="O1423" s="92">
        <v>41578.765462962961</v>
      </c>
    </row>
    <row r="1424" spans="1:15" x14ac:dyDescent="0.25">
      <c r="A1424" s="97">
        <v>41580</v>
      </c>
      <c r="B1424" s="98">
        <v>0.61458333333333337</v>
      </c>
      <c r="C1424" s="99">
        <v>41580.614583333336</v>
      </c>
      <c r="D1424" s="99"/>
      <c r="E1424" s="100" t="s">
        <v>55</v>
      </c>
      <c r="F1424" s="91" t="s">
        <v>35</v>
      </c>
      <c r="G1424" s="91" t="s">
        <v>2048</v>
      </c>
      <c r="H1424" s="94" t="s">
        <v>104</v>
      </c>
      <c r="I1424" s="94" t="s">
        <v>85</v>
      </c>
      <c r="J1424" s="91">
        <v>9540071120</v>
      </c>
      <c r="K1424" s="91" t="s">
        <v>83</v>
      </c>
      <c r="L1424" s="95">
        <v>6</v>
      </c>
      <c r="M1424" s="95">
        <v>615</v>
      </c>
      <c r="N1424" s="96">
        <f t="shared" si="22"/>
        <v>41</v>
      </c>
      <c r="O1424" s="92">
        <v>41578.766539351855</v>
      </c>
    </row>
    <row r="1425" spans="1:15" x14ac:dyDescent="0.25">
      <c r="A1425" s="97">
        <v>41584</v>
      </c>
      <c r="B1425" s="98">
        <v>0.70833333333333337</v>
      </c>
      <c r="C1425" s="99">
        <v>41584.708333333336</v>
      </c>
      <c r="D1425" s="99"/>
      <c r="E1425" s="100" t="s">
        <v>1512</v>
      </c>
      <c r="F1425" s="91" t="s">
        <v>2049</v>
      </c>
      <c r="G1425" s="91" t="s">
        <v>2050</v>
      </c>
      <c r="H1425" s="94" t="s">
        <v>87</v>
      </c>
      <c r="I1425" s="94" t="s">
        <v>85</v>
      </c>
      <c r="J1425" s="91">
        <v>9313164292</v>
      </c>
      <c r="K1425" s="91" t="s">
        <v>83</v>
      </c>
      <c r="L1425" s="95">
        <v>6</v>
      </c>
      <c r="M1425" s="95">
        <v>732</v>
      </c>
      <c r="N1425" s="96">
        <f t="shared" si="22"/>
        <v>48.8</v>
      </c>
      <c r="O1425" s="92">
        <v>41584.477592592593</v>
      </c>
    </row>
    <row r="1426" spans="1:15" x14ac:dyDescent="0.25">
      <c r="A1426" s="97">
        <v>41579</v>
      </c>
      <c r="B1426" s="98">
        <v>0.25</v>
      </c>
      <c r="C1426" s="99">
        <v>41579.25</v>
      </c>
      <c r="D1426" s="99"/>
      <c r="E1426" s="100" t="s">
        <v>811</v>
      </c>
      <c r="F1426" s="91" t="s">
        <v>61</v>
      </c>
      <c r="G1426" s="91" t="s">
        <v>2051</v>
      </c>
      <c r="H1426" s="94" t="s">
        <v>88</v>
      </c>
      <c r="I1426" s="94" t="s">
        <v>85</v>
      </c>
      <c r="J1426" s="91">
        <v>9582574388</v>
      </c>
      <c r="K1426" s="91" t="s">
        <v>83</v>
      </c>
      <c r="L1426" s="95">
        <v>6</v>
      </c>
      <c r="M1426" s="95">
        <v>347</v>
      </c>
      <c r="N1426" s="96">
        <f t="shared" si="22"/>
        <v>23.133333333333333</v>
      </c>
      <c r="O1426" s="92">
        <v>41578.768437500003</v>
      </c>
    </row>
    <row r="1427" spans="1:15" x14ac:dyDescent="0.25">
      <c r="A1427" s="97">
        <v>41579</v>
      </c>
      <c r="B1427" s="98">
        <v>0.27083333333333331</v>
      </c>
      <c r="C1427" s="99">
        <v>41579.270833333336</v>
      </c>
      <c r="D1427" s="99"/>
      <c r="E1427" s="100" t="s">
        <v>701</v>
      </c>
      <c r="F1427" s="91" t="s">
        <v>114</v>
      </c>
      <c r="G1427" s="91" t="s">
        <v>2052</v>
      </c>
      <c r="H1427" s="94" t="s">
        <v>104</v>
      </c>
      <c r="I1427" s="94" t="s">
        <v>85</v>
      </c>
      <c r="J1427" s="91">
        <v>9718082613</v>
      </c>
      <c r="K1427" s="91" t="s">
        <v>83</v>
      </c>
      <c r="L1427" s="95">
        <v>6</v>
      </c>
      <c r="M1427" s="95">
        <v>224</v>
      </c>
      <c r="N1427" s="96">
        <f t="shared" si="22"/>
        <v>14.933333333333334</v>
      </c>
      <c r="O1427" s="92">
        <v>41578.960138888891</v>
      </c>
    </row>
    <row r="1428" spans="1:15" x14ac:dyDescent="0.25">
      <c r="A1428" s="97">
        <v>41579</v>
      </c>
      <c r="B1428" s="98">
        <v>0.47916666666666669</v>
      </c>
      <c r="C1428" s="99">
        <v>41579.479166666664</v>
      </c>
      <c r="D1428" s="99"/>
      <c r="E1428" s="100" t="s">
        <v>35</v>
      </c>
      <c r="F1428" s="91" t="s">
        <v>35</v>
      </c>
      <c r="G1428" s="91" t="s">
        <v>2053</v>
      </c>
      <c r="H1428" s="94" t="s">
        <v>84</v>
      </c>
      <c r="I1428" s="94" t="s">
        <v>85</v>
      </c>
      <c r="J1428" s="91">
        <v>9971783630</v>
      </c>
      <c r="K1428" s="91" t="s">
        <v>83</v>
      </c>
      <c r="L1428" s="95">
        <v>5</v>
      </c>
      <c r="M1428" s="95">
        <v>570</v>
      </c>
      <c r="N1428" s="96">
        <f t="shared" si="22"/>
        <v>38</v>
      </c>
      <c r="O1428" s="92">
        <v>41578.774386574078</v>
      </c>
    </row>
    <row r="1429" spans="1:15" x14ac:dyDescent="0.25">
      <c r="A1429" s="97">
        <v>41579</v>
      </c>
      <c r="B1429" s="98">
        <v>0.25</v>
      </c>
      <c r="C1429" s="99">
        <v>41579.25</v>
      </c>
      <c r="D1429" s="99"/>
      <c r="E1429" s="100" t="s">
        <v>513</v>
      </c>
      <c r="F1429" s="91" t="s">
        <v>35</v>
      </c>
      <c r="G1429" s="91" t="s">
        <v>2054</v>
      </c>
      <c r="H1429" s="94" t="s">
        <v>104</v>
      </c>
      <c r="I1429" s="94" t="s">
        <v>85</v>
      </c>
      <c r="J1429" s="91">
        <v>9716241219</v>
      </c>
      <c r="K1429" s="91" t="s">
        <v>83</v>
      </c>
      <c r="L1429" s="95">
        <v>6</v>
      </c>
      <c r="M1429" s="95">
        <v>491</v>
      </c>
      <c r="N1429" s="96">
        <f t="shared" si="22"/>
        <v>32.733333333333334</v>
      </c>
      <c r="O1429" s="92">
        <v>41578.775185185186</v>
      </c>
    </row>
    <row r="1430" spans="1:15" x14ac:dyDescent="0.25">
      <c r="A1430" s="97">
        <v>41579</v>
      </c>
      <c r="B1430" s="98">
        <v>0.45833333333333331</v>
      </c>
      <c r="C1430" s="99">
        <v>41579.458333333336</v>
      </c>
      <c r="D1430" s="99"/>
      <c r="E1430" s="100" t="s">
        <v>255</v>
      </c>
      <c r="F1430" s="91" t="s">
        <v>2055</v>
      </c>
      <c r="G1430" s="91" t="s">
        <v>2056</v>
      </c>
      <c r="H1430" s="94" t="s">
        <v>88</v>
      </c>
      <c r="I1430" s="94" t="s">
        <v>85</v>
      </c>
      <c r="J1430" s="91">
        <v>9910082826</v>
      </c>
      <c r="K1430" s="91" t="s">
        <v>83</v>
      </c>
      <c r="L1430" s="95">
        <v>6</v>
      </c>
      <c r="M1430" s="95">
        <v>756</v>
      </c>
      <c r="N1430" s="96">
        <f t="shared" si="22"/>
        <v>50.4</v>
      </c>
      <c r="O1430" s="92">
        <v>41578.778078703705</v>
      </c>
    </row>
    <row r="1431" spans="1:15" x14ac:dyDescent="0.25">
      <c r="A1431" s="97">
        <v>41579</v>
      </c>
      <c r="B1431" s="98">
        <v>0.875</v>
      </c>
      <c r="C1431" s="99">
        <v>41579.875</v>
      </c>
      <c r="D1431" s="99"/>
      <c r="E1431" s="100" t="s">
        <v>126</v>
      </c>
      <c r="F1431" s="91" t="s">
        <v>67</v>
      </c>
      <c r="G1431" s="91" t="s">
        <v>2057</v>
      </c>
      <c r="H1431" s="94" t="s">
        <v>87</v>
      </c>
      <c r="I1431" s="94" t="s">
        <v>85</v>
      </c>
      <c r="J1431" s="91" t="s">
        <v>81</v>
      </c>
      <c r="K1431" s="91" t="s">
        <v>109</v>
      </c>
      <c r="L1431" s="95">
        <v>2</v>
      </c>
      <c r="M1431" s="95">
        <v>958</v>
      </c>
      <c r="N1431" s="96">
        <f t="shared" si="22"/>
        <v>63.866666666666667</v>
      </c>
      <c r="O1431" s="92">
        <v>41578.778171296297</v>
      </c>
    </row>
    <row r="1432" spans="1:15" x14ac:dyDescent="0.25">
      <c r="A1432" s="97">
        <v>41585</v>
      </c>
      <c r="B1432" s="98">
        <v>0.92708333333333337</v>
      </c>
      <c r="C1432" s="99">
        <v>41585.927083333336</v>
      </c>
      <c r="D1432" s="99"/>
      <c r="E1432" s="100" t="s">
        <v>984</v>
      </c>
      <c r="F1432" s="91" t="s">
        <v>903</v>
      </c>
      <c r="G1432" s="91" t="s">
        <v>2058</v>
      </c>
      <c r="H1432" s="94" t="s">
        <v>88</v>
      </c>
      <c r="I1432" s="94" t="s">
        <v>85</v>
      </c>
      <c r="J1432" s="91">
        <v>9718177509</v>
      </c>
      <c r="K1432" s="91" t="s">
        <v>83</v>
      </c>
      <c r="L1432" s="95">
        <v>6</v>
      </c>
      <c r="M1432" s="95">
        <v>407</v>
      </c>
      <c r="N1432" s="96">
        <f t="shared" si="22"/>
        <v>27.133333333333333</v>
      </c>
      <c r="O1432" s="92">
        <v>41578.780046296299</v>
      </c>
    </row>
    <row r="1433" spans="1:15" x14ac:dyDescent="0.25">
      <c r="A1433" s="97">
        <v>41579</v>
      </c>
      <c r="B1433" s="98">
        <v>0.35416666666666669</v>
      </c>
      <c r="C1433" s="99">
        <v>41579.354166666664</v>
      </c>
      <c r="D1433" s="99"/>
      <c r="E1433" s="100" t="s">
        <v>223</v>
      </c>
      <c r="F1433" s="91" t="s">
        <v>114</v>
      </c>
      <c r="G1433" s="91" t="s">
        <v>2059</v>
      </c>
      <c r="H1433" s="94" t="s">
        <v>104</v>
      </c>
      <c r="I1433" s="94" t="s">
        <v>85</v>
      </c>
      <c r="J1433" s="91">
        <v>9910787261</v>
      </c>
      <c r="K1433" s="91" t="s">
        <v>83</v>
      </c>
      <c r="L1433" s="95">
        <v>6</v>
      </c>
      <c r="M1433" s="95">
        <v>865</v>
      </c>
      <c r="N1433" s="96">
        <f t="shared" si="22"/>
        <v>57.666666666666664</v>
      </c>
      <c r="O1433" s="92">
        <v>41578.780486111114</v>
      </c>
    </row>
    <row r="1434" spans="1:15" x14ac:dyDescent="0.25">
      <c r="A1434" s="97">
        <v>41579</v>
      </c>
      <c r="B1434" s="98">
        <v>0</v>
      </c>
      <c r="C1434" s="99">
        <v>41579</v>
      </c>
      <c r="D1434" s="99"/>
      <c r="E1434" s="100" t="s">
        <v>114</v>
      </c>
      <c r="F1434" s="91" t="s">
        <v>465</v>
      </c>
      <c r="G1434" s="91" t="s">
        <v>2060</v>
      </c>
      <c r="H1434" s="94" t="s">
        <v>104</v>
      </c>
      <c r="I1434" s="94" t="s">
        <v>85</v>
      </c>
      <c r="J1434" s="91">
        <v>9015328029</v>
      </c>
      <c r="K1434" s="91" t="s">
        <v>92</v>
      </c>
      <c r="L1434" s="95">
        <v>7</v>
      </c>
      <c r="M1434" s="95">
        <v>564</v>
      </c>
      <c r="N1434" s="96">
        <f t="shared" si="22"/>
        <v>37.6</v>
      </c>
      <c r="O1434" s="92">
        <v>41578.782164351855</v>
      </c>
    </row>
    <row r="1435" spans="1:15" x14ac:dyDescent="0.25">
      <c r="A1435" s="97">
        <v>41579</v>
      </c>
      <c r="B1435" s="98">
        <v>1.0416666666666666E-2</v>
      </c>
      <c r="C1435" s="99">
        <v>41579.010416666664</v>
      </c>
      <c r="D1435" s="99"/>
      <c r="E1435" s="100" t="s">
        <v>35</v>
      </c>
      <c r="F1435" s="91" t="s">
        <v>171</v>
      </c>
      <c r="G1435" s="91" t="s">
        <v>2061</v>
      </c>
      <c r="H1435" s="94" t="s">
        <v>104</v>
      </c>
      <c r="I1435" s="94" t="s">
        <v>85</v>
      </c>
      <c r="J1435" s="91">
        <v>9871371055</v>
      </c>
      <c r="K1435" s="91" t="s">
        <v>83</v>
      </c>
      <c r="L1435" s="95">
        <v>7</v>
      </c>
      <c r="M1435" s="95">
        <v>428</v>
      </c>
      <c r="N1435" s="96">
        <f t="shared" si="22"/>
        <v>28.533333333333335</v>
      </c>
      <c r="O1435" s="92">
        <v>41578.790706018517</v>
      </c>
    </row>
    <row r="1436" spans="1:15" x14ac:dyDescent="0.25">
      <c r="A1436" s="97">
        <v>41579</v>
      </c>
      <c r="B1436" s="98">
        <v>3.125E-2</v>
      </c>
      <c r="C1436" s="99">
        <v>41579.03125</v>
      </c>
      <c r="D1436" s="99"/>
      <c r="E1436" s="100" t="s">
        <v>114</v>
      </c>
      <c r="F1436" s="91" t="s">
        <v>465</v>
      </c>
      <c r="G1436" s="91" t="s">
        <v>2062</v>
      </c>
      <c r="H1436" s="94" t="s">
        <v>104</v>
      </c>
      <c r="I1436" s="94" t="s">
        <v>85</v>
      </c>
      <c r="J1436" s="91">
        <v>9953568421</v>
      </c>
      <c r="K1436" s="91" t="s">
        <v>83</v>
      </c>
      <c r="L1436" s="95">
        <v>6</v>
      </c>
      <c r="M1436" s="95">
        <v>586</v>
      </c>
      <c r="N1436" s="96">
        <f t="shared" si="22"/>
        <v>39.06666666666667</v>
      </c>
      <c r="O1436" s="92">
        <v>41578.785636574074</v>
      </c>
    </row>
    <row r="1437" spans="1:15" x14ac:dyDescent="0.25">
      <c r="A1437" s="97">
        <v>41579</v>
      </c>
      <c r="B1437" s="98">
        <v>0.38541666666666669</v>
      </c>
      <c r="C1437" s="99">
        <v>41579.385416666664</v>
      </c>
      <c r="D1437" s="99"/>
      <c r="E1437" s="100" t="s">
        <v>2063</v>
      </c>
      <c r="F1437" s="91" t="s">
        <v>1579</v>
      </c>
      <c r="G1437" s="91" t="s">
        <v>2064</v>
      </c>
      <c r="H1437" s="94" t="s">
        <v>87</v>
      </c>
      <c r="I1437" s="94" t="s">
        <v>85</v>
      </c>
      <c r="J1437" s="91">
        <v>8826960570</v>
      </c>
      <c r="K1437" s="91" t="s">
        <v>83</v>
      </c>
      <c r="L1437" s="95">
        <v>6</v>
      </c>
      <c r="M1437" s="95">
        <v>883</v>
      </c>
      <c r="N1437" s="96">
        <f t="shared" si="22"/>
        <v>58.866666666666667</v>
      </c>
      <c r="O1437" s="92">
        <v>41578.785775462966</v>
      </c>
    </row>
    <row r="1438" spans="1:15" x14ac:dyDescent="0.25">
      <c r="A1438" s="97">
        <v>41579</v>
      </c>
      <c r="B1438" s="98">
        <v>0.70833333333333337</v>
      </c>
      <c r="C1438" s="99">
        <v>41579.708333333336</v>
      </c>
      <c r="D1438" s="99"/>
      <c r="E1438" s="100" t="s">
        <v>1579</v>
      </c>
      <c r="F1438" s="91" t="s">
        <v>2063</v>
      </c>
      <c r="G1438" s="91" t="s">
        <v>2065</v>
      </c>
      <c r="H1438" s="94" t="s">
        <v>87</v>
      </c>
      <c r="I1438" s="94" t="s">
        <v>85</v>
      </c>
      <c r="J1438" s="91">
        <v>9891392331</v>
      </c>
      <c r="K1438" s="91" t="s">
        <v>83</v>
      </c>
      <c r="L1438" s="95">
        <v>6</v>
      </c>
      <c r="M1438" s="95">
        <v>742</v>
      </c>
      <c r="N1438" s="96">
        <f t="shared" si="22"/>
        <v>49.466666666666669</v>
      </c>
      <c r="O1438" s="92">
        <v>41578.786157407405</v>
      </c>
    </row>
    <row r="1439" spans="1:15" x14ac:dyDescent="0.25">
      <c r="A1439" s="97">
        <v>41580</v>
      </c>
      <c r="B1439" s="98">
        <v>0.1875</v>
      </c>
      <c r="C1439" s="99">
        <v>41580.1875</v>
      </c>
      <c r="D1439" s="99"/>
      <c r="E1439" s="100" t="s">
        <v>2063</v>
      </c>
      <c r="F1439" s="91" t="s">
        <v>35</v>
      </c>
      <c r="G1439" s="91" t="s">
        <v>2066</v>
      </c>
      <c r="H1439" s="94" t="s">
        <v>104</v>
      </c>
      <c r="I1439" s="94" t="s">
        <v>85</v>
      </c>
      <c r="J1439" s="91">
        <v>9958534337</v>
      </c>
      <c r="K1439" s="91" t="s">
        <v>83</v>
      </c>
      <c r="L1439" s="95">
        <v>6</v>
      </c>
      <c r="M1439" s="95">
        <v>532</v>
      </c>
      <c r="N1439" s="96">
        <f t="shared" si="22"/>
        <v>35.466666666666669</v>
      </c>
      <c r="O1439" s="92">
        <v>41578.786666666667</v>
      </c>
    </row>
    <row r="1440" spans="1:15" x14ac:dyDescent="0.25">
      <c r="A1440" s="97">
        <v>41583</v>
      </c>
      <c r="B1440" s="98">
        <v>0.46875</v>
      </c>
      <c r="C1440" s="99">
        <v>41583.46875</v>
      </c>
      <c r="D1440" s="99"/>
      <c r="E1440" s="100" t="s">
        <v>61</v>
      </c>
      <c r="F1440" s="91" t="s">
        <v>41</v>
      </c>
      <c r="G1440" s="91" t="s">
        <v>2067</v>
      </c>
      <c r="H1440" s="94" t="s">
        <v>87</v>
      </c>
      <c r="I1440" s="94" t="s">
        <v>173</v>
      </c>
      <c r="J1440" s="91">
        <v>8750949451</v>
      </c>
      <c r="K1440" s="91" t="s">
        <v>83</v>
      </c>
      <c r="L1440" s="95">
        <v>6</v>
      </c>
      <c r="M1440" s="95">
        <v>709</v>
      </c>
      <c r="N1440" s="96">
        <f t="shared" si="22"/>
        <v>47.266666666666666</v>
      </c>
      <c r="O1440" s="92">
        <v>41578.787546296298</v>
      </c>
    </row>
    <row r="1441" spans="1:15" x14ac:dyDescent="0.25">
      <c r="A1441" s="97">
        <v>41579</v>
      </c>
      <c r="B1441" s="98">
        <v>0.15625</v>
      </c>
      <c r="C1441" s="99">
        <v>41579.15625</v>
      </c>
      <c r="D1441" s="99"/>
      <c r="E1441" s="100" t="s">
        <v>597</v>
      </c>
      <c r="F1441" s="91" t="s">
        <v>35</v>
      </c>
      <c r="G1441" s="91" t="s">
        <v>2068</v>
      </c>
      <c r="H1441" s="94" t="s">
        <v>104</v>
      </c>
      <c r="I1441" s="94" t="s">
        <v>173</v>
      </c>
      <c r="J1441" s="91">
        <v>9716241219</v>
      </c>
      <c r="K1441" s="91" t="s">
        <v>83</v>
      </c>
      <c r="L1441" s="95">
        <v>6</v>
      </c>
      <c r="M1441" s="95">
        <v>832</v>
      </c>
      <c r="N1441" s="96">
        <f t="shared" si="22"/>
        <v>55.466666666666669</v>
      </c>
      <c r="O1441" s="92">
        <v>41578.793090277781</v>
      </c>
    </row>
    <row r="1442" spans="1:15" x14ac:dyDescent="0.25">
      <c r="A1442" s="97">
        <v>41579</v>
      </c>
      <c r="B1442" s="98">
        <v>0.57291666666666663</v>
      </c>
      <c r="C1442" s="99">
        <v>41579.572916666664</v>
      </c>
      <c r="D1442" s="99"/>
      <c r="E1442" s="100" t="s">
        <v>2069</v>
      </c>
      <c r="F1442" s="91" t="s">
        <v>35</v>
      </c>
      <c r="G1442" s="91" t="s">
        <v>2070</v>
      </c>
      <c r="H1442" s="94" t="s">
        <v>104</v>
      </c>
      <c r="I1442" s="94" t="s">
        <v>510</v>
      </c>
      <c r="J1442" s="91">
        <v>9560286907</v>
      </c>
      <c r="K1442" s="91" t="s">
        <v>83</v>
      </c>
      <c r="L1442" s="95">
        <v>6</v>
      </c>
      <c r="M1442" s="95">
        <v>890</v>
      </c>
      <c r="N1442" s="96">
        <f t="shared" si="22"/>
        <v>59.333333333333336</v>
      </c>
      <c r="O1442" s="92">
        <v>41578.8121875</v>
      </c>
    </row>
    <row r="1443" spans="1:15" x14ac:dyDescent="0.25">
      <c r="A1443" s="97">
        <v>41579</v>
      </c>
      <c r="B1443" s="98">
        <v>0</v>
      </c>
      <c r="C1443" s="99">
        <v>41579</v>
      </c>
      <c r="D1443" s="99"/>
      <c r="E1443" s="100" t="s">
        <v>283</v>
      </c>
      <c r="F1443" s="91" t="s">
        <v>343</v>
      </c>
      <c r="G1443" s="91" t="s">
        <v>2071</v>
      </c>
      <c r="H1443" s="94" t="s">
        <v>87</v>
      </c>
      <c r="I1443" s="94" t="s">
        <v>85</v>
      </c>
      <c r="J1443" s="91">
        <v>9810878574</v>
      </c>
      <c r="K1443" s="91" t="s">
        <v>83</v>
      </c>
      <c r="L1443" s="95">
        <v>6</v>
      </c>
      <c r="M1443" s="95">
        <v>603</v>
      </c>
      <c r="N1443" s="96">
        <f t="shared" si="22"/>
        <v>40.200000000000003</v>
      </c>
      <c r="O1443" s="92">
        <v>41578.79420138889</v>
      </c>
    </row>
    <row r="1444" spans="1:15" x14ac:dyDescent="0.25">
      <c r="A1444" s="97">
        <v>41579</v>
      </c>
      <c r="B1444" s="98">
        <v>0.21875</v>
      </c>
      <c r="C1444" s="99">
        <v>41579.21875</v>
      </c>
      <c r="D1444" s="99"/>
      <c r="E1444" s="100" t="s">
        <v>2072</v>
      </c>
      <c r="F1444" s="91" t="s">
        <v>61</v>
      </c>
      <c r="G1444" s="91" t="s">
        <v>2073</v>
      </c>
      <c r="H1444" s="94" t="s">
        <v>88</v>
      </c>
      <c r="I1444" s="94" t="s">
        <v>85</v>
      </c>
      <c r="J1444" s="91">
        <v>9650305675</v>
      </c>
      <c r="K1444" s="91" t="s">
        <v>83</v>
      </c>
      <c r="L1444" s="95">
        <v>6</v>
      </c>
      <c r="M1444" s="95">
        <v>956</v>
      </c>
      <c r="N1444" s="96">
        <f t="shared" si="22"/>
        <v>63.733333333333334</v>
      </c>
      <c r="O1444" s="92">
        <v>41578.794490740744</v>
      </c>
    </row>
    <row r="1445" spans="1:15" x14ac:dyDescent="0.25">
      <c r="A1445" s="97">
        <v>41579</v>
      </c>
      <c r="B1445" s="98">
        <v>6.25E-2</v>
      </c>
      <c r="C1445" s="99">
        <v>41579.0625</v>
      </c>
      <c r="D1445" s="99"/>
      <c r="E1445" s="100" t="s">
        <v>114</v>
      </c>
      <c r="F1445" s="91" t="s">
        <v>63</v>
      </c>
      <c r="G1445" s="91" t="s">
        <v>2074</v>
      </c>
      <c r="H1445" s="94" t="s">
        <v>104</v>
      </c>
      <c r="I1445" s="94" t="s">
        <v>85</v>
      </c>
      <c r="J1445" s="91">
        <v>9871489624</v>
      </c>
      <c r="K1445" s="91" t="s">
        <v>92</v>
      </c>
      <c r="L1445" s="95">
        <v>5</v>
      </c>
      <c r="M1445" s="95">
        <v>946</v>
      </c>
      <c r="N1445" s="96">
        <f t="shared" si="22"/>
        <v>63.06666666666667</v>
      </c>
      <c r="O1445" s="92">
        <v>41578.795972222222</v>
      </c>
    </row>
    <row r="1446" spans="1:15" x14ac:dyDescent="0.25">
      <c r="A1446" s="97">
        <v>41579</v>
      </c>
      <c r="B1446" s="98">
        <v>0.23958333333333334</v>
      </c>
      <c r="C1446" s="99">
        <v>41579.239583333336</v>
      </c>
      <c r="D1446" s="99"/>
      <c r="E1446" s="100" t="s">
        <v>459</v>
      </c>
      <c r="F1446" s="91" t="s">
        <v>61</v>
      </c>
      <c r="G1446" s="91" t="s">
        <v>2075</v>
      </c>
      <c r="H1446" s="94" t="s">
        <v>88</v>
      </c>
      <c r="I1446" s="94" t="s">
        <v>85</v>
      </c>
      <c r="J1446" s="91">
        <v>9891821042</v>
      </c>
      <c r="K1446" s="91" t="s">
        <v>83</v>
      </c>
      <c r="L1446" s="95">
        <v>6</v>
      </c>
      <c r="M1446" s="95">
        <v>925</v>
      </c>
      <c r="N1446" s="96">
        <f t="shared" si="22"/>
        <v>61.666666666666664</v>
      </c>
      <c r="O1446" s="92">
        <v>41578.796342592592</v>
      </c>
    </row>
    <row r="1447" spans="1:15" x14ac:dyDescent="0.25">
      <c r="A1447" s="97">
        <v>41586</v>
      </c>
      <c r="B1447" s="98">
        <v>0.23958333333333334</v>
      </c>
      <c r="C1447" s="99">
        <v>41586.239583333336</v>
      </c>
      <c r="D1447" s="99"/>
      <c r="E1447" s="100" t="s">
        <v>1557</v>
      </c>
      <c r="F1447" s="91" t="s">
        <v>188</v>
      </c>
      <c r="G1447" s="91" t="s">
        <v>2076</v>
      </c>
      <c r="H1447" s="94" t="s">
        <v>87</v>
      </c>
      <c r="I1447" s="94" t="s">
        <v>85</v>
      </c>
      <c r="J1447" s="91">
        <v>9654092914</v>
      </c>
      <c r="K1447" s="91" t="s">
        <v>83</v>
      </c>
      <c r="L1447" s="95">
        <v>6</v>
      </c>
      <c r="M1447" s="95">
        <v>802</v>
      </c>
      <c r="N1447" s="96">
        <f t="shared" si="22"/>
        <v>53.466666666666669</v>
      </c>
      <c r="O1447" s="92">
        <v>41585.972766203704</v>
      </c>
    </row>
    <row r="1448" spans="1:15" x14ac:dyDescent="0.25">
      <c r="A1448" s="97">
        <v>41579</v>
      </c>
      <c r="B1448" s="98">
        <v>0.5</v>
      </c>
      <c r="C1448" s="99">
        <v>41579.5</v>
      </c>
      <c r="D1448" s="99"/>
      <c r="E1448" s="100" t="s">
        <v>59</v>
      </c>
      <c r="F1448" s="91" t="s">
        <v>1047</v>
      </c>
      <c r="G1448" s="91" t="s">
        <v>2077</v>
      </c>
      <c r="H1448" s="94" t="s">
        <v>87</v>
      </c>
      <c r="I1448" s="94" t="s">
        <v>85</v>
      </c>
      <c r="J1448" s="91" t="s">
        <v>81</v>
      </c>
      <c r="K1448" s="91" t="s">
        <v>215</v>
      </c>
      <c r="L1448" s="95">
        <v>1</v>
      </c>
      <c r="M1448" s="95">
        <v>360</v>
      </c>
      <c r="N1448" s="96">
        <f t="shared" si="22"/>
        <v>24</v>
      </c>
      <c r="O1448" s="91" t="s">
        <v>81</v>
      </c>
    </row>
    <row r="1449" spans="1:15" x14ac:dyDescent="0.25">
      <c r="A1449" s="97">
        <v>41579</v>
      </c>
      <c r="B1449" s="98">
        <v>0.52083333333333337</v>
      </c>
      <c r="C1449" s="99">
        <v>41579.520833333336</v>
      </c>
      <c r="D1449" s="99"/>
      <c r="E1449" s="100" t="s">
        <v>943</v>
      </c>
      <c r="F1449" s="91" t="s">
        <v>43</v>
      </c>
      <c r="G1449" s="91" t="s">
        <v>2078</v>
      </c>
      <c r="H1449" s="94" t="s">
        <v>87</v>
      </c>
      <c r="I1449" s="94" t="s">
        <v>85</v>
      </c>
      <c r="J1449" s="91">
        <v>9810057186</v>
      </c>
      <c r="K1449" s="91" t="s">
        <v>109</v>
      </c>
      <c r="L1449" s="95">
        <v>4</v>
      </c>
      <c r="M1449" s="95">
        <v>378</v>
      </c>
      <c r="N1449" s="96">
        <f t="shared" si="22"/>
        <v>25.2</v>
      </c>
      <c r="O1449" s="92">
        <v>41578.969629629632</v>
      </c>
    </row>
    <row r="1450" spans="1:15" x14ac:dyDescent="0.25">
      <c r="A1450" s="97">
        <v>41579</v>
      </c>
      <c r="B1450" s="98">
        <v>0.3125</v>
      </c>
      <c r="C1450" s="99">
        <v>41579.3125</v>
      </c>
      <c r="D1450" s="99"/>
      <c r="E1450" s="100" t="s">
        <v>496</v>
      </c>
      <c r="F1450" s="91" t="s">
        <v>35</v>
      </c>
      <c r="G1450" s="91" t="s">
        <v>2079</v>
      </c>
      <c r="H1450" s="94" t="s">
        <v>104</v>
      </c>
      <c r="I1450" s="94" t="s">
        <v>173</v>
      </c>
      <c r="J1450" s="91">
        <v>9716241219</v>
      </c>
      <c r="K1450" s="91" t="s">
        <v>83</v>
      </c>
      <c r="L1450" s="95">
        <v>7</v>
      </c>
      <c r="M1450" s="95">
        <v>909</v>
      </c>
      <c r="N1450" s="96">
        <f t="shared" si="22"/>
        <v>60.6</v>
      </c>
      <c r="O1450" s="92">
        <v>41578.807013888887</v>
      </c>
    </row>
    <row r="1451" spans="1:15" x14ac:dyDescent="0.25">
      <c r="A1451" s="97">
        <v>41579</v>
      </c>
      <c r="B1451" s="98">
        <v>0.1875</v>
      </c>
      <c r="C1451" s="99">
        <v>41579.1875</v>
      </c>
      <c r="D1451" s="99"/>
      <c r="E1451" s="100" t="s">
        <v>47</v>
      </c>
      <c r="F1451" s="91" t="s">
        <v>51</v>
      </c>
      <c r="G1451" s="91" t="s">
        <v>2080</v>
      </c>
      <c r="H1451" s="94" t="s">
        <v>88</v>
      </c>
      <c r="I1451" s="94" t="s">
        <v>85</v>
      </c>
      <c r="J1451" s="91">
        <v>9971253346</v>
      </c>
      <c r="K1451" s="91" t="s">
        <v>83</v>
      </c>
      <c r="L1451" s="95">
        <v>6</v>
      </c>
      <c r="M1451" s="95">
        <v>248</v>
      </c>
      <c r="N1451" s="96">
        <f t="shared" si="22"/>
        <v>16.533333333333335</v>
      </c>
      <c r="O1451" s="92">
        <v>41578.806122685186</v>
      </c>
    </row>
    <row r="1452" spans="1:15" x14ac:dyDescent="0.25">
      <c r="A1452" s="97">
        <v>41579</v>
      </c>
      <c r="B1452" s="98">
        <v>0.23958333333333334</v>
      </c>
      <c r="C1452" s="99">
        <v>41579.239583333336</v>
      </c>
      <c r="D1452" s="99"/>
      <c r="E1452" s="100" t="s">
        <v>152</v>
      </c>
      <c r="F1452" s="91" t="s">
        <v>1616</v>
      </c>
      <c r="G1452" s="91" t="s">
        <v>2081</v>
      </c>
      <c r="H1452" s="94" t="s">
        <v>87</v>
      </c>
      <c r="I1452" s="94" t="s">
        <v>85</v>
      </c>
      <c r="J1452" s="91">
        <v>9818352642</v>
      </c>
      <c r="K1452" s="91" t="s">
        <v>83</v>
      </c>
      <c r="L1452" s="95">
        <v>6</v>
      </c>
      <c r="M1452" s="95">
        <v>480</v>
      </c>
      <c r="N1452" s="96">
        <f t="shared" si="22"/>
        <v>32</v>
      </c>
      <c r="O1452" s="92">
        <v>41578.806770833333</v>
      </c>
    </row>
    <row r="1453" spans="1:15" x14ac:dyDescent="0.25">
      <c r="A1453" s="97">
        <v>41579</v>
      </c>
      <c r="B1453" s="98">
        <v>0.27083333333333331</v>
      </c>
      <c r="C1453" s="99">
        <v>41579.270833333336</v>
      </c>
      <c r="D1453" s="99"/>
      <c r="E1453" s="100" t="s">
        <v>2082</v>
      </c>
      <c r="F1453" s="91" t="s">
        <v>1036</v>
      </c>
      <c r="G1453" s="91" t="s">
        <v>2083</v>
      </c>
      <c r="H1453" s="94" t="s">
        <v>87</v>
      </c>
      <c r="I1453" s="94" t="s">
        <v>85</v>
      </c>
      <c r="J1453" s="91">
        <v>9311601997</v>
      </c>
      <c r="K1453" s="91" t="s">
        <v>83</v>
      </c>
      <c r="L1453" s="95">
        <v>5</v>
      </c>
      <c r="M1453" s="95">
        <v>707</v>
      </c>
      <c r="N1453" s="96">
        <f t="shared" si="22"/>
        <v>47.133333333333333</v>
      </c>
      <c r="O1453" s="92">
        <v>41578.882534722223</v>
      </c>
    </row>
    <row r="1454" spans="1:15" x14ac:dyDescent="0.25">
      <c r="A1454" s="97">
        <v>41579</v>
      </c>
      <c r="B1454" s="98">
        <v>0.21875</v>
      </c>
      <c r="C1454" s="99">
        <v>41579.21875</v>
      </c>
      <c r="D1454" s="99"/>
      <c r="E1454" s="100" t="s">
        <v>73</v>
      </c>
      <c r="F1454" s="91" t="s">
        <v>61</v>
      </c>
      <c r="G1454" s="91" t="s">
        <v>2084</v>
      </c>
      <c r="H1454" s="94" t="s">
        <v>87</v>
      </c>
      <c r="I1454" s="94" t="s">
        <v>85</v>
      </c>
      <c r="J1454" s="91">
        <v>9910787261</v>
      </c>
      <c r="K1454" s="91" t="s">
        <v>83</v>
      </c>
      <c r="L1454" s="95">
        <v>6</v>
      </c>
      <c r="M1454" s="95">
        <v>884</v>
      </c>
      <c r="N1454" s="96">
        <f t="shared" si="22"/>
        <v>58.93333333333333</v>
      </c>
      <c r="O1454" s="92">
        <v>41578.809861111113</v>
      </c>
    </row>
    <row r="1455" spans="1:15" x14ac:dyDescent="0.25">
      <c r="A1455" s="97">
        <v>41579</v>
      </c>
      <c r="B1455" s="98">
        <v>0.60416666666666663</v>
      </c>
      <c r="C1455" s="99">
        <v>41579.604166666664</v>
      </c>
      <c r="D1455" s="99"/>
      <c r="E1455" s="100" t="s">
        <v>128</v>
      </c>
      <c r="F1455" s="91" t="s">
        <v>51</v>
      </c>
      <c r="G1455" s="91" t="s">
        <v>2085</v>
      </c>
      <c r="H1455" s="94" t="s">
        <v>88</v>
      </c>
      <c r="I1455" s="94" t="s">
        <v>85</v>
      </c>
      <c r="J1455" s="91">
        <v>9711303231</v>
      </c>
      <c r="K1455" s="91" t="s">
        <v>83</v>
      </c>
      <c r="L1455" s="95">
        <v>6</v>
      </c>
      <c r="M1455" s="95">
        <v>497</v>
      </c>
      <c r="N1455" s="96">
        <f t="shared" si="22"/>
        <v>33.133333333333333</v>
      </c>
      <c r="O1455" s="92">
        <v>41578.810266203705</v>
      </c>
    </row>
    <row r="1456" spans="1:15" x14ac:dyDescent="0.25">
      <c r="A1456" s="97">
        <v>41579</v>
      </c>
      <c r="B1456" s="98">
        <v>0.35416666666666669</v>
      </c>
      <c r="C1456" s="99">
        <v>41579.354166666664</v>
      </c>
      <c r="D1456" s="99"/>
      <c r="E1456" s="100" t="s">
        <v>2086</v>
      </c>
      <c r="F1456" s="91" t="s">
        <v>120</v>
      </c>
      <c r="G1456" s="91" t="s">
        <v>2087</v>
      </c>
      <c r="H1456" s="94" t="s">
        <v>87</v>
      </c>
      <c r="I1456" s="94" t="s">
        <v>85</v>
      </c>
      <c r="J1456" s="91">
        <v>9313066312</v>
      </c>
      <c r="K1456" s="91" t="s">
        <v>83</v>
      </c>
      <c r="L1456" s="95">
        <v>6</v>
      </c>
      <c r="M1456" s="95">
        <v>687</v>
      </c>
      <c r="N1456" s="96">
        <f t="shared" si="22"/>
        <v>45.8</v>
      </c>
      <c r="O1456" s="92">
        <v>41578.928541666668</v>
      </c>
    </row>
    <row r="1457" spans="1:15" x14ac:dyDescent="0.25">
      <c r="A1457" s="97">
        <v>41579</v>
      </c>
      <c r="B1457" s="98">
        <v>0.1875</v>
      </c>
      <c r="C1457" s="99">
        <v>41579.1875</v>
      </c>
      <c r="D1457" s="99"/>
      <c r="E1457" s="100" t="s">
        <v>114</v>
      </c>
      <c r="F1457" s="91" t="s">
        <v>162</v>
      </c>
      <c r="G1457" s="91" t="s">
        <v>2088</v>
      </c>
      <c r="H1457" s="94" t="s">
        <v>104</v>
      </c>
      <c r="I1457" s="94" t="s">
        <v>85</v>
      </c>
      <c r="J1457" s="91">
        <v>8826224370</v>
      </c>
      <c r="K1457" s="91" t="s">
        <v>83</v>
      </c>
      <c r="L1457" s="95">
        <v>7</v>
      </c>
      <c r="M1457" s="95">
        <v>676</v>
      </c>
      <c r="N1457" s="96">
        <f t="shared" si="22"/>
        <v>45.06666666666667</v>
      </c>
      <c r="O1457" s="92">
        <v>41578.816770833335</v>
      </c>
    </row>
    <row r="1458" spans="1:15" x14ac:dyDescent="0.25">
      <c r="A1458" s="97">
        <v>41581</v>
      </c>
      <c r="B1458" s="98">
        <v>0.54166666666666663</v>
      </c>
      <c r="C1458" s="99">
        <v>41581.541666666664</v>
      </c>
      <c r="D1458" s="99"/>
      <c r="E1458" s="100" t="s">
        <v>65</v>
      </c>
      <c r="F1458" s="91" t="s">
        <v>114</v>
      </c>
      <c r="G1458" s="91" t="s">
        <v>2089</v>
      </c>
      <c r="H1458" s="94" t="s">
        <v>104</v>
      </c>
      <c r="I1458" s="94" t="s">
        <v>85</v>
      </c>
      <c r="J1458" s="91">
        <v>9971934936</v>
      </c>
      <c r="K1458" s="91" t="s">
        <v>83</v>
      </c>
      <c r="L1458" s="95">
        <v>6</v>
      </c>
      <c r="M1458" s="95">
        <v>875</v>
      </c>
      <c r="N1458" s="96">
        <f t="shared" si="22"/>
        <v>58.333333333333336</v>
      </c>
      <c r="O1458" s="92">
        <v>41578.818078703705</v>
      </c>
    </row>
    <row r="1459" spans="1:15" x14ac:dyDescent="0.25">
      <c r="A1459" s="97">
        <v>41579</v>
      </c>
      <c r="B1459" s="98">
        <v>0.47916666666666669</v>
      </c>
      <c r="C1459" s="99">
        <v>41579.479166666664</v>
      </c>
      <c r="D1459" s="99"/>
      <c r="E1459" s="100" t="s">
        <v>209</v>
      </c>
      <c r="F1459" s="91" t="s">
        <v>2090</v>
      </c>
      <c r="G1459" s="91" t="s">
        <v>2091</v>
      </c>
      <c r="H1459" s="94" t="s">
        <v>87</v>
      </c>
      <c r="I1459" s="94" t="s">
        <v>85</v>
      </c>
      <c r="J1459" s="91">
        <v>8826791584</v>
      </c>
      <c r="K1459" s="91" t="s">
        <v>83</v>
      </c>
      <c r="L1459" s="95">
        <v>6</v>
      </c>
      <c r="M1459" s="95">
        <v>931</v>
      </c>
      <c r="N1459" s="96">
        <f t="shared" si="22"/>
        <v>62.06666666666667</v>
      </c>
      <c r="O1459" s="92">
        <v>41578.818819444445</v>
      </c>
    </row>
    <row r="1460" spans="1:15" x14ac:dyDescent="0.25">
      <c r="A1460" s="97">
        <v>41579</v>
      </c>
      <c r="B1460" s="98">
        <v>0.83333333333333337</v>
      </c>
      <c r="C1460" s="99">
        <v>41579.833333333336</v>
      </c>
      <c r="D1460" s="99"/>
      <c r="E1460" s="100" t="s">
        <v>513</v>
      </c>
      <c r="F1460" s="91" t="s">
        <v>1312</v>
      </c>
      <c r="G1460" s="91" t="s">
        <v>2092</v>
      </c>
      <c r="H1460" s="94" t="s">
        <v>87</v>
      </c>
      <c r="I1460" s="94" t="s">
        <v>85</v>
      </c>
      <c r="J1460" s="91">
        <v>9899117785</v>
      </c>
      <c r="K1460" s="91" t="s">
        <v>83</v>
      </c>
      <c r="L1460" s="95">
        <v>6</v>
      </c>
      <c r="M1460" s="95">
        <v>573</v>
      </c>
      <c r="N1460" s="96">
        <f t="shared" si="22"/>
        <v>38.200000000000003</v>
      </c>
      <c r="O1460" s="92">
        <v>41578.821215277778</v>
      </c>
    </row>
    <row r="1461" spans="1:15" x14ac:dyDescent="0.25">
      <c r="A1461" s="97">
        <v>41579</v>
      </c>
      <c r="B1461" s="98">
        <v>0.25</v>
      </c>
      <c r="C1461" s="99">
        <v>41579.25</v>
      </c>
      <c r="D1461" s="99"/>
      <c r="E1461" s="100" t="s">
        <v>1939</v>
      </c>
      <c r="F1461" s="91" t="s">
        <v>114</v>
      </c>
      <c r="G1461" s="91" t="s">
        <v>2093</v>
      </c>
      <c r="H1461" s="94" t="s">
        <v>104</v>
      </c>
      <c r="I1461" s="94" t="s">
        <v>85</v>
      </c>
      <c r="J1461" s="91">
        <v>8375921013</v>
      </c>
      <c r="K1461" s="91" t="s">
        <v>83</v>
      </c>
      <c r="L1461" s="95">
        <v>6</v>
      </c>
      <c r="M1461" s="95">
        <v>401</v>
      </c>
      <c r="N1461" s="96">
        <f t="shared" si="22"/>
        <v>26.733333333333334</v>
      </c>
      <c r="O1461" s="92">
        <v>41578.821747685186</v>
      </c>
    </row>
    <row r="1462" spans="1:15" x14ac:dyDescent="0.25">
      <c r="A1462" s="97">
        <v>41579</v>
      </c>
      <c r="B1462" s="98">
        <v>0.21875</v>
      </c>
      <c r="C1462" s="99">
        <v>41579.21875</v>
      </c>
      <c r="D1462" s="99"/>
      <c r="E1462" s="100" t="s">
        <v>723</v>
      </c>
      <c r="F1462" s="91" t="s">
        <v>35</v>
      </c>
      <c r="G1462" s="91" t="s">
        <v>2094</v>
      </c>
      <c r="H1462" s="94" t="s">
        <v>104</v>
      </c>
      <c r="I1462" s="94" t="s">
        <v>85</v>
      </c>
      <c r="J1462" s="91">
        <v>9718082613</v>
      </c>
      <c r="K1462" s="91" t="s">
        <v>83</v>
      </c>
      <c r="L1462" s="95">
        <v>6</v>
      </c>
      <c r="M1462" s="95">
        <v>406</v>
      </c>
      <c r="N1462" s="96">
        <f t="shared" si="22"/>
        <v>27.066666666666666</v>
      </c>
      <c r="O1462" s="92">
        <v>41578.823981481481</v>
      </c>
    </row>
    <row r="1463" spans="1:15" x14ac:dyDescent="0.25">
      <c r="A1463" s="97">
        <v>41579</v>
      </c>
      <c r="B1463" s="98">
        <v>0.17708333333333334</v>
      </c>
      <c r="C1463" s="99">
        <v>41579.177083333336</v>
      </c>
      <c r="D1463" s="99"/>
      <c r="E1463" s="100" t="s">
        <v>723</v>
      </c>
      <c r="F1463" s="91" t="s">
        <v>35</v>
      </c>
      <c r="G1463" s="91" t="s">
        <v>2095</v>
      </c>
      <c r="H1463" s="94" t="s">
        <v>104</v>
      </c>
      <c r="I1463" s="94" t="s">
        <v>85</v>
      </c>
      <c r="J1463" s="91">
        <v>9650305675</v>
      </c>
      <c r="K1463" s="91" t="s">
        <v>83</v>
      </c>
      <c r="L1463" s="95">
        <v>6</v>
      </c>
      <c r="M1463" s="95">
        <v>941</v>
      </c>
      <c r="N1463" s="96">
        <f t="shared" si="22"/>
        <v>62.733333333333334</v>
      </c>
      <c r="O1463" s="92">
        <v>41578.824189814812</v>
      </c>
    </row>
    <row r="1464" spans="1:15" x14ac:dyDescent="0.25">
      <c r="A1464" s="97">
        <v>41580</v>
      </c>
      <c r="B1464" s="98">
        <v>0.48958333333333331</v>
      </c>
      <c r="C1464" s="99">
        <v>41580.489583333336</v>
      </c>
      <c r="D1464" s="99"/>
      <c r="E1464" s="100" t="s">
        <v>2096</v>
      </c>
      <c r="F1464" s="91"/>
      <c r="G1464" s="91" t="s">
        <v>2097</v>
      </c>
      <c r="H1464" s="94" t="s">
        <v>235</v>
      </c>
      <c r="I1464" s="94" t="s">
        <v>85</v>
      </c>
      <c r="J1464" s="91">
        <v>9911839985</v>
      </c>
      <c r="K1464" s="91" t="s">
        <v>83</v>
      </c>
      <c r="L1464" s="95">
        <v>5</v>
      </c>
      <c r="M1464" s="95">
        <v>835</v>
      </c>
      <c r="N1464" s="96">
        <f t="shared" ref="N1464:N1527" si="23">M1464/15</f>
        <v>55.666666666666664</v>
      </c>
      <c r="O1464" s="92">
        <v>41578.914699074077</v>
      </c>
    </row>
    <row r="1465" spans="1:15" x14ac:dyDescent="0.25">
      <c r="A1465" s="97">
        <v>41579</v>
      </c>
      <c r="B1465" s="98">
        <v>0.55208333333333337</v>
      </c>
      <c r="C1465" s="99">
        <v>41579.552083333336</v>
      </c>
      <c r="D1465" s="99"/>
      <c r="E1465" s="100" t="s">
        <v>150</v>
      </c>
      <c r="F1465" s="91" t="s">
        <v>114</v>
      </c>
      <c r="G1465" s="91" t="s">
        <v>2098</v>
      </c>
      <c r="H1465" s="94" t="s">
        <v>104</v>
      </c>
      <c r="I1465" s="94" t="s">
        <v>85</v>
      </c>
      <c r="J1465" s="91">
        <v>9711847673</v>
      </c>
      <c r="K1465" s="91" t="s">
        <v>83</v>
      </c>
      <c r="L1465" s="95">
        <v>6</v>
      </c>
      <c r="M1465" s="95">
        <v>382</v>
      </c>
      <c r="N1465" s="96">
        <f t="shared" si="23"/>
        <v>25.466666666666665</v>
      </c>
      <c r="O1465" s="92">
        <v>41578.826921296299</v>
      </c>
    </row>
    <row r="1466" spans="1:15" x14ac:dyDescent="0.25">
      <c r="A1466" s="97">
        <v>41579</v>
      </c>
      <c r="B1466" s="98">
        <v>0.27083333333333331</v>
      </c>
      <c r="C1466" s="99">
        <v>41579.270833333336</v>
      </c>
      <c r="D1466" s="99"/>
      <c r="E1466" s="100" t="s">
        <v>1579</v>
      </c>
      <c r="F1466" s="91" t="s">
        <v>35</v>
      </c>
      <c r="G1466" s="91" t="s">
        <v>2099</v>
      </c>
      <c r="H1466" s="94" t="s">
        <v>104</v>
      </c>
      <c r="I1466" s="94" t="s">
        <v>173</v>
      </c>
      <c r="J1466" s="91">
        <v>9971773466</v>
      </c>
      <c r="K1466" s="91" t="s">
        <v>83</v>
      </c>
      <c r="L1466" s="95">
        <v>6</v>
      </c>
      <c r="M1466" s="95">
        <v>773</v>
      </c>
      <c r="N1466" s="96">
        <f t="shared" si="23"/>
        <v>51.533333333333331</v>
      </c>
      <c r="O1466" s="92">
        <v>41578.834780092591</v>
      </c>
    </row>
    <row r="1467" spans="1:15" x14ac:dyDescent="0.25">
      <c r="A1467" s="97">
        <v>41579</v>
      </c>
      <c r="B1467" s="98">
        <v>0.23958333333333334</v>
      </c>
      <c r="C1467" s="99">
        <v>41579.239583333336</v>
      </c>
      <c r="D1467" s="99"/>
      <c r="E1467" s="100" t="s">
        <v>409</v>
      </c>
      <c r="F1467" s="91"/>
      <c r="G1467" s="91" t="s">
        <v>2100</v>
      </c>
      <c r="H1467" s="94" t="s">
        <v>235</v>
      </c>
      <c r="I1467" s="94" t="s">
        <v>85</v>
      </c>
      <c r="J1467" s="91">
        <v>8744859277</v>
      </c>
      <c r="K1467" s="91" t="s">
        <v>83</v>
      </c>
      <c r="L1467" s="95">
        <v>6</v>
      </c>
      <c r="M1467" s="95">
        <v>365</v>
      </c>
      <c r="N1467" s="96">
        <f t="shared" si="23"/>
        <v>24.333333333333332</v>
      </c>
      <c r="O1467" s="92">
        <v>41578.832789351851</v>
      </c>
    </row>
    <row r="1468" spans="1:15" x14ac:dyDescent="0.25">
      <c r="A1468" s="97">
        <v>41579</v>
      </c>
      <c r="B1468" s="98">
        <v>0.6875</v>
      </c>
      <c r="C1468" s="99">
        <v>41579.6875</v>
      </c>
      <c r="D1468" s="99"/>
      <c r="E1468" s="100" t="s">
        <v>45</v>
      </c>
      <c r="F1468" s="91" t="s">
        <v>102</v>
      </c>
      <c r="G1468" s="91" t="s">
        <v>2101</v>
      </c>
      <c r="H1468" s="94" t="s">
        <v>88</v>
      </c>
      <c r="I1468" s="94" t="s">
        <v>85</v>
      </c>
      <c r="J1468" s="91">
        <v>9911218868</v>
      </c>
      <c r="K1468" s="91" t="s">
        <v>83</v>
      </c>
      <c r="L1468" s="95">
        <v>6</v>
      </c>
      <c r="M1468" s="95">
        <v>939</v>
      </c>
      <c r="N1468" s="96">
        <f t="shared" si="23"/>
        <v>62.6</v>
      </c>
      <c r="O1468" s="92">
        <v>41578.834722222222</v>
      </c>
    </row>
    <row r="1469" spans="1:15" x14ac:dyDescent="0.25">
      <c r="A1469" s="97">
        <v>41579</v>
      </c>
      <c r="B1469" s="98">
        <v>0.46875</v>
      </c>
      <c r="C1469" s="99">
        <v>41579.46875</v>
      </c>
      <c r="D1469" s="99"/>
      <c r="E1469" s="100" t="s">
        <v>2102</v>
      </c>
      <c r="F1469" s="91" t="s">
        <v>1557</v>
      </c>
      <c r="G1469" s="91" t="s">
        <v>2103</v>
      </c>
      <c r="H1469" s="94" t="s">
        <v>87</v>
      </c>
      <c r="I1469" s="94" t="s">
        <v>510</v>
      </c>
      <c r="J1469" s="91">
        <v>9711303231</v>
      </c>
      <c r="K1469" s="91" t="s">
        <v>83</v>
      </c>
      <c r="L1469" s="95">
        <v>6</v>
      </c>
      <c r="M1469" s="95">
        <v>790</v>
      </c>
      <c r="N1469" s="96">
        <f t="shared" si="23"/>
        <v>52.666666666666664</v>
      </c>
      <c r="O1469" s="92">
        <v>41578.840821759259</v>
      </c>
    </row>
    <row r="1470" spans="1:15" x14ac:dyDescent="0.25">
      <c r="A1470" s="97">
        <v>41579</v>
      </c>
      <c r="B1470" s="98">
        <v>0.20833333333333334</v>
      </c>
      <c r="C1470" s="99">
        <v>41579.208333333336</v>
      </c>
      <c r="D1470" s="99"/>
      <c r="E1470" s="100" t="s">
        <v>731</v>
      </c>
      <c r="F1470" s="91" t="s">
        <v>1557</v>
      </c>
      <c r="G1470" s="91" t="s">
        <v>2104</v>
      </c>
      <c r="H1470" s="94" t="s">
        <v>88</v>
      </c>
      <c r="I1470" s="94" t="s">
        <v>85</v>
      </c>
      <c r="J1470" s="91">
        <v>9811274381</v>
      </c>
      <c r="K1470" s="91" t="s">
        <v>83</v>
      </c>
      <c r="L1470" s="95">
        <v>5</v>
      </c>
      <c r="M1470" s="95">
        <v>411</v>
      </c>
      <c r="N1470" s="96">
        <f t="shared" si="23"/>
        <v>27.4</v>
      </c>
      <c r="O1470" s="92">
        <v>41578.842974537038</v>
      </c>
    </row>
    <row r="1471" spans="1:15" x14ac:dyDescent="0.25">
      <c r="A1471" s="97">
        <v>41579</v>
      </c>
      <c r="B1471" s="98">
        <v>0.26041666666666669</v>
      </c>
      <c r="C1471" s="99">
        <v>41579.260416666664</v>
      </c>
      <c r="D1471" s="99"/>
      <c r="E1471" s="100" t="s">
        <v>1269</v>
      </c>
      <c r="F1471" s="91" t="s">
        <v>35</v>
      </c>
      <c r="G1471" s="91" t="s">
        <v>2105</v>
      </c>
      <c r="H1471" s="94" t="s">
        <v>104</v>
      </c>
      <c r="I1471" s="94" t="s">
        <v>85</v>
      </c>
      <c r="J1471" s="91">
        <v>9990924589</v>
      </c>
      <c r="K1471" s="91" t="s">
        <v>211</v>
      </c>
      <c r="L1471" s="95">
        <v>6</v>
      </c>
      <c r="M1471" s="95">
        <v>757</v>
      </c>
      <c r="N1471" s="96">
        <f t="shared" si="23"/>
        <v>50.466666666666669</v>
      </c>
      <c r="O1471" s="92">
        <v>41578.844814814816</v>
      </c>
    </row>
    <row r="1472" spans="1:15" x14ac:dyDescent="0.25">
      <c r="A1472" s="97">
        <v>41579</v>
      </c>
      <c r="B1472" s="98">
        <v>0.55208333333333337</v>
      </c>
      <c r="C1472" s="99">
        <v>41579.552083333336</v>
      </c>
      <c r="D1472" s="99"/>
      <c r="E1472" s="100" t="s">
        <v>126</v>
      </c>
      <c r="F1472" s="91" t="s">
        <v>35</v>
      </c>
      <c r="G1472" s="91" t="s">
        <v>2106</v>
      </c>
      <c r="H1472" s="94" t="s">
        <v>104</v>
      </c>
      <c r="I1472" s="94" t="s">
        <v>85</v>
      </c>
      <c r="J1472" s="91">
        <v>9891180990</v>
      </c>
      <c r="K1472" s="91" t="s">
        <v>83</v>
      </c>
      <c r="L1472" s="95">
        <v>6</v>
      </c>
      <c r="M1472" s="95">
        <v>857</v>
      </c>
      <c r="N1472" s="96">
        <f t="shared" si="23"/>
        <v>57.133333333333333</v>
      </c>
      <c r="O1472" s="92">
        <v>41578.846631944441</v>
      </c>
    </row>
    <row r="1473" spans="1:15" x14ac:dyDescent="0.25">
      <c r="A1473" s="97">
        <v>41579</v>
      </c>
      <c r="B1473" s="98">
        <v>0.27083333333333331</v>
      </c>
      <c r="C1473" s="99">
        <v>41579.270833333336</v>
      </c>
      <c r="D1473" s="99"/>
      <c r="E1473" s="100" t="s">
        <v>1654</v>
      </c>
      <c r="F1473" s="91" t="s">
        <v>424</v>
      </c>
      <c r="G1473" s="91" t="s">
        <v>2107</v>
      </c>
      <c r="H1473" s="94" t="s">
        <v>88</v>
      </c>
      <c r="I1473" s="94" t="s">
        <v>85</v>
      </c>
      <c r="J1473" s="91" t="s">
        <v>81</v>
      </c>
      <c r="K1473" s="91" t="s">
        <v>92</v>
      </c>
      <c r="L1473" s="95">
        <v>2</v>
      </c>
      <c r="M1473" s="95">
        <v>564</v>
      </c>
      <c r="N1473" s="96">
        <f t="shared" si="23"/>
        <v>37.6</v>
      </c>
      <c r="O1473" s="92">
        <v>41578.847581018519</v>
      </c>
    </row>
    <row r="1474" spans="1:15" x14ac:dyDescent="0.25">
      <c r="A1474" s="97">
        <v>41579</v>
      </c>
      <c r="B1474" s="98">
        <v>0.16666666666666666</v>
      </c>
      <c r="C1474" s="99">
        <v>41579.166666666664</v>
      </c>
      <c r="D1474" s="99"/>
      <c r="E1474" s="100" t="s">
        <v>2108</v>
      </c>
      <c r="F1474" s="91" t="s">
        <v>102</v>
      </c>
      <c r="G1474" s="91" t="s">
        <v>2109</v>
      </c>
      <c r="H1474" s="94" t="s">
        <v>88</v>
      </c>
      <c r="I1474" s="94" t="s">
        <v>85</v>
      </c>
      <c r="J1474" s="91">
        <v>9891326017</v>
      </c>
      <c r="K1474" s="91" t="s">
        <v>83</v>
      </c>
      <c r="L1474" s="95">
        <v>6</v>
      </c>
      <c r="M1474" s="95">
        <v>831</v>
      </c>
      <c r="N1474" s="96">
        <f t="shared" si="23"/>
        <v>55.4</v>
      </c>
      <c r="O1474" s="92">
        <v>41578.848379629628</v>
      </c>
    </row>
    <row r="1475" spans="1:15" x14ac:dyDescent="0.25">
      <c r="A1475" s="97">
        <v>41579</v>
      </c>
      <c r="B1475" s="98">
        <v>0.5</v>
      </c>
      <c r="C1475" s="99">
        <v>41579.5</v>
      </c>
      <c r="D1475" s="99"/>
      <c r="E1475" s="100" t="s">
        <v>228</v>
      </c>
      <c r="F1475" s="91" t="s">
        <v>61</v>
      </c>
      <c r="G1475" s="91" t="s">
        <v>2110</v>
      </c>
      <c r="H1475" s="94" t="s">
        <v>88</v>
      </c>
      <c r="I1475" s="94" t="s">
        <v>85</v>
      </c>
      <c r="J1475" s="91">
        <v>8527564836</v>
      </c>
      <c r="K1475" s="91" t="s">
        <v>83</v>
      </c>
      <c r="L1475" s="95">
        <v>6</v>
      </c>
      <c r="M1475" s="95">
        <v>848</v>
      </c>
      <c r="N1475" s="96">
        <f t="shared" si="23"/>
        <v>56.533333333333331</v>
      </c>
      <c r="O1475" s="92">
        <v>41578.851689814815</v>
      </c>
    </row>
    <row r="1476" spans="1:15" x14ac:dyDescent="0.25">
      <c r="A1476" s="97">
        <v>41579</v>
      </c>
      <c r="B1476" s="98">
        <v>0.20833333333333334</v>
      </c>
      <c r="C1476" s="99">
        <v>41579.208333333336</v>
      </c>
      <c r="D1476" s="99"/>
      <c r="E1476" s="100" t="s">
        <v>304</v>
      </c>
      <c r="F1476" s="91" t="s">
        <v>61</v>
      </c>
      <c r="G1476" s="91" t="s">
        <v>2111</v>
      </c>
      <c r="H1476" s="94" t="s">
        <v>88</v>
      </c>
      <c r="I1476" s="94" t="s">
        <v>85</v>
      </c>
      <c r="J1476" s="91">
        <v>9210988952</v>
      </c>
      <c r="K1476" s="91" t="s">
        <v>83</v>
      </c>
      <c r="L1476" s="95">
        <v>6</v>
      </c>
      <c r="M1476" s="95">
        <v>865</v>
      </c>
      <c r="N1476" s="96">
        <f t="shared" si="23"/>
        <v>57.666666666666664</v>
      </c>
      <c r="O1476" s="92">
        <v>41578.852314814816</v>
      </c>
    </row>
    <row r="1477" spans="1:15" x14ac:dyDescent="0.25">
      <c r="A1477" s="97">
        <v>41579</v>
      </c>
      <c r="B1477" s="98">
        <v>0.27083333333333331</v>
      </c>
      <c r="C1477" s="99">
        <v>41579.270833333336</v>
      </c>
      <c r="D1477" s="99"/>
      <c r="E1477" s="100" t="s">
        <v>1023</v>
      </c>
      <c r="F1477" s="91" t="s">
        <v>35</v>
      </c>
      <c r="G1477" s="91" t="s">
        <v>2112</v>
      </c>
      <c r="H1477" s="94" t="s">
        <v>104</v>
      </c>
      <c r="I1477" s="94" t="s">
        <v>85</v>
      </c>
      <c r="J1477" s="91">
        <v>9650258061</v>
      </c>
      <c r="K1477" s="91" t="s">
        <v>83</v>
      </c>
      <c r="L1477" s="95">
        <v>6</v>
      </c>
      <c r="M1477" s="95">
        <v>621</v>
      </c>
      <c r="N1477" s="96">
        <f t="shared" si="23"/>
        <v>41.4</v>
      </c>
      <c r="O1477" s="92">
        <v>41578.931979166664</v>
      </c>
    </row>
    <row r="1478" spans="1:15" x14ac:dyDescent="0.25">
      <c r="A1478" s="97">
        <v>41579</v>
      </c>
      <c r="B1478" s="98">
        <v>0.38541666666666669</v>
      </c>
      <c r="C1478" s="99">
        <v>41579.385416666664</v>
      </c>
      <c r="D1478" s="99"/>
      <c r="E1478" s="100" t="s">
        <v>2113</v>
      </c>
      <c r="F1478" s="91" t="s">
        <v>207</v>
      </c>
      <c r="G1478" s="91" t="s">
        <v>2114</v>
      </c>
      <c r="H1478" s="94" t="s">
        <v>87</v>
      </c>
      <c r="I1478" s="94" t="s">
        <v>85</v>
      </c>
      <c r="J1478" s="91">
        <v>9136013841</v>
      </c>
      <c r="K1478" s="91" t="s">
        <v>83</v>
      </c>
      <c r="L1478" s="95">
        <v>6</v>
      </c>
      <c r="M1478" s="95">
        <v>655</v>
      </c>
      <c r="N1478" s="96">
        <f t="shared" si="23"/>
        <v>43.666666666666664</v>
      </c>
      <c r="O1478" s="92">
        <v>41578.854178240741</v>
      </c>
    </row>
    <row r="1479" spans="1:15" x14ac:dyDescent="0.25">
      <c r="A1479" s="97">
        <v>41579</v>
      </c>
      <c r="B1479" s="98">
        <v>0.29166666666666669</v>
      </c>
      <c r="C1479" s="99">
        <v>41579.291666666664</v>
      </c>
      <c r="D1479" s="99"/>
      <c r="E1479" s="100" t="s">
        <v>65</v>
      </c>
      <c r="F1479" s="91" t="s">
        <v>51</v>
      </c>
      <c r="G1479" s="91" t="s">
        <v>2115</v>
      </c>
      <c r="H1479" s="94" t="s">
        <v>88</v>
      </c>
      <c r="I1479" s="94" t="s">
        <v>85</v>
      </c>
      <c r="J1479" s="91">
        <v>9210695920</v>
      </c>
      <c r="K1479" s="91" t="s">
        <v>83</v>
      </c>
      <c r="L1479" s="95">
        <v>6</v>
      </c>
      <c r="M1479" s="95">
        <v>320</v>
      </c>
      <c r="N1479" s="96">
        <f t="shared" si="23"/>
        <v>21.333333333333332</v>
      </c>
      <c r="O1479" s="92">
        <v>41578.857175925928</v>
      </c>
    </row>
    <row r="1480" spans="1:15" x14ac:dyDescent="0.25">
      <c r="A1480" s="97">
        <v>41579</v>
      </c>
      <c r="B1480" s="98">
        <v>0.35416666666666669</v>
      </c>
      <c r="C1480" s="99">
        <v>41579.354166666664</v>
      </c>
      <c r="D1480" s="99"/>
      <c r="E1480" s="100" t="s">
        <v>1468</v>
      </c>
      <c r="F1480" s="91" t="s">
        <v>37</v>
      </c>
      <c r="G1480" s="91" t="s">
        <v>2116</v>
      </c>
      <c r="H1480" s="94" t="s">
        <v>87</v>
      </c>
      <c r="I1480" s="94" t="s">
        <v>85</v>
      </c>
      <c r="J1480" s="91">
        <v>8826791584</v>
      </c>
      <c r="K1480" s="91" t="s">
        <v>83</v>
      </c>
      <c r="L1480" s="95">
        <v>6</v>
      </c>
      <c r="M1480" s="95">
        <v>789</v>
      </c>
      <c r="N1480" s="96">
        <f t="shared" si="23"/>
        <v>52.6</v>
      </c>
      <c r="O1480" s="92">
        <v>41578.861724537041</v>
      </c>
    </row>
    <row r="1481" spans="1:15" x14ac:dyDescent="0.25">
      <c r="A1481" s="97">
        <v>41579</v>
      </c>
      <c r="B1481" s="98">
        <v>0.23958333333333334</v>
      </c>
      <c r="C1481" s="99">
        <v>41579.239583333336</v>
      </c>
      <c r="D1481" s="99"/>
      <c r="E1481" s="100" t="s">
        <v>290</v>
      </c>
      <c r="F1481" s="91" t="s">
        <v>35</v>
      </c>
      <c r="G1481" s="91" t="s">
        <v>2117</v>
      </c>
      <c r="H1481" s="94" t="s">
        <v>104</v>
      </c>
      <c r="I1481" s="94" t="s">
        <v>85</v>
      </c>
      <c r="J1481" s="91">
        <v>8800229399</v>
      </c>
      <c r="K1481" s="91" t="s">
        <v>83</v>
      </c>
      <c r="L1481" s="95">
        <v>6</v>
      </c>
      <c r="M1481" s="95">
        <v>921</v>
      </c>
      <c r="N1481" s="96">
        <f t="shared" si="23"/>
        <v>61.4</v>
      </c>
      <c r="O1481" s="92">
        <v>41578.862824074073</v>
      </c>
    </row>
    <row r="1482" spans="1:15" x14ac:dyDescent="0.25">
      <c r="A1482" s="97">
        <v>41579</v>
      </c>
      <c r="B1482" s="98">
        <v>0.29166666666666669</v>
      </c>
      <c r="C1482" s="99">
        <v>41579.291666666664</v>
      </c>
      <c r="D1482" s="99"/>
      <c r="E1482" s="100" t="s">
        <v>43</v>
      </c>
      <c r="F1482" s="91" t="s">
        <v>51</v>
      </c>
      <c r="G1482" s="91" t="s">
        <v>2118</v>
      </c>
      <c r="H1482" s="94" t="s">
        <v>88</v>
      </c>
      <c r="I1482" s="94" t="s">
        <v>85</v>
      </c>
      <c r="J1482" s="91">
        <v>8285804508</v>
      </c>
      <c r="K1482" s="91" t="s">
        <v>83</v>
      </c>
      <c r="L1482" s="95">
        <v>7</v>
      </c>
      <c r="M1482" s="95">
        <v>535</v>
      </c>
      <c r="N1482" s="96">
        <f t="shared" si="23"/>
        <v>35.666666666666664</v>
      </c>
      <c r="O1482" s="92">
        <v>41578.86314814815</v>
      </c>
    </row>
    <row r="1483" spans="1:15" x14ac:dyDescent="0.25">
      <c r="A1483" s="97">
        <v>41579</v>
      </c>
      <c r="B1483" s="98">
        <v>0.1875</v>
      </c>
      <c r="C1483" s="99">
        <v>41579.1875</v>
      </c>
      <c r="D1483" s="99"/>
      <c r="E1483" s="100" t="s">
        <v>138</v>
      </c>
      <c r="F1483" s="91" t="s">
        <v>61</v>
      </c>
      <c r="G1483" s="91" t="s">
        <v>2119</v>
      </c>
      <c r="H1483" s="94" t="s">
        <v>87</v>
      </c>
      <c r="I1483" s="94" t="s">
        <v>173</v>
      </c>
      <c r="J1483" s="91">
        <v>9958238809</v>
      </c>
      <c r="K1483" s="91" t="s">
        <v>83</v>
      </c>
      <c r="L1483" s="95">
        <v>7</v>
      </c>
      <c r="M1483" s="95">
        <v>328</v>
      </c>
      <c r="N1483" s="96">
        <f t="shared" si="23"/>
        <v>21.866666666666667</v>
      </c>
      <c r="O1483" s="92">
        <v>41578.865300925929</v>
      </c>
    </row>
    <row r="1484" spans="1:15" x14ac:dyDescent="0.25">
      <c r="A1484" s="97">
        <v>41579</v>
      </c>
      <c r="B1484" s="98">
        <v>0.19791666666666666</v>
      </c>
      <c r="C1484" s="99">
        <v>41579.197916666664</v>
      </c>
      <c r="D1484" s="99"/>
      <c r="E1484" s="100" t="s">
        <v>2120</v>
      </c>
      <c r="F1484" s="91" t="s">
        <v>61</v>
      </c>
      <c r="G1484" s="91" t="s">
        <v>2121</v>
      </c>
      <c r="H1484" s="94" t="s">
        <v>87</v>
      </c>
      <c r="I1484" s="94" t="s">
        <v>173</v>
      </c>
      <c r="J1484" s="91">
        <v>9868622263</v>
      </c>
      <c r="K1484" s="91" t="s">
        <v>83</v>
      </c>
      <c r="L1484" s="95">
        <v>6</v>
      </c>
      <c r="M1484" s="95">
        <v>754</v>
      </c>
      <c r="N1484" s="96">
        <f t="shared" si="23"/>
        <v>50.266666666666666</v>
      </c>
      <c r="O1484" s="92">
        <v>41578.865300925929</v>
      </c>
    </row>
    <row r="1485" spans="1:15" x14ac:dyDescent="0.25">
      <c r="A1485" s="97">
        <v>41579</v>
      </c>
      <c r="B1485" s="98">
        <v>0.20833333333333334</v>
      </c>
      <c r="C1485" s="99">
        <v>41579.208333333336</v>
      </c>
      <c r="D1485" s="99"/>
      <c r="E1485" s="100" t="s">
        <v>59</v>
      </c>
      <c r="F1485" s="91" t="s">
        <v>111</v>
      </c>
      <c r="G1485" s="91" t="s">
        <v>2122</v>
      </c>
      <c r="H1485" s="94" t="s">
        <v>88</v>
      </c>
      <c r="I1485" s="94" t="s">
        <v>85</v>
      </c>
      <c r="J1485" s="91">
        <v>8744970021</v>
      </c>
      <c r="K1485" s="91" t="s">
        <v>83</v>
      </c>
      <c r="L1485" s="95">
        <v>6</v>
      </c>
      <c r="M1485" s="95">
        <v>709</v>
      </c>
      <c r="N1485" s="96">
        <f t="shared" si="23"/>
        <v>47.266666666666666</v>
      </c>
      <c r="O1485" s="92">
        <v>41578.865358796298</v>
      </c>
    </row>
    <row r="1486" spans="1:15" x14ac:dyDescent="0.25">
      <c r="A1486" s="97">
        <v>41579</v>
      </c>
      <c r="B1486" s="98">
        <v>0.35416666666666669</v>
      </c>
      <c r="C1486" s="99">
        <v>41579.354166666664</v>
      </c>
      <c r="D1486" s="99"/>
      <c r="E1486" s="100" t="s">
        <v>459</v>
      </c>
      <c r="F1486" s="91" t="s">
        <v>35</v>
      </c>
      <c r="G1486" s="91" t="s">
        <v>2123</v>
      </c>
      <c r="H1486" s="94" t="s">
        <v>104</v>
      </c>
      <c r="I1486" s="94" t="s">
        <v>510</v>
      </c>
      <c r="J1486" s="91">
        <v>9818811856</v>
      </c>
      <c r="K1486" s="91" t="s">
        <v>83</v>
      </c>
      <c r="L1486" s="95">
        <v>6</v>
      </c>
      <c r="M1486" s="95">
        <v>463</v>
      </c>
      <c r="N1486" s="96">
        <f t="shared" si="23"/>
        <v>30.866666666666667</v>
      </c>
      <c r="O1486" s="92">
        <v>41578.868807870371</v>
      </c>
    </row>
    <row r="1487" spans="1:15" x14ac:dyDescent="0.25">
      <c r="A1487" s="97">
        <v>41579</v>
      </c>
      <c r="B1487" s="98">
        <v>0.55208333333333337</v>
      </c>
      <c r="C1487" s="99">
        <v>41579.552083333336</v>
      </c>
      <c r="D1487" s="99"/>
      <c r="E1487" s="100" t="s">
        <v>204</v>
      </c>
      <c r="F1487" s="91" t="s">
        <v>51</v>
      </c>
      <c r="G1487" s="91" t="s">
        <v>2124</v>
      </c>
      <c r="H1487" s="94" t="s">
        <v>88</v>
      </c>
      <c r="I1487" s="94" t="s">
        <v>85</v>
      </c>
      <c r="J1487" s="91">
        <v>9582574388</v>
      </c>
      <c r="K1487" s="91" t="s">
        <v>83</v>
      </c>
      <c r="L1487" s="95">
        <v>6</v>
      </c>
      <c r="M1487" s="95">
        <v>264</v>
      </c>
      <c r="N1487" s="96">
        <f t="shared" si="23"/>
        <v>17.600000000000001</v>
      </c>
      <c r="O1487" s="92">
        <v>41578.866759259261</v>
      </c>
    </row>
    <row r="1488" spans="1:15" x14ac:dyDescent="0.25">
      <c r="A1488" s="97">
        <v>41579</v>
      </c>
      <c r="B1488" s="98">
        <v>0.33333333333333331</v>
      </c>
      <c r="C1488" s="99">
        <v>41579.333333333336</v>
      </c>
      <c r="D1488" s="99"/>
      <c r="E1488" s="100" t="s">
        <v>1939</v>
      </c>
      <c r="F1488" s="91" t="s">
        <v>35</v>
      </c>
      <c r="G1488" s="91" t="s">
        <v>2125</v>
      </c>
      <c r="H1488" s="94" t="s">
        <v>104</v>
      </c>
      <c r="I1488" s="94" t="s">
        <v>85</v>
      </c>
      <c r="J1488" s="91">
        <v>9717691875</v>
      </c>
      <c r="K1488" s="91" t="s">
        <v>83</v>
      </c>
      <c r="L1488" s="95">
        <v>6</v>
      </c>
      <c r="M1488" s="95">
        <v>626</v>
      </c>
      <c r="N1488" s="96">
        <f t="shared" si="23"/>
        <v>41.733333333333334</v>
      </c>
      <c r="O1488" s="92">
        <v>41578.867337962962</v>
      </c>
    </row>
    <row r="1489" spans="1:15" x14ac:dyDescent="0.25">
      <c r="A1489" s="97">
        <v>41585</v>
      </c>
      <c r="B1489" s="98">
        <v>0.40625</v>
      </c>
      <c r="C1489" s="99">
        <v>41585.40625</v>
      </c>
      <c r="D1489" s="99"/>
      <c r="E1489" s="100" t="s">
        <v>274</v>
      </c>
      <c r="F1489" s="91" t="s">
        <v>117</v>
      </c>
      <c r="G1489" s="91" t="s">
        <v>2126</v>
      </c>
      <c r="H1489" s="94" t="s">
        <v>87</v>
      </c>
      <c r="I1489" s="94" t="s">
        <v>85</v>
      </c>
      <c r="J1489" s="91">
        <v>9958582194</v>
      </c>
      <c r="K1489" s="91" t="s">
        <v>83</v>
      </c>
      <c r="L1489" s="95">
        <v>6</v>
      </c>
      <c r="M1489" s="95">
        <v>756</v>
      </c>
      <c r="N1489" s="96">
        <f t="shared" si="23"/>
        <v>50.4</v>
      </c>
      <c r="O1489" s="92">
        <v>41585.358749999999</v>
      </c>
    </row>
    <row r="1490" spans="1:15" x14ac:dyDescent="0.25">
      <c r="A1490" s="97">
        <v>41583</v>
      </c>
      <c r="B1490" s="98">
        <v>0.89583333333333337</v>
      </c>
      <c r="C1490" s="99">
        <v>41583.895833333336</v>
      </c>
      <c r="D1490" s="99"/>
      <c r="E1490" s="100" t="s">
        <v>1654</v>
      </c>
      <c r="F1490" s="91" t="s">
        <v>204</v>
      </c>
      <c r="G1490" s="91" t="s">
        <v>2127</v>
      </c>
      <c r="H1490" s="94" t="s">
        <v>88</v>
      </c>
      <c r="I1490" s="94" t="s">
        <v>85</v>
      </c>
      <c r="J1490" s="91">
        <v>9911367173</v>
      </c>
      <c r="K1490" s="91" t="s">
        <v>83</v>
      </c>
      <c r="L1490" s="95">
        <v>6</v>
      </c>
      <c r="M1490" s="95">
        <v>484</v>
      </c>
      <c r="N1490" s="96">
        <f t="shared" si="23"/>
        <v>32.266666666666666</v>
      </c>
      <c r="O1490" s="92">
        <v>41578.867534722223</v>
      </c>
    </row>
    <row r="1491" spans="1:15" x14ac:dyDescent="0.25">
      <c r="A1491" s="97">
        <v>41579</v>
      </c>
      <c r="B1491" s="98">
        <v>0</v>
      </c>
      <c r="C1491" s="99">
        <v>41579</v>
      </c>
      <c r="D1491" s="99"/>
      <c r="E1491" s="100" t="s">
        <v>35</v>
      </c>
      <c r="F1491" s="91" t="s">
        <v>35</v>
      </c>
      <c r="G1491" s="91" t="s">
        <v>2128</v>
      </c>
      <c r="H1491" s="94" t="s">
        <v>104</v>
      </c>
      <c r="I1491" s="94" t="s">
        <v>173</v>
      </c>
      <c r="J1491" s="91" t="s">
        <v>81</v>
      </c>
      <c r="K1491" s="91" t="s">
        <v>215</v>
      </c>
      <c r="L1491" s="95">
        <v>1</v>
      </c>
      <c r="M1491" s="95">
        <v>874</v>
      </c>
      <c r="N1491" s="96">
        <f t="shared" si="23"/>
        <v>58.266666666666666</v>
      </c>
      <c r="O1491" s="91" t="s">
        <v>81</v>
      </c>
    </row>
    <row r="1492" spans="1:15" x14ac:dyDescent="0.25">
      <c r="A1492" s="97">
        <v>41579</v>
      </c>
      <c r="B1492" s="98">
        <v>0.84375</v>
      </c>
      <c r="C1492" s="99">
        <v>41579.84375</v>
      </c>
      <c r="D1492" s="99"/>
      <c r="E1492" s="100" t="s">
        <v>35</v>
      </c>
      <c r="F1492" s="91" t="s">
        <v>122</v>
      </c>
      <c r="G1492" s="91" t="s">
        <v>2129</v>
      </c>
      <c r="H1492" s="94" t="s">
        <v>104</v>
      </c>
      <c r="I1492" s="94" t="s">
        <v>85</v>
      </c>
      <c r="J1492" s="91">
        <v>9211634375</v>
      </c>
      <c r="K1492" s="91" t="s">
        <v>83</v>
      </c>
      <c r="L1492" s="95">
        <v>6</v>
      </c>
      <c r="M1492" s="95">
        <v>487</v>
      </c>
      <c r="N1492" s="96">
        <f t="shared" si="23"/>
        <v>32.466666666666669</v>
      </c>
      <c r="O1492" s="92">
        <v>41578.869606481479</v>
      </c>
    </row>
    <row r="1493" spans="1:15" x14ac:dyDescent="0.25">
      <c r="A1493" s="97">
        <v>41579</v>
      </c>
      <c r="B1493" s="98">
        <v>0.91666666666666663</v>
      </c>
      <c r="C1493" s="99">
        <v>41579.916666666664</v>
      </c>
      <c r="D1493" s="99"/>
      <c r="E1493" s="100" t="s">
        <v>266</v>
      </c>
      <c r="F1493" s="91" t="s">
        <v>409</v>
      </c>
      <c r="G1493" s="91" t="s">
        <v>2130</v>
      </c>
      <c r="H1493" s="94" t="s">
        <v>87</v>
      </c>
      <c r="I1493" s="94" t="s">
        <v>173</v>
      </c>
      <c r="J1493" s="91">
        <v>9718082613</v>
      </c>
      <c r="K1493" s="91" t="s">
        <v>92</v>
      </c>
      <c r="L1493" s="95">
        <v>4</v>
      </c>
      <c r="M1493" s="95">
        <v>445</v>
      </c>
      <c r="N1493" s="96">
        <f t="shared" si="23"/>
        <v>29.666666666666668</v>
      </c>
      <c r="O1493" s="92">
        <v>41578.87090277778</v>
      </c>
    </row>
    <row r="1494" spans="1:15" x14ac:dyDescent="0.25">
      <c r="A1494" s="97">
        <v>41579</v>
      </c>
      <c r="B1494" s="98">
        <v>0.28125</v>
      </c>
      <c r="C1494" s="99">
        <v>41579.28125</v>
      </c>
      <c r="D1494" s="99"/>
      <c r="E1494" s="100" t="s">
        <v>409</v>
      </c>
      <c r="F1494" s="91" t="s">
        <v>266</v>
      </c>
      <c r="G1494" s="91" t="s">
        <v>2131</v>
      </c>
      <c r="H1494" s="94" t="s">
        <v>87</v>
      </c>
      <c r="I1494" s="94" t="s">
        <v>173</v>
      </c>
      <c r="J1494" s="91">
        <v>9810740034</v>
      </c>
      <c r="K1494" s="91" t="s">
        <v>83</v>
      </c>
      <c r="L1494" s="95">
        <v>7</v>
      </c>
      <c r="M1494" s="95">
        <v>377</v>
      </c>
      <c r="N1494" s="96">
        <f t="shared" si="23"/>
        <v>25.133333333333333</v>
      </c>
      <c r="O1494" s="92">
        <v>41578.873657407406</v>
      </c>
    </row>
    <row r="1495" spans="1:15" x14ac:dyDescent="0.25">
      <c r="A1495" s="97">
        <v>41579</v>
      </c>
      <c r="B1495" s="98">
        <v>0.39583333333333331</v>
      </c>
      <c r="C1495" s="99">
        <v>41579.395833333336</v>
      </c>
      <c r="D1495" s="99"/>
      <c r="E1495" s="100" t="s">
        <v>35</v>
      </c>
      <c r="F1495" s="91" t="s">
        <v>61</v>
      </c>
      <c r="G1495" s="91" t="s">
        <v>2132</v>
      </c>
      <c r="H1495" s="94" t="s">
        <v>84</v>
      </c>
      <c r="I1495" s="94" t="s">
        <v>85</v>
      </c>
      <c r="J1495" s="91" t="s">
        <v>81</v>
      </c>
      <c r="K1495" s="91" t="s">
        <v>215</v>
      </c>
      <c r="L1495" s="95">
        <v>1</v>
      </c>
      <c r="M1495" s="95">
        <v>945</v>
      </c>
      <c r="N1495" s="96">
        <f t="shared" si="23"/>
        <v>63</v>
      </c>
      <c r="O1495" s="91" t="s">
        <v>81</v>
      </c>
    </row>
    <row r="1496" spans="1:15" x14ac:dyDescent="0.25">
      <c r="A1496" s="97">
        <v>41579</v>
      </c>
      <c r="B1496" s="98">
        <v>0.25</v>
      </c>
      <c r="C1496" s="99">
        <v>41579.25</v>
      </c>
      <c r="D1496" s="99"/>
      <c r="E1496" s="100" t="s">
        <v>223</v>
      </c>
      <c r="F1496" s="91" t="s">
        <v>35</v>
      </c>
      <c r="G1496" s="91" t="s">
        <v>2133</v>
      </c>
      <c r="H1496" s="94" t="s">
        <v>104</v>
      </c>
      <c r="I1496" s="94" t="s">
        <v>85</v>
      </c>
      <c r="J1496" s="91">
        <v>8285804508</v>
      </c>
      <c r="K1496" s="91" t="s">
        <v>83</v>
      </c>
      <c r="L1496" s="95">
        <v>6</v>
      </c>
      <c r="M1496" s="95">
        <v>784</v>
      </c>
      <c r="N1496" s="96">
        <f t="shared" si="23"/>
        <v>52.266666666666666</v>
      </c>
      <c r="O1496" s="92">
        <v>41578.876597222225</v>
      </c>
    </row>
    <row r="1497" spans="1:15" x14ac:dyDescent="0.25">
      <c r="A1497" s="97">
        <v>41579</v>
      </c>
      <c r="B1497" s="98">
        <v>0.16666666666666666</v>
      </c>
      <c r="C1497" s="99">
        <v>41579.166666666664</v>
      </c>
      <c r="D1497" s="99"/>
      <c r="E1497" s="100" t="s">
        <v>2134</v>
      </c>
      <c r="F1497" s="91" t="s">
        <v>114</v>
      </c>
      <c r="G1497" s="91" t="s">
        <v>2135</v>
      </c>
      <c r="H1497" s="94" t="s">
        <v>104</v>
      </c>
      <c r="I1497" s="94" t="s">
        <v>510</v>
      </c>
      <c r="J1497" s="91">
        <v>8860274117</v>
      </c>
      <c r="K1497" s="91" t="s">
        <v>83</v>
      </c>
      <c r="L1497" s="95">
        <v>5</v>
      </c>
      <c r="M1497" s="95">
        <v>873</v>
      </c>
      <c r="N1497" s="96">
        <f t="shared" si="23"/>
        <v>58.2</v>
      </c>
      <c r="O1497" s="92">
        <v>41578.885810185187</v>
      </c>
    </row>
    <row r="1498" spans="1:15" x14ac:dyDescent="0.25">
      <c r="A1498" s="97">
        <v>41579</v>
      </c>
      <c r="B1498" s="98">
        <v>0.45833333333333331</v>
      </c>
      <c r="C1498" s="99">
        <v>41579.458333333336</v>
      </c>
      <c r="D1498" s="99"/>
      <c r="E1498" s="100" t="s">
        <v>61</v>
      </c>
      <c r="F1498" s="91" t="s">
        <v>2136</v>
      </c>
      <c r="G1498" s="91" t="s">
        <v>2137</v>
      </c>
      <c r="H1498" s="94" t="s">
        <v>88</v>
      </c>
      <c r="I1498" s="94" t="s">
        <v>85</v>
      </c>
      <c r="J1498" s="91">
        <v>8588860949</v>
      </c>
      <c r="K1498" s="91" t="s">
        <v>83</v>
      </c>
      <c r="L1498" s="95">
        <v>7</v>
      </c>
      <c r="M1498" s="95">
        <v>364</v>
      </c>
      <c r="N1498" s="96">
        <f t="shared" si="23"/>
        <v>24.266666666666666</v>
      </c>
      <c r="O1498" s="92">
        <v>41578.880243055559</v>
      </c>
    </row>
    <row r="1499" spans="1:15" x14ac:dyDescent="0.25">
      <c r="A1499" s="97">
        <v>41579</v>
      </c>
      <c r="B1499" s="98">
        <v>0.21875</v>
      </c>
      <c r="C1499" s="99">
        <v>41579.21875</v>
      </c>
      <c r="D1499" s="99"/>
      <c r="E1499" s="100" t="s">
        <v>604</v>
      </c>
      <c r="F1499" s="91" t="s">
        <v>61</v>
      </c>
      <c r="G1499" s="91" t="s">
        <v>2138</v>
      </c>
      <c r="H1499" s="94" t="s">
        <v>88</v>
      </c>
      <c r="I1499" s="94" t="s">
        <v>85</v>
      </c>
      <c r="J1499" s="91">
        <v>9910741751</v>
      </c>
      <c r="K1499" s="91" t="s">
        <v>92</v>
      </c>
      <c r="L1499" s="95">
        <v>5</v>
      </c>
      <c r="M1499" s="95">
        <v>230</v>
      </c>
      <c r="N1499" s="96">
        <f t="shared" si="23"/>
        <v>15.333333333333334</v>
      </c>
      <c r="O1499" s="92">
        <v>41578.884074074071</v>
      </c>
    </row>
    <row r="1500" spans="1:15" x14ac:dyDescent="0.25">
      <c r="A1500" s="97">
        <v>41579</v>
      </c>
      <c r="B1500" s="98">
        <v>0.41666666666666669</v>
      </c>
      <c r="C1500" s="99">
        <v>41579.416666666664</v>
      </c>
      <c r="D1500" s="99"/>
      <c r="E1500" s="100" t="s">
        <v>613</v>
      </c>
      <c r="F1500" s="91" t="s">
        <v>107</v>
      </c>
      <c r="G1500" s="91" t="s">
        <v>2139</v>
      </c>
      <c r="H1500" s="94" t="s">
        <v>88</v>
      </c>
      <c r="I1500" s="94" t="s">
        <v>85</v>
      </c>
      <c r="J1500" s="91">
        <v>9911850138</v>
      </c>
      <c r="K1500" s="91" t="s">
        <v>83</v>
      </c>
      <c r="L1500" s="95">
        <v>6</v>
      </c>
      <c r="M1500" s="95">
        <v>337</v>
      </c>
      <c r="N1500" s="96">
        <f t="shared" si="23"/>
        <v>22.466666666666665</v>
      </c>
      <c r="O1500" s="92">
        <v>41578.885185185187</v>
      </c>
    </row>
    <row r="1501" spans="1:15" x14ac:dyDescent="0.25">
      <c r="A1501" s="97">
        <v>41579</v>
      </c>
      <c r="B1501" s="98">
        <v>0.45833333333333331</v>
      </c>
      <c r="C1501" s="99">
        <v>41579.458333333336</v>
      </c>
      <c r="D1501" s="99"/>
      <c r="E1501" s="100" t="s">
        <v>496</v>
      </c>
      <c r="F1501" s="91" t="s">
        <v>51</v>
      </c>
      <c r="G1501" s="91" t="s">
        <v>2140</v>
      </c>
      <c r="H1501" s="94" t="s">
        <v>88</v>
      </c>
      <c r="I1501" s="94" t="s">
        <v>85</v>
      </c>
      <c r="J1501" s="91">
        <v>8826960570</v>
      </c>
      <c r="K1501" s="91" t="s">
        <v>83</v>
      </c>
      <c r="L1501" s="95">
        <v>6</v>
      </c>
      <c r="M1501" s="95">
        <v>373</v>
      </c>
      <c r="N1501" s="96">
        <f t="shared" si="23"/>
        <v>24.866666666666667</v>
      </c>
      <c r="O1501" s="92">
        <v>41578.886192129627</v>
      </c>
    </row>
    <row r="1502" spans="1:15" x14ac:dyDescent="0.25">
      <c r="A1502" s="97">
        <v>41579</v>
      </c>
      <c r="B1502" s="98">
        <v>0.66666666666666663</v>
      </c>
      <c r="C1502" s="99">
        <v>41579.666666666664</v>
      </c>
      <c r="D1502" s="99"/>
      <c r="E1502" s="100" t="s">
        <v>1548</v>
      </c>
      <c r="F1502" s="91" t="s">
        <v>35</v>
      </c>
      <c r="G1502" s="91" t="s">
        <v>2141</v>
      </c>
      <c r="H1502" s="94" t="s">
        <v>104</v>
      </c>
      <c r="I1502" s="94" t="s">
        <v>85</v>
      </c>
      <c r="J1502" s="91">
        <v>9911839985</v>
      </c>
      <c r="K1502" s="91" t="s">
        <v>83</v>
      </c>
      <c r="L1502" s="95">
        <v>7</v>
      </c>
      <c r="M1502" s="95">
        <v>978</v>
      </c>
      <c r="N1502" s="96">
        <f t="shared" si="23"/>
        <v>65.2</v>
      </c>
      <c r="O1502" s="92">
        <v>41578.886874999997</v>
      </c>
    </row>
    <row r="1503" spans="1:15" x14ac:dyDescent="0.25">
      <c r="A1503" s="97">
        <v>41579</v>
      </c>
      <c r="B1503" s="98">
        <v>0.30208333333333331</v>
      </c>
      <c r="C1503" s="99">
        <v>41579.302083333336</v>
      </c>
      <c r="D1503" s="99"/>
      <c r="E1503" s="100" t="s">
        <v>65</v>
      </c>
      <c r="F1503" s="91" t="s">
        <v>529</v>
      </c>
      <c r="G1503" s="91" t="s">
        <v>2142</v>
      </c>
      <c r="H1503" s="94" t="s">
        <v>87</v>
      </c>
      <c r="I1503" s="94" t="s">
        <v>85</v>
      </c>
      <c r="J1503" s="91">
        <v>9582645829</v>
      </c>
      <c r="K1503" s="91" t="s">
        <v>83</v>
      </c>
      <c r="L1503" s="95">
        <v>7</v>
      </c>
      <c r="M1503" s="95">
        <v>839</v>
      </c>
      <c r="N1503" s="96">
        <f t="shared" si="23"/>
        <v>55.93333333333333</v>
      </c>
      <c r="O1503" s="92">
        <v>41578.887013888889</v>
      </c>
    </row>
    <row r="1504" spans="1:15" x14ac:dyDescent="0.25">
      <c r="A1504" s="97">
        <v>41579</v>
      </c>
      <c r="B1504" s="98">
        <v>0.70833333333333337</v>
      </c>
      <c r="C1504" s="99">
        <v>41579.708333333336</v>
      </c>
      <c r="D1504" s="99"/>
      <c r="E1504" s="100" t="s">
        <v>529</v>
      </c>
      <c r="F1504" s="91" t="s">
        <v>61</v>
      </c>
      <c r="G1504" s="91" t="s">
        <v>2143</v>
      </c>
      <c r="H1504" s="94" t="s">
        <v>88</v>
      </c>
      <c r="I1504" s="94" t="s">
        <v>85</v>
      </c>
      <c r="J1504" s="91">
        <v>9891467381</v>
      </c>
      <c r="K1504" s="91" t="s">
        <v>83</v>
      </c>
      <c r="L1504" s="95">
        <v>6</v>
      </c>
      <c r="M1504" s="95">
        <v>441</v>
      </c>
      <c r="N1504" s="96">
        <f t="shared" si="23"/>
        <v>29.4</v>
      </c>
      <c r="O1504" s="92">
        <v>41578.889074074075</v>
      </c>
    </row>
    <row r="1505" spans="1:15" x14ac:dyDescent="0.25">
      <c r="A1505" s="97">
        <v>41579</v>
      </c>
      <c r="B1505" s="98">
        <v>0.22916666666666666</v>
      </c>
      <c r="C1505" s="99">
        <v>41579.229166666664</v>
      </c>
      <c r="D1505" s="99"/>
      <c r="E1505" s="100" t="s">
        <v>45</v>
      </c>
      <c r="F1505" s="91" t="s">
        <v>35</v>
      </c>
      <c r="G1505" s="91" t="s">
        <v>2144</v>
      </c>
      <c r="H1505" s="94" t="s">
        <v>104</v>
      </c>
      <c r="I1505" s="94" t="s">
        <v>85</v>
      </c>
      <c r="J1505" s="91">
        <v>9810780321</v>
      </c>
      <c r="K1505" s="91" t="s">
        <v>83</v>
      </c>
      <c r="L1505" s="95">
        <v>6</v>
      </c>
      <c r="M1505" s="95">
        <v>661</v>
      </c>
      <c r="N1505" s="96">
        <f t="shared" si="23"/>
        <v>44.06666666666667</v>
      </c>
      <c r="O1505" s="92">
        <v>41578.889560185184</v>
      </c>
    </row>
    <row r="1506" spans="1:15" x14ac:dyDescent="0.25">
      <c r="A1506" s="97">
        <v>41579</v>
      </c>
      <c r="B1506" s="98">
        <v>0.375</v>
      </c>
      <c r="C1506" s="99">
        <v>41579.375</v>
      </c>
      <c r="D1506" s="99"/>
      <c r="E1506" s="100" t="s">
        <v>186</v>
      </c>
      <c r="F1506" s="91" t="s">
        <v>114</v>
      </c>
      <c r="G1506" s="91" t="s">
        <v>2145</v>
      </c>
      <c r="H1506" s="94" t="s">
        <v>104</v>
      </c>
      <c r="I1506" s="94" t="s">
        <v>85</v>
      </c>
      <c r="J1506" s="91">
        <v>9971123022</v>
      </c>
      <c r="K1506" s="91" t="s">
        <v>83</v>
      </c>
      <c r="L1506" s="95">
        <v>6</v>
      </c>
      <c r="M1506" s="95">
        <v>586</v>
      </c>
      <c r="N1506" s="96">
        <f t="shared" si="23"/>
        <v>39.06666666666667</v>
      </c>
      <c r="O1506" s="92">
        <v>41578.966238425928</v>
      </c>
    </row>
    <row r="1507" spans="1:15" x14ac:dyDescent="0.25">
      <c r="A1507" s="97">
        <v>41579</v>
      </c>
      <c r="B1507" s="98">
        <v>0.5</v>
      </c>
      <c r="C1507" s="99">
        <v>41579.5</v>
      </c>
      <c r="D1507" s="99"/>
      <c r="E1507" s="100" t="s">
        <v>132</v>
      </c>
      <c r="F1507" s="91" t="s">
        <v>111</v>
      </c>
      <c r="G1507" s="91" t="s">
        <v>2146</v>
      </c>
      <c r="H1507" s="94" t="s">
        <v>87</v>
      </c>
      <c r="I1507" s="94" t="s">
        <v>85</v>
      </c>
      <c r="J1507" s="91">
        <v>8826807421</v>
      </c>
      <c r="K1507" s="91" t="s">
        <v>83</v>
      </c>
      <c r="L1507" s="95">
        <v>6</v>
      </c>
      <c r="M1507" s="95">
        <v>949</v>
      </c>
      <c r="N1507" s="96">
        <f t="shared" si="23"/>
        <v>63.266666666666666</v>
      </c>
      <c r="O1507" s="92">
        <v>41578.891689814816</v>
      </c>
    </row>
    <row r="1508" spans="1:15" x14ac:dyDescent="0.25">
      <c r="A1508" s="97">
        <v>41579</v>
      </c>
      <c r="B1508" s="98">
        <v>0.375</v>
      </c>
      <c r="C1508" s="99">
        <v>41579.375</v>
      </c>
      <c r="D1508" s="99"/>
      <c r="E1508" s="100" t="s">
        <v>61</v>
      </c>
      <c r="F1508" s="91" t="s">
        <v>116</v>
      </c>
      <c r="G1508" s="91" t="s">
        <v>2147</v>
      </c>
      <c r="H1508" s="94" t="s">
        <v>87</v>
      </c>
      <c r="I1508" s="94" t="s">
        <v>173</v>
      </c>
      <c r="J1508" s="91">
        <v>9911850138</v>
      </c>
      <c r="K1508" s="91" t="s">
        <v>83</v>
      </c>
      <c r="L1508" s="95">
        <v>6</v>
      </c>
      <c r="M1508" s="95">
        <v>968</v>
      </c>
      <c r="N1508" s="96">
        <f t="shared" si="23"/>
        <v>64.533333333333331</v>
      </c>
      <c r="O1508" s="92">
        <v>41578.892581018517</v>
      </c>
    </row>
    <row r="1509" spans="1:15" x14ac:dyDescent="0.25">
      <c r="A1509" s="97">
        <v>41579</v>
      </c>
      <c r="B1509" s="98">
        <v>0.375</v>
      </c>
      <c r="C1509" s="99">
        <v>41579.375</v>
      </c>
      <c r="D1509" s="99"/>
      <c r="E1509" s="100" t="s">
        <v>61</v>
      </c>
      <c r="F1509" s="91" t="s">
        <v>116</v>
      </c>
      <c r="G1509" s="91" t="s">
        <v>2148</v>
      </c>
      <c r="H1509" s="94" t="s">
        <v>87</v>
      </c>
      <c r="I1509" s="94" t="s">
        <v>173</v>
      </c>
      <c r="J1509" s="91" t="s">
        <v>81</v>
      </c>
      <c r="K1509" s="91" t="s">
        <v>92</v>
      </c>
      <c r="L1509" s="95">
        <v>2</v>
      </c>
      <c r="M1509" s="95">
        <v>636</v>
      </c>
      <c r="N1509" s="96">
        <f t="shared" si="23"/>
        <v>42.4</v>
      </c>
      <c r="O1509" s="92">
        <v>41578.892592592594</v>
      </c>
    </row>
    <row r="1510" spans="1:15" x14ac:dyDescent="0.25">
      <c r="A1510" s="97">
        <v>41583</v>
      </c>
      <c r="B1510" s="98">
        <v>0.16666666666666666</v>
      </c>
      <c r="C1510" s="99">
        <v>41583.166666666664</v>
      </c>
      <c r="D1510" s="99"/>
      <c r="E1510" s="100" t="s">
        <v>643</v>
      </c>
      <c r="F1510" s="91" t="s">
        <v>35</v>
      </c>
      <c r="G1510" s="91" t="s">
        <v>2149</v>
      </c>
      <c r="H1510" s="94" t="s">
        <v>104</v>
      </c>
      <c r="I1510" s="94" t="s">
        <v>85</v>
      </c>
      <c r="J1510" s="91">
        <v>9958534337</v>
      </c>
      <c r="K1510" s="91" t="s">
        <v>83</v>
      </c>
      <c r="L1510" s="95">
        <v>6</v>
      </c>
      <c r="M1510" s="95">
        <v>999</v>
      </c>
      <c r="N1510" s="96">
        <f t="shared" si="23"/>
        <v>66.599999999999994</v>
      </c>
      <c r="O1510" s="92">
        <v>41578.893622685187</v>
      </c>
    </row>
    <row r="1511" spans="1:15" x14ac:dyDescent="0.25">
      <c r="A1511" s="97">
        <v>41583</v>
      </c>
      <c r="B1511" s="98">
        <v>0.16666666666666666</v>
      </c>
      <c r="C1511" s="99">
        <v>41583.166666666664</v>
      </c>
      <c r="D1511" s="99"/>
      <c r="E1511" s="100" t="s">
        <v>643</v>
      </c>
      <c r="F1511" s="91" t="s">
        <v>35</v>
      </c>
      <c r="G1511" s="91" t="s">
        <v>2150</v>
      </c>
      <c r="H1511" s="94" t="s">
        <v>104</v>
      </c>
      <c r="I1511" s="94" t="s">
        <v>85</v>
      </c>
      <c r="J1511" s="91">
        <v>8826930485</v>
      </c>
      <c r="K1511" s="91" t="s">
        <v>83</v>
      </c>
      <c r="L1511" s="95">
        <v>6</v>
      </c>
      <c r="M1511" s="95">
        <v>253</v>
      </c>
      <c r="N1511" s="96">
        <f t="shared" si="23"/>
        <v>16.866666666666667</v>
      </c>
      <c r="O1511" s="92">
        <v>41578.893900462965</v>
      </c>
    </row>
    <row r="1512" spans="1:15" x14ac:dyDescent="0.25">
      <c r="A1512" s="97">
        <v>41579</v>
      </c>
      <c r="B1512" s="98">
        <v>0.1875</v>
      </c>
      <c r="C1512" s="99">
        <v>41579.1875</v>
      </c>
      <c r="D1512" s="99"/>
      <c r="E1512" s="100" t="s">
        <v>714</v>
      </c>
      <c r="F1512" s="91" t="s">
        <v>61</v>
      </c>
      <c r="G1512" s="91" t="s">
        <v>2151</v>
      </c>
      <c r="H1512" s="94" t="s">
        <v>88</v>
      </c>
      <c r="I1512" s="94" t="s">
        <v>85</v>
      </c>
      <c r="J1512" s="91">
        <v>8010080603</v>
      </c>
      <c r="K1512" s="91" t="s">
        <v>83</v>
      </c>
      <c r="L1512" s="95">
        <v>6</v>
      </c>
      <c r="M1512" s="95">
        <v>828</v>
      </c>
      <c r="N1512" s="96">
        <f t="shared" si="23"/>
        <v>55.2</v>
      </c>
      <c r="O1512" s="92">
        <v>41578.894537037035</v>
      </c>
    </row>
    <row r="1513" spans="1:15" x14ac:dyDescent="0.25">
      <c r="A1513" s="97">
        <v>41579</v>
      </c>
      <c r="B1513" s="98">
        <v>0.6875</v>
      </c>
      <c r="C1513" s="99">
        <v>41579.6875</v>
      </c>
      <c r="D1513" s="99"/>
      <c r="E1513" s="100" t="s">
        <v>274</v>
      </c>
      <c r="F1513" s="91" t="s">
        <v>114</v>
      </c>
      <c r="G1513" s="91" t="s">
        <v>2152</v>
      </c>
      <c r="H1513" s="94" t="s">
        <v>104</v>
      </c>
      <c r="I1513" s="94" t="s">
        <v>85</v>
      </c>
      <c r="J1513" s="91">
        <v>9211634375</v>
      </c>
      <c r="K1513" s="91" t="s">
        <v>83</v>
      </c>
      <c r="L1513" s="95">
        <v>6</v>
      </c>
      <c r="M1513" s="95">
        <v>359</v>
      </c>
      <c r="N1513" s="96">
        <f t="shared" si="23"/>
        <v>23.933333333333334</v>
      </c>
      <c r="O1513" s="92">
        <v>41578.894791666666</v>
      </c>
    </row>
    <row r="1514" spans="1:15" x14ac:dyDescent="0.25">
      <c r="A1514" s="97">
        <v>41579</v>
      </c>
      <c r="B1514" s="98">
        <v>0.52083333333333337</v>
      </c>
      <c r="C1514" s="99">
        <v>41579.520833333336</v>
      </c>
      <c r="D1514" s="99"/>
      <c r="E1514" s="100" t="s">
        <v>1749</v>
      </c>
      <c r="F1514" s="91" t="s">
        <v>375</v>
      </c>
      <c r="G1514" s="91" t="s">
        <v>2153</v>
      </c>
      <c r="H1514" s="94" t="s">
        <v>87</v>
      </c>
      <c r="I1514" s="94" t="s">
        <v>85</v>
      </c>
      <c r="J1514" s="91">
        <v>9810780321</v>
      </c>
      <c r="K1514" s="91" t="s">
        <v>83</v>
      </c>
      <c r="L1514" s="95">
        <v>6</v>
      </c>
      <c r="M1514" s="95">
        <v>627</v>
      </c>
      <c r="N1514" s="96">
        <f t="shared" si="23"/>
        <v>41.8</v>
      </c>
      <c r="O1514" s="92">
        <v>41578.895833333336</v>
      </c>
    </row>
    <row r="1515" spans="1:15" x14ac:dyDescent="0.25">
      <c r="A1515" s="97">
        <v>41579</v>
      </c>
      <c r="B1515" s="98">
        <v>0.20833333333333334</v>
      </c>
      <c r="C1515" s="99">
        <v>41579.208333333336</v>
      </c>
      <c r="D1515" s="99"/>
      <c r="E1515" s="100" t="s">
        <v>67</v>
      </c>
      <c r="F1515" s="91" t="s">
        <v>61</v>
      </c>
      <c r="G1515" s="91" t="s">
        <v>2154</v>
      </c>
      <c r="H1515" s="94" t="s">
        <v>87</v>
      </c>
      <c r="I1515" s="94" t="s">
        <v>85</v>
      </c>
      <c r="J1515" s="91">
        <v>9211310178</v>
      </c>
      <c r="K1515" s="91" t="s">
        <v>83</v>
      </c>
      <c r="L1515" s="95">
        <v>6</v>
      </c>
      <c r="M1515" s="95">
        <v>447</v>
      </c>
      <c r="N1515" s="96">
        <f t="shared" si="23"/>
        <v>29.8</v>
      </c>
      <c r="O1515" s="92">
        <v>41578.901284722226</v>
      </c>
    </row>
    <row r="1516" spans="1:15" x14ac:dyDescent="0.25">
      <c r="A1516" s="97">
        <v>41579</v>
      </c>
      <c r="B1516" s="98">
        <v>0.45833333333333331</v>
      </c>
      <c r="C1516" s="99">
        <v>41579.458333333336</v>
      </c>
      <c r="D1516" s="99"/>
      <c r="E1516" s="100" t="s">
        <v>146</v>
      </c>
      <c r="F1516" s="91" t="s">
        <v>35</v>
      </c>
      <c r="G1516" s="91" t="s">
        <v>2155</v>
      </c>
      <c r="H1516" s="94" t="s">
        <v>84</v>
      </c>
      <c r="I1516" s="94" t="s">
        <v>85</v>
      </c>
      <c r="J1516" s="91">
        <v>9871489624</v>
      </c>
      <c r="K1516" s="91" t="s">
        <v>83</v>
      </c>
      <c r="L1516" s="95">
        <v>6</v>
      </c>
      <c r="M1516" s="95">
        <v>942</v>
      </c>
      <c r="N1516" s="96">
        <f t="shared" si="23"/>
        <v>62.8</v>
      </c>
      <c r="O1516" s="92">
        <v>41578.901585648149</v>
      </c>
    </row>
    <row r="1517" spans="1:15" x14ac:dyDescent="0.25">
      <c r="A1517" s="97">
        <v>41579</v>
      </c>
      <c r="B1517" s="98">
        <v>0.52083333333333337</v>
      </c>
      <c r="C1517" s="99">
        <v>41579.520833333336</v>
      </c>
      <c r="D1517" s="99"/>
      <c r="E1517" s="100" t="s">
        <v>146</v>
      </c>
      <c r="F1517" s="91" t="s">
        <v>35</v>
      </c>
      <c r="G1517" s="91" t="s">
        <v>2156</v>
      </c>
      <c r="H1517" s="94" t="s">
        <v>104</v>
      </c>
      <c r="I1517" s="94" t="s">
        <v>85</v>
      </c>
      <c r="J1517" s="91">
        <v>9540071120</v>
      </c>
      <c r="K1517" s="91" t="s">
        <v>211</v>
      </c>
      <c r="L1517" s="95">
        <v>6</v>
      </c>
      <c r="M1517" s="95">
        <v>532</v>
      </c>
      <c r="N1517" s="96">
        <f t="shared" si="23"/>
        <v>35.466666666666669</v>
      </c>
      <c r="O1517" s="92">
        <v>41578.903124999997</v>
      </c>
    </row>
    <row r="1518" spans="1:15" x14ac:dyDescent="0.25">
      <c r="A1518" s="97">
        <v>41579</v>
      </c>
      <c r="B1518" s="98">
        <v>0.29166666666666669</v>
      </c>
      <c r="C1518" s="99">
        <v>41579.291666666664</v>
      </c>
      <c r="D1518" s="99"/>
      <c r="E1518" s="100" t="s">
        <v>124</v>
      </c>
      <c r="F1518" s="91" t="s">
        <v>61</v>
      </c>
      <c r="G1518" s="91" t="s">
        <v>2157</v>
      </c>
      <c r="H1518" s="94" t="s">
        <v>88</v>
      </c>
      <c r="I1518" s="94" t="s">
        <v>85</v>
      </c>
      <c r="J1518" s="91">
        <v>8744970021</v>
      </c>
      <c r="K1518" s="91" t="s">
        <v>83</v>
      </c>
      <c r="L1518" s="95">
        <v>6</v>
      </c>
      <c r="M1518" s="95">
        <v>420</v>
      </c>
      <c r="N1518" s="96">
        <f t="shared" si="23"/>
        <v>28</v>
      </c>
      <c r="O1518" s="92">
        <v>41578.903483796297</v>
      </c>
    </row>
    <row r="1519" spans="1:15" x14ac:dyDescent="0.25">
      <c r="A1519" s="97">
        <v>41579</v>
      </c>
      <c r="B1519" s="98">
        <v>0.27083333333333331</v>
      </c>
      <c r="C1519" s="99">
        <v>41579.270833333336</v>
      </c>
      <c r="D1519" s="99"/>
      <c r="E1519" s="100" t="s">
        <v>643</v>
      </c>
      <c r="F1519" s="91" t="s">
        <v>35</v>
      </c>
      <c r="G1519" s="91" t="s">
        <v>2158</v>
      </c>
      <c r="H1519" s="94" t="s">
        <v>104</v>
      </c>
      <c r="I1519" s="94" t="s">
        <v>85</v>
      </c>
      <c r="J1519" s="91">
        <v>8826709338</v>
      </c>
      <c r="K1519" s="91" t="s">
        <v>83</v>
      </c>
      <c r="L1519" s="95">
        <v>6</v>
      </c>
      <c r="M1519" s="95">
        <v>753</v>
      </c>
      <c r="N1519" s="96">
        <f t="shared" si="23"/>
        <v>50.2</v>
      </c>
      <c r="O1519" s="92">
        <v>41578.90421296296</v>
      </c>
    </row>
    <row r="1520" spans="1:15" x14ac:dyDescent="0.25">
      <c r="A1520" s="97">
        <v>41579</v>
      </c>
      <c r="B1520" s="98">
        <v>0.45833333333333331</v>
      </c>
      <c r="C1520" s="99">
        <v>41579.458333333336</v>
      </c>
      <c r="D1520" s="99"/>
      <c r="E1520" s="100" t="s">
        <v>2159</v>
      </c>
      <c r="F1520" s="91" t="s">
        <v>114</v>
      </c>
      <c r="G1520" s="91" t="s">
        <v>2160</v>
      </c>
      <c r="H1520" s="94" t="s">
        <v>104</v>
      </c>
      <c r="I1520" s="94" t="s">
        <v>510</v>
      </c>
      <c r="J1520" s="91">
        <v>7838873336</v>
      </c>
      <c r="K1520" s="91" t="s">
        <v>83</v>
      </c>
      <c r="L1520" s="95">
        <v>6</v>
      </c>
      <c r="M1520" s="95">
        <v>989</v>
      </c>
      <c r="N1520" s="96">
        <f t="shared" si="23"/>
        <v>65.933333333333337</v>
      </c>
      <c r="O1520" s="92">
        <v>41578.92596064815</v>
      </c>
    </row>
    <row r="1521" spans="1:15" x14ac:dyDescent="0.25">
      <c r="A1521" s="97">
        <v>41579</v>
      </c>
      <c r="B1521" s="98">
        <v>0.375</v>
      </c>
      <c r="C1521" s="99">
        <v>41579.375</v>
      </c>
      <c r="D1521" s="99"/>
      <c r="E1521" s="100" t="s">
        <v>1270</v>
      </c>
      <c r="F1521" s="91" t="s">
        <v>35</v>
      </c>
      <c r="G1521" s="91" t="s">
        <v>2161</v>
      </c>
      <c r="H1521" s="94" t="s">
        <v>104</v>
      </c>
      <c r="I1521" s="94" t="s">
        <v>85</v>
      </c>
      <c r="J1521" s="91">
        <v>8130713403</v>
      </c>
      <c r="K1521" s="91" t="s">
        <v>83</v>
      </c>
      <c r="L1521" s="95">
        <v>6</v>
      </c>
      <c r="M1521" s="95">
        <v>920</v>
      </c>
      <c r="N1521" s="96">
        <f t="shared" si="23"/>
        <v>61.333333333333336</v>
      </c>
      <c r="O1521" s="92">
        <v>41578.908518518518</v>
      </c>
    </row>
    <row r="1522" spans="1:15" x14ac:dyDescent="0.25">
      <c r="A1522" s="97">
        <v>41579</v>
      </c>
      <c r="B1522" s="98">
        <v>0.1875</v>
      </c>
      <c r="C1522" s="99">
        <v>41579.1875</v>
      </c>
      <c r="D1522" s="99"/>
      <c r="E1522" s="100" t="s">
        <v>43</v>
      </c>
      <c r="F1522" s="91" t="s">
        <v>61</v>
      </c>
      <c r="G1522" s="91" t="s">
        <v>2162</v>
      </c>
      <c r="H1522" s="94" t="s">
        <v>88</v>
      </c>
      <c r="I1522" s="94" t="s">
        <v>85</v>
      </c>
      <c r="J1522" s="91">
        <v>8826807421</v>
      </c>
      <c r="K1522" s="91" t="s">
        <v>83</v>
      </c>
      <c r="L1522" s="95">
        <v>6</v>
      </c>
      <c r="M1522" s="95">
        <v>490</v>
      </c>
      <c r="N1522" s="96">
        <f t="shared" si="23"/>
        <v>32.666666666666664</v>
      </c>
      <c r="O1522" s="92">
        <v>41578.908668981479</v>
      </c>
    </row>
    <row r="1523" spans="1:15" x14ac:dyDescent="0.25">
      <c r="A1523" s="97">
        <v>41579</v>
      </c>
      <c r="B1523" s="98">
        <v>0.27083333333333331</v>
      </c>
      <c r="C1523" s="99">
        <v>41579.270833333336</v>
      </c>
      <c r="D1523" s="99"/>
      <c r="E1523" s="100" t="s">
        <v>784</v>
      </c>
      <c r="F1523" s="91" t="s">
        <v>111</v>
      </c>
      <c r="G1523" s="91" t="s">
        <v>2163</v>
      </c>
      <c r="H1523" s="94" t="s">
        <v>87</v>
      </c>
      <c r="I1523" s="94" t="s">
        <v>85</v>
      </c>
      <c r="J1523" s="91" t="s">
        <v>81</v>
      </c>
      <c r="K1523" s="91" t="s">
        <v>215</v>
      </c>
      <c r="L1523" s="95">
        <v>1</v>
      </c>
      <c r="M1523" s="95">
        <v>201</v>
      </c>
      <c r="N1523" s="96">
        <f t="shared" si="23"/>
        <v>13.4</v>
      </c>
      <c r="O1523" s="91" t="s">
        <v>81</v>
      </c>
    </row>
    <row r="1524" spans="1:15" x14ac:dyDescent="0.25">
      <c r="A1524" s="97">
        <v>41579</v>
      </c>
      <c r="B1524" s="98">
        <v>0.22916666666666666</v>
      </c>
      <c r="C1524" s="99">
        <v>41579.229166666664</v>
      </c>
      <c r="D1524" s="99"/>
      <c r="E1524" s="100" t="s">
        <v>343</v>
      </c>
      <c r="F1524" s="91" t="s">
        <v>61</v>
      </c>
      <c r="G1524" s="91" t="s">
        <v>2164</v>
      </c>
      <c r="H1524" s="94" t="s">
        <v>88</v>
      </c>
      <c r="I1524" s="94" t="s">
        <v>85</v>
      </c>
      <c r="J1524" s="91">
        <v>9871489624</v>
      </c>
      <c r="K1524" s="91" t="s">
        <v>83</v>
      </c>
      <c r="L1524" s="95">
        <v>6</v>
      </c>
      <c r="M1524" s="95">
        <v>317</v>
      </c>
      <c r="N1524" s="96">
        <f t="shared" si="23"/>
        <v>21.133333333333333</v>
      </c>
      <c r="O1524" s="92">
        <v>41578.90892361111</v>
      </c>
    </row>
    <row r="1525" spans="1:15" x14ac:dyDescent="0.25">
      <c r="A1525" s="97">
        <v>41583</v>
      </c>
      <c r="B1525" s="98">
        <v>0.46875</v>
      </c>
      <c r="C1525" s="99">
        <v>41583.46875</v>
      </c>
      <c r="D1525" s="99"/>
      <c r="E1525" s="100" t="s">
        <v>114</v>
      </c>
      <c r="F1525" s="91" t="s">
        <v>723</v>
      </c>
      <c r="G1525" s="91" t="s">
        <v>2165</v>
      </c>
      <c r="H1525" s="94" t="s">
        <v>104</v>
      </c>
      <c r="I1525" s="94" t="s">
        <v>85</v>
      </c>
      <c r="J1525" s="91">
        <v>9013390102</v>
      </c>
      <c r="K1525" s="91" t="s">
        <v>83</v>
      </c>
      <c r="L1525" s="95">
        <v>6</v>
      </c>
      <c r="M1525" s="95">
        <v>624</v>
      </c>
      <c r="N1525" s="96">
        <f t="shared" si="23"/>
        <v>41.6</v>
      </c>
      <c r="O1525" s="92">
        <v>41578.911423611113</v>
      </c>
    </row>
    <row r="1526" spans="1:15" x14ac:dyDescent="0.25">
      <c r="A1526" s="97">
        <v>41579</v>
      </c>
      <c r="B1526" s="98">
        <v>0.4375</v>
      </c>
      <c r="C1526" s="99">
        <v>41579.4375</v>
      </c>
      <c r="D1526" s="99"/>
      <c r="E1526" s="100" t="s">
        <v>2011</v>
      </c>
      <c r="F1526" s="91" t="s">
        <v>604</v>
      </c>
      <c r="G1526" s="91" t="s">
        <v>2166</v>
      </c>
      <c r="H1526" s="94" t="s">
        <v>87</v>
      </c>
      <c r="I1526" s="94" t="s">
        <v>85</v>
      </c>
      <c r="J1526" s="91">
        <v>8802634181</v>
      </c>
      <c r="K1526" s="91" t="s">
        <v>83</v>
      </c>
      <c r="L1526" s="95">
        <v>6</v>
      </c>
      <c r="M1526" s="95">
        <v>729</v>
      </c>
      <c r="N1526" s="96">
        <f t="shared" si="23"/>
        <v>48.6</v>
      </c>
      <c r="O1526" s="92">
        <v>41578.911921296298</v>
      </c>
    </row>
    <row r="1527" spans="1:15" x14ac:dyDescent="0.25">
      <c r="A1527" s="97">
        <v>41579</v>
      </c>
      <c r="B1527" s="98">
        <v>0.16666666666666666</v>
      </c>
      <c r="C1527" s="99">
        <v>41579.166666666664</v>
      </c>
      <c r="D1527" s="99"/>
      <c r="E1527" s="100" t="s">
        <v>126</v>
      </c>
      <c r="F1527" s="91" t="s">
        <v>35</v>
      </c>
      <c r="G1527" s="91" t="s">
        <v>2167</v>
      </c>
      <c r="H1527" s="94" t="s">
        <v>104</v>
      </c>
      <c r="I1527" s="94" t="s">
        <v>85</v>
      </c>
      <c r="J1527" s="91">
        <v>8744859277</v>
      </c>
      <c r="K1527" s="91" t="s">
        <v>83</v>
      </c>
      <c r="L1527" s="95">
        <v>6</v>
      </c>
      <c r="M1527" s="95">
        <v>281</v>
      </c>
      <c r="N1527" s="96">
        <f t="shared" si="23"/>
        <v>18.733333333333334</v>
      </c>
      <c r="O1527" s="92">
        <v>41578.912453703706</v>
      </c>
    </row>
    <row r="1528" spans="1:15" x14ac:dyDescent="0.25">
      <c r="A1528" s="97">
        <v>41579</v>
      </c>
      <c r="B1528" s="98">
        <v>0.375</v>
      </c>
      <c r="C1528" s="99">
        <v>41579.375</v>
      </c>
      <c r="D1528" s="99"/>
      <c r="E1528" s="100" t="s">
        <v>1859</v>
      </c>
      <c r="F1528" s="91" t="s">
        <v>2168</v>
      </c>
      <c r="G1528" s="91" t="s">
        <v>2169</v>
      </c>
      <c r="H1528" s="94" t="s">
        <v>87</v>
      </c>
      <c r="I1528" s="94" t="s">
        <v>173</v>
      </c>
      <c r="J1528" s="91">
        <v>8860232478</v>
      </c>
      <c r="K1528" s="91" t="s">
        <v>83</v>
      </c>
      <c r="L1528" s="95">
        <v>6</v>
      </c>
      <c r="M1528" s="95">
        <v>717</v>
      </c>
      <c r="N1528" s="96">
        <f t="shared" ref="N1528:N1591" si="24">M1528/15</f>
        <v>47.8</v>
      </c>
      <c r="O1528" s="92">
        <v>41578.915347222224</v>
      </c>
    </row>
    <row r="1529" spans="1:15" x14ac:dyDescent="0.25">
      <c r="A1529" s="97">
        <v>41579</v>
      </c>
      <c r="B1529" s="98">
        <v>0.61458333333333337</v>
      </c>
      <c r="C1529" s="99">
        <v>41579.614583333336</v>
      </c>
      <c r="D1529" s="99"/>
      <c r="E1529" s="100" t="s">
        <v>725</v>
      </c>
      <c r="F1529" s="91" t="s">
        <v>51</v>
      </c>
      <c r="G1529" s="91" t="s">
        <v>2170</v>
      </c>
      <c r="H1529" s="94" t="s">
        <v>88</v>
      </c>
      <c r="I1529" s="94" t="s">
        <v>85</v>
      </c>
      <c r="J1529" s="91">
        <v>9818811856</v>
      </c>
      <c r="K1529" s="91" t="s">
        <v>83</v>
      </c>
      <c r="L1529" s="95">
        <v>6</v>
      </c>
      <c r="M1529" s="95">
        <v>916</v>
      </c>
      <c r="N1529" s="96">
        <f t="shared" si="24"/>
        <v>61.06666666666667</v>
      </c>
      <c r="O1529" s="92">
        <v>41578.914375</v>
      </c>
    </row>
    <row r="1530" spans="1:15" x14ac:dyDescent="0.25">
      <c r="A1530" s="97">
        <v>41579</v>
      </c>
      <c r="B1530" s="98">
        <v>0.22916666666666666</v>
      </c>
      <c r="C1530" s="99">
        <v>41579.229166666664</v>
      </c>
      <c r="D1530" s="99"/>
      <c r="E1530" s="100" t="s">
        <v>2171</v>
      </c>
      <c r="F1530" s="91" t="s">
        <v>61</v>
      </c>
      <c r="G1530" s="91" t="s">
        <v>2172</v>
      </c>
      <c r="H1530" s="94" t="s">
        <v>87</v>
      </c>
      <c r="I1530" s="94" t="s">
        <v>173</v>
      </c>
      <c r="J1530" s="91">
        <v>8285735939</v>
      </c>
      <c r="K1530" s="91" t="s">
        <v>83</v>
      </c>
      <c r="L1530" s="95">
        <v>6</v>
      </c>
      <c r="M1530" s="95">
        <v>805</v>
      </c>
      <c r="N1530" s="96">
        <f t="shared" si="24"/>
        <v>53.666666666666664</v>
      </c>
      <c r="O1530" s="92">
        <v>41578.935706018521</v>
      </c>
    </row>
    <row r="1531" spans="1:15" x14ac:dyDescent="0.25">
      <c r="A1531" s="97">
        <v>41581</v>
      </c>
      <c r="B1531" s="98">
        <v>0.45833333333333331</v>
      </c>
      <c r="C1531" s="99">
        <v>41581.458333333336</v>
      </c>
      <c r="D1531" s="99"/>
      <c r="E1531" s="100" t="s">
        <v>2173</v>
      </c>
      <c r="F1531" s="91" t="s">
        <v>2173</v>
      </c>
      <c r="G1531" s="91" t="s">
        <v>2174</v>
      </c>
      <c r="H1531" s="94" t="s">
        <v>84</v>
      </c>
      <c r="I1531" s="94" t="s">
        <v>85</v>
      </c>
      <c r="J1531" s="91">
        <v>9899596818</v>
      </c>
      <c r="K1531" s="91" t="s">
        <v>109</v>
      </c>
      <c r="L1531" s="95">
        <v>5</v>
      </c>
      <c r="M1531" s="95">
        <v>703</v>
      </c>
      <c r="N1531" s="96">
        <f t="shared" si="24"/>
        <v>46.866666666666667</v>
      </c>
      <c r="O1531" s="92">
        <v>41578.915439814817</v>
      </c>
    </row>
    <row r="1532" spans="1:15" x14ac:dyDescent="0.25">
      <c r="A1532" s="97">
        <v>41579</v>
      </c>
      <c r="B1532" s="98">
        <v>0.4375</v>
      </c>
      <c r="C1532" s="99">
        <v>41579.4375</v>
      </c>
      <c r="D1532" s="99"/>
      <c r="E1532" s="100" t="s">
        <v>132</v>
      </c>
      <c r="F1532" s="91" t="s">
        <v>35</v>
      </c>
      <c r="G1532" s="91" t="s">
        <v>2175</v>
      </c>
      <c r="H1532" s="94" t="s">
        <v>104</v>
      </c>
      <c r="I1532" s="94" t="s">
        <v>173</v>
      </c>
      <c r="J1532" s="91">
        <v>9136036548</v>
      </c>
      <c r="K1532" s="91" t="s">
        <v>83</v>
      </c>
      <c r="L1532" s="95">
        <v>6</v>
      </c>
      <c r="M1532" s="95">
        <v>466</v>
      </c>
      <c r="N1532" s="96">
        <f t="shared" si="24"/>
        <v>31.066666666666666</v>
      </c>
      <c r="O1532" s="92">
        <v>41578.937488425923</v>
      </c>
    </row>
    <row r="1533" spans="1:15" x14ac:dyDescent="0.25">
      <c r="A1533" s="97">
        <v>41579</v>
      </c>
      <c r="B1533" s="98">
        <v>0.79166666666666663</v>
      </c>
      <c r="C1533" s="99">
        <v>41579.791666666664</v>
      </c>
      <c r="D1533" s="99"/>
      <c r="E1533" s="100" t="s">
        <v>178</v>
      </c>
      <c r="F1533" s="91" t="s">
        <v>51</v>
      </c>
      <c r="G1533" s="91" t="s">
        <v>2176</v>
      </c>
      <c r="H1533" s="94" t="s">
        <v>88</v>
      </c>
      <c r="I1533" s="94" t="s">
        <v>85</v>
      </c>
      <c r="J1533" s="91" t="s">
        <v>81</v>
      </c>
      <c r="K1533" s="91" t="s">
        <v>109</v>
      </c>
      <c r="L1533" s="95">
        <v>2</v>
      </c>
      <c r="M1533" s="95">
        <v>733</v>
      </c>
      <c r="N1533" s="96">
        <f t="shared" si="24"/>
        <v>48.866666666666667</v>
      </c>
      <c r="O1533" s="92">
        <v>41578.918807870374</v>
      </c>
    </row>
    <row r="1534" spans="1:15" x14ac:dyDescent="0.25">
      <c r="A1534" s="97">
        <v>41580</v>
      </c>
      <c r="B1534" s="98">
        <v>0.15625</v>
      </c>
      <c r="C1534" s="99">
        <v>41580.15625</v>
      </c>
      <c r="D1534" s="99"/>
      <c r="E1534" s="100" t="s">
        <v>226</v>
      </c>
      <c r="F1534" s="91" t="s">
        <v>35</v>
      </c>
      <c r="G1534" s="91" t="s">
        <v>2177</v>
      </c>
      <c r="H1534" s="94" t="s">
        <v>104</v>
      </c>
      <c r="I1534" s="94" t="s">
        <v>173</v>
      </c>
      <c r="J1534" s="91">
        <v>9990924589</v>
      </c>
      <c r="K1534" s="91" t="s">
        <v>83</v>
      </c>
      <c r="L1534" s="95">
        <v>6</v>
      </c>
      <c r="M1534" s="95">
        <v>490</v>
      </c>
      <c r="N1534" s="96">
        <f t="shared" si="24"/>
        <v>32.666666666666664</v>
      </c>
      <c r="O1534" s="92">
        <v>41579.048472222225</v>
      </c>
    </row>
    <row r="1535" spans="1:15" x14ac:dyDescent="0.25">
      <c r="A1535" s="97">
        <v>41579</v>
      </c>
      <c r="B1535" s="98">
        <v>0.22916666666666666</v>
      </c>
      <c r="C1535" s="99">
        <v>41579.229166666664</v>
      </c>
      <c r="D1535" s="99"/>
      <c r="E1535" s="100" t="s">
        <v>2178</v>
      </c>
      <c r="F1535" s="91" t="s">
        <v>114</v>
      </c>
      <c r="G1535" s="91" t="s">
        <v>2179</v>
      </c>
      <c r="H1535" s="94" t="s">
        <v>104</v>
      </c>
      <c r="I1535" s="94" t="s">
        <v>85</v>
      </c>
      <c r="J1535" s="91">
        <v>9650904574</v>
      </c>
      <c r="K1535" s="91" t="s">
        <v>83</v>
      </c>
      <c r="L1535" s="95">
        <v>6</v>
      </c>
      <c r="M1535" s="95">
        <v>631</v>
      </c>
      <c r="N1535" s="96">
        <f t="shared" si="24"/>
        <v>42.06666666666667</v>
      </c>
      <c r="O1535" s="92">
        <v>41578.924432870372</v>
      </c>
    </row>
    <row r="1536" spans="1:15" x14ac:dyDescent="0.25">
      <c r="A1536" s="97">
        <v>41579</v>
      </c>
      <c r="B1536" s="98">
        <v>0.91666666666666663</v>
      </c>
      <c r="C1536" s="99">
        <v>41579.916666666664</v>
      </c>
      <c r="D1536" s="99"/>
      <c r="E1536" s="100" t="s">
        <v>35</v>
      </c>
      <c r="F1536" s="91" t="s">
        <v>111</v>
      </c>
      <c r="G1536" s="91" t="s">
        <v>2180</v>
      </c>
      <c r="H1536" s="94" t="s">
        <v>104</v>
      </c>
      <c r="I1536" s="94" t="s">
        <v>510</v>
      </c>
      <c r="J1536" s="91">
        <v>8882374317</v>
      </c>
      <c r="K1536" s="91" t="s">
        <v>83</v>
      </c>
      <c r="L1536" s="95">
        <v>6</v>
      </c>
      <c r="M1536" s="95">
        <v>326</v>
      </c>
      <c r="N1536" s="96">
        <f t="shared" si="24"/>
        <v>21.733333333333334</v>
      </c>
      <c r="O1536" s="92">
        <v>41578.932754629626</v>
      </c>
    </row>
    <row r="1537" spans="1:15" x14ac:dyDescent="0.25">
      <c r="A1537" s="97">
        <v>41579</v>
      </c>
      <c r="B1537" s="98">
        <v>0.41666666666666669</v>
      </c>
      <c r="C1537" s="99">
        <v>41579.416666666664</v>
      </c>
      <c r="D1537" s="99"/>
      <c r="E1537" s="100" t="s">
        <v>35</v>
      </c>
      <c r="F1537" s="91" t="s">
        <v>53</v>
      </c>
      <c r="G1537" s="91" t="s">
        <v>2181</v>
      </c>
      <c r="H1537" s="94" t="s">
        <v>104</v>
      </c>
      <c r="I1537" s="94" t="s">
        <v>85</v>
      </c>
      <c r="J1537" s="91">
        <v>9971773466</v>
      </c>
      <c r="K1537" s="91" t="s">
        <v>83</v>
      </c>
      <c r="L1537" s="95">
        <v>6</v>
      </c>
      <c r="M1537" s="95">
        <v>488</v>
      </c>
      <c r="N1537" s="96">
        <f t="shared" si="24"/>
        <v>32.533333333333331</v>
      </c>
      <c r="O1537" s="92">
        <v>41578.92596064815</v>
      </c>
    </row>
    <row r="1538" spans="1:15" x14ac:dyDescent="0.25">
      <c r="A1538" s="97">
        <v>41579</v>
      </c>
      <c r="B1538" s="98">
        <v>0.22916666666666666</v>
      </c>
      <c r="C1538" s="99">
        <v>41579.229166666664</v>
      </c>
      <c r="D1538" s="99"/>
      <c r="E1538" s="100" t="s">
        <v>2182</v>
      </c>
      <c r="F1538" s="91" t="s">
        <v>35</v>
      </c>
      <c r="G1538" s="91" t="s">
        <v>2183</v>
      </c>
      <c r="H1538" s="94" t="s">
        <v>104</v>
      </c>
      <c r="I1538" s="94" t="s">
        <v>85</v>
      </c>
      <c r="J1538" s="91">
        <v>9810740034</v>
      </c>
      <c r="K1538" s="91" t="s">
        <v>83</v>
      </c>
      <c r="L1538" s="95">
        <v>6</v>
      </c>
      <c r="M1538" s="95">
        <v>928</v>
      </c>
      <c r="N1538" s="96">
        <f t="shared" si="24"/>
        <v>61.866666666666667</v>
      </c>
      <c r="O1538" s="92">
        <v>41578.927430555559</v>
      </c>
    </row>
    <row r="1539" spans="1:15" x14ac:dyDescent="0.25">
      <c r="A1539" s="97">
        <v>41579</v>
      </c>
      <c r="B1539" s="98">
        <v>0.625</v>
      </c>
      <c r="C1539" s="99">
        <v>41579.625</v>
      </c>
      <c r="D1539" s="99"/>
      <c r="E1539" s="100" t="s">
        <v>146</v>
      </c>
      <c r="F1539" s="91" t="s">
        <v>61</v>
      </c>
      <c r="G1539" s="91" t="s">
        <v>2184</v>
      </c>
      <c r="H1539" s="94" t="s">
        <v>88</v>
      </c>
      <c r="I1539" s="94" t="s">
        <v>85</v>
      </c>
      <c r="J1539" s="91">
        <v>9953860295</v>
      </c>
      <c r="K1539" s="91" t="s">
        <v>83</v>
      </c>
      <c r="L1539" s="95">
        <v>6</v>
      </c>
      <c r="M1539" s="95">
        <v>387</v>
      </c>
      <c r="N1539" s="96">
        <f t="shared" si="24"/>
        <v>25.8</v>
      </c>
      <c r="O1539" s="92">
        <v>41578.928287037037</v>
      </c>
    </row>
    <row r="1540" spans="1:15" x14ac:dyDescent="0.25">
      <c r="A1540" s="97">
        <v>41579</v>
      </c>
      <c r="B1540" s="98">
        <v>0.41666666666666669</v>
      </c>
      <c r="C1540" s="99">
        <v>41579.416666666664</v>
      </c>
      <c r="D1540" s="99"/>
      <c r="E1540" s="100" t="s">
        <v>200</v>
      </c>
      <c r="F1540" s="91" t="s">
        <v>35</v>
      </c>
      <c r="G1540" s="91" t="s">
        <v>2185</v>
      </c>
      <c r="H1540" s="94" t="s">
        <v>104</v>
      </c>
      <c r="I1540" s="94" t="s">
        <v>173</v>
      </c>
      <c r="J1540" s="91">
        <v>9911839985</v>
      </c>
      <c r="K1540" s="91" t="s">
        <v>83</v>
      </c>
      <c r="L1540" s="95">
        <v>7</v>
      </c>
      <c r="M1540" s="95">
        <v>201</v>
      </c>
      <c r="N1540" s="96">
        <f t="shared" si="24"/>
        <v>13.4</v>
      </c>
      <c r="O1540" s="92">
        <v>41578.929270833331</v>
      </c>
    </row>
    <row r="1541" spans="1:15" x14ac:dyDescent="0.25">
      <c r="A1541" s="97">
        <v>41579</v>
      </c>
      <c r="B1541" s="98">
        <v>0.42708333333333331</v>
      </c>
      <c r="C1541" s="99">
        <v>41579.427083333336</v>
      </c>
      <c r="D1541" s="99"/>
      <c r="E1541" s="100" t="s">
        <v>120</v>
      </c>
      <c r="F1541" s="91" t="s">
        <v>2086</v>
      </c>
      <c r="G1541" s="91" t="s">
        <v>2186</v>
      </c>
      <c r="H1541" s="94" t="s">
        <v>87</v>
      </c>
      <c r="I1541" s="94" t="s">
        <v>85</v>
      </c>
      <c r="J1541" s="91">
        <v>9811742745</v>
      </c>
      <c r="K1541" s="91" t="s">
        <v>83</v>
      </c>
      <c r="L1541" s="95">
        <v>6</v>
      </c>
      <c r="M1541" s="95">
        <v>970</v>
      </c>
      <c r="N1541" s="96">
        <f t="shared" si="24"/>
        <v>64.666666666666671</v>
      </c>
      <c r="O1541" s="92">
        <v>41578.928865740738</v>
      </c>
    </row>
    <row r="1542" spans="1:15" x14ac:dyDescent="0.25">
      <c r="A1542" s="97">
        <v>41579</v>
      </c>
      <c r="B1542" s="98">
        <v>0.38541666666666669</v>
      </c>
      <c r="C1542" s="99">
        <v>41579.385416666664</v>
      </c>
      <c r="D1542" s="99"/>
      <c r="E1542" s="100" t="s">
        <v>141</v>
      </c>
      <c r="F1542" s="91" t="s">
        <v>1220</v>
      </c>
      <c r="G1542" s="91" t="s">
        <v>2187</v>
      </c>
      <c r="H1542" s="94" t="s">
        <v>87</v>
      </c>
      <c r="I1542" s="94" t="s">
        <v>85</v>
      </c>
      <c r="J1542" s="91">
        <v>9211711348</v>
      </c>
      <c r="K1542" s="91" t="s">
        <v>83</v>
      </c>
      <c r="L1542" s="95">
        <v>6</v>
      </c>
      <c r="M1542" s="95">
        <v>517</v>
      </c>
      <c r="N1542" s="96">
        <f t="shared" si="24"/>
        <v>34.466666666666669</v>
      </c>
      <c r="O1542" s="92">
        <v>41578.930983796294</v>
      </c>
    </row>
    <row r="1543" spans="1:15" x14ac:dyDescent="0.25">
      <c r="A1543" s="97">
        <v>41579</v>
      </c>
      <c r="B1543" s="98">
        <v>0.14583333333333334</v>
      </c>
      <c r="C1543" s="99">
        <v>41579.145833333336</v>
      </c>
      <c r="D1543" s="99"/>
      <c r="E1543" s="100" t="s">
        <v>1040</v>
      </c>
      <c r="F1543" s="91" t="s">
        <v>35</v>
      </c>
      <c r="G1543" s="91" t="s">
        <v>2188</v>
      </c>
      <c r="H1543" s="94" t="s">
        <v>104</v>
      </c>
      <c r="I1543" s="94" t="s">
        <v>85</v>
      </c>
      <c r="J1543" s="91">
        <v>9810479871</v>
      </c>
      <c r="K1543" s="91" t="s">
        <v>83</v>
      </c>
      <c r="L1543" s="95">
        <v>6</v>
      </c>
      <c r="M1543" s="95">
        <v>991</v>
      </c>
      <c r="N1543" s="96">
        <f t="shared" si="24"/>
        <v>66.066666666666663</v>
      </c>
      <c r="O1543" s="92">
        <v>41578.931122685186</v>
      </c>
    </row>
    <row r="1544" spans="1:15" x14ac:dyDescent="0.25">
      <c r="A1544" s="97">
        <v>41579</v>
      </c>
      <c r="B1544" s="98">
        <v>0.66666666666666663</v>
      </c>
      <c r="C1544" s="99">
        <v>41579.666666666664</v>
      </c>
      <c r="D1544" s="99"/>
      <c r="E1544" s="100" t="s">
        <v>529</v>
      </c>
      <c r="F1544" s="91" t="s">
        <v>114</v>
      </c>
      <c r="G1544" s="91" t="s">
        <v>2189</v>
      </c>
      <c r="H1544" s="94" t="s">
        <v>104</v>
      </c>
      <c r="I1544" s="94" t="s">
        <v>173</v>
      </c>
      <c r="J1544" s="91">
        <v>8826835072</v>
      </c>
      <c r="K1544" s="91" t="s">
        <v>83</v>
      </c>
      <c r="L1544" s="95">
        <v>6</v>
      </c>
      <c r="M1544" s="95">
        <v>882</v>
      </c>
      <c r="N1544" s="96">
        <f t="shared" si="24"/>
        <v>58.8</v>
      </c>
      <c r="O1544" s="92">
        <v>41578.934803240743</v>
      </c>
    </row>
    <row r="1545" spans="1:15" x14ac:dyDescent="0.25">
      <c r="A1545" s="97">
        <v>41579</v>
      </c>
      <c r="B1545" s="98">
        <v>0.66666666666666663</v>
      </c>
      <c r="C1545" s="99">
        <v>41579.666666666664</v>
      </c>
      <c r="D1545" s="99"/>
      <c r="E1545" s="100" t="s">
        <v>445</v>
      </c>
      <c r="F1545" s="91" t="s">
        <v>1557</v>
      </c>
      <c r="G1545" s="91" t="s">
        <v>2190</v>
      </c>
      <c r="H1545" s="94" t="s">
        <v>87</v>
      </c>
      <c r="I1545" s="94" t="s">
        <v>85</v>
      </c>
      <c r="J1545" s="91">
        <v>9871744119</v>
      </c>
      <c r="K1545" s="91" t="s">
        <v>83</v>
      </c>
      <c r="L1545" s="95">
        <v>6</v>
      </c>
      <c r="M1545" s="95">
        <v>721</v>
      </c>
      <c r="N1545" s="96">
        <f t="shared" si="24"/>
        <v>48.06666666666667</v>
      </c>
      <c r="O1545" s="92">
        <v>41578.939282407409</v>
      </c>
    </row>
    <row r="1546" spans="1:15" x14ac:dyDescent="0.25">
      <c r="A1546" s="97">
        <v>41579</v>
      </c>
      <c r="B1546" s="98">
        <v>0.23958333333333334</v>
      </c>
      <c r="C1546" s="99">
        <v>41579.239583333336</v>
      </c>
      <c r="D1546" s="99"/>
      <c r="E1546" s="100" t="s">
        <v>1416</v>
      </c>
      <c r="F1546" s="91" t="s">
        <v>984</v>
      </c>
      <c r="G1546" s="91" t="s">
        <v>2191</v>
      </c>
      <c r="H1546" s="94" t="s">
        <v>88</v>
      </c>
      <c r="I1546" s="94" t="s">
        <v>85</v>
      </c>
      <c r="J1546" s="91">
        <v>9716235055</v>
      </c>
      <c r="K1546" s="91" t="s">
        <v>83</v>
      </c>
      <c r="L1546" s="95">
        <v>6</v>
      </c>
      <c r="M1546" s="95">
        <v>847</v>
      </c>
      <c r="N1546" s="96">
        <f t="shared" si="24"/>
        <v>56.466666666666669</v>
      </c>
      <c r="O1546" s="92">
        <v>41578.936701388891</v>
      </c>
    </row>
    <row r="1547" spans="1:15" x14ac:dyDescent="0.25">
      <c r="A1547" s="97">
        <v>41579</v>
      </c>
      <c r="B1547" s="98">
        <v>0.22916666666666666</v>
      </c>
      <c r="C1547" s="99">
        <v>41579.229166666664</v>
      </c>
      <c r="D1547" s="99"/>
      <c r="E1547" s="100" t="s">
        <v>422</v>
      </c>
      <c r="F1547" s="91" t="s">
        <v>107</v>
      </c>
      <c r="G1547" s="91" t="s">
        <v>2192</v>
      </c>
      <c r="H1547" s="94" t="s">
        <v>88</v>
      </c>
      <c r="I1547" s="94" t="s">
        <v>85</v>
      </c>
      <c r="J1547" s="91">
        <v>8750419132</v>
      </c>
      <c r="K1547" s="91" t="s">
        <v>83</v>
      </c>
      <c r="L1547" s="95">
        <v>6</v>
      </c>
      <c r="M1547" s="95">
        <v>360</v>
      </c>
      <c r="N1547" s="96">
        <f t="shared" si="24"/>
        <v>24</v>
      </c>
      <c r="O1547" s="92">
        <v>41578.940243055556</v>
      </c>
    </row>
    <row r="1548" spans="1:15" x14ac:dyDescent="0.25">
      <c r="A1548" s="97">
        <v>41579</v>
      </c>
      <c r="B1548" s="98">
        <v>0.77083333333333337</v>
      </c>
      <c r="C1548" s="99">
        <v>41579.770833333336</v>
      </c>
      <c r="D1548" s="99"/>
      <c r="E1548" s="100" t="s">
        <v>371</v>
      </c>
      <c r="F1548" s="91" t="s">
        <v>35</v>
      </c>
      <c r="G1548" s="91" t="s">
        <v>2193</v>
      </c>
      <c r="H1548" s="94" t="s">
        <v>104</v>
      </c>
      <c r="I1548" s="94" t="s">
        <v>85</v>
      </c>
      <c r="J1548" s="91">
        <v>9871647243</v>
      </c>
      <c r="K1548" s="91" t="s">
        <v>83</v>
      </c>
      <c r="L1548" s="95">
        <v>7</v>
      </c>
      <c r="M1548" s="95">
        <v>991</v>
      </c>
      <c r="N1548" s="96">
        <f t="shared" si="24"/>
        <v>66.066666666666663</v>
      </c>
      <c r="O1548" s="92">
        <v>41578.942152777781</v>
      </c>
    </row>
    <row r="1549" spans="1:15" x14ac:dyDescent="0.25">
      <c r="A1549" s="97">
        <v>41579</v>
      </c>
      <c r="B1549" s="98">
        <v>0.21875</v>
      </c>
      <c r="C1549" s="99">
        <v>41579.21875</v>
      </c>
      <c r="D1549" s="99"/>
      <c r="E1549" s="100" t="s">
        <v>117</v>
      </c>
      <c r="F1549" s="91" t="s">
        <v>35</v>
      </c>
      <c r="G1549" s="91" t="s">
        <v>2194</v>
      </c>
      <c r="H1549" s="94" t="s">
        <v>104</v>
      </c>
      <c r="I1549" s="94" t="s">
        <v>85</v>
      </c>
      <c r="J1549" s="91">
        <v>8285804508</v>
      </c>
      <c r="K1549" s="91" t="s">
        <v>83</v>
      </c>
      <c r="L1549" s="95">
        <v>6</v>
      </c>
      <c r="M1549" s="95">
        <v>344</v>
      </c>
      <c r="N1549" s="96">
        <f t="shared" si="24"/>
        <v>22.933333333333334</v>
      </c>
      <c r="O1549" s="92">
        <v>41578.946793981479</v>
      </c>
    </row>
    <row r="1550" spans="1:15" x14ac:dyDescent="0.25">
      <c r="A1550" s="97">
        <v>41579</v>
      </c>
      <c r="B1550" s="98">
        <v>0.96875</v>
      </c>
      <c r="C1550" s="99">
        <v>41579.96875</v>
      </c>
      <c r="D1550" s="99"/>
      <c r="E1550" s="100" t="s">
        <v>114</v>
      </c>
      <c r="F1550" s="91" t="s">
        <v>950</v>
      </c>
      <c r="G1550" s="91" t="s">
        <v>2195</v>
      </c>
      <c r="H1550" s="94" t="s">
        <v>104</v>
      </c>
      <c r="I1550" s="94" t="s">
        <v>85</v>
      </c>
      <c r="J1550" s="91">
        <v>9891326017</v>
      </c>
      <c r="K1550" s="91" t="s">
        <v>83</v>
      </c>
      <c r="L1550" s="95">
        <v>6</v>
      </c>
      <c r="M1550" s="95">
        <v>816</v>
      </c>
      <c r="N1550" s="96">
        <f t="shared" si="24"/>
        <v>54.4</v>
      </c>
      <c r="O1550" s="92">
        <v>41578.947071759256</v>
      </c>
    </row>
    <row r="1551" spans="1:15" x14ac:dyDescent="0.25">
      <c r="A1551" s="97">
        <v>41579</v>
      </c>
      <c r="B1551" s="98">
        <v>0.3125</v>
      </c>
      <c r="C1551" s="99">
        <v>41579.3125</v>
      </c>
      <c r="D1551" s="99"/>
      <c r="E1551" s="100" t="s">
        <v>283</v>
      </c>
      <c r="F1551" s="91" t="s">
        <v>139</v>
      </c>
      <c r="G1551" s="91" t="s">
        <v>2196</v>
      </c>
      <c r="H1551" s="94" t="s">
        <v>87</v>
      </c>
      <c r="I1551" s="94" t="s">
        <v>85</v>
      </c>
      <c r="J1551" s="91">
        <v>9818811856</v>
      </c>
      <c r="K1551" s="91" t="s">
        <v>83</v>
      </c>
      <c r="L1551" s="95">
        <v>7</v>
      </c>
      <c r="M1551" s="95">
        <v>257</v>
      </c>
      <c r="N1551" s="96">
        <f t="shared" si="24"/>
        <v>17.133333333333333</v>
      </c>
      <c r="O1551" s="92">
        <v>41578.948414351849</v>
      </c>
    </row>
    <row r="1552" spans="1:15" x14ac:dyDescent="0.25">
      <c r="A1552" s="97">
        <v>41579</v>
      </c>
      <c r="B1552" s="98">
        <v>0.16666666666666666</v>
      </c>
      <c r="C1552" s="99">
        <v>41579.166666666664</v>
      </c>
      <c r="D1552" s="99"/>
      <c r="E1552" s="100" t="s">
        <v>274</v>
      </c>
      <c r="F1552" s="91" t="s">
        <v>61</v>
      </c>
      <c r="G1552" s="91" t="s">
        <v>2197</v>
      </c>
      <c r="H1552" s="94" t="s">
        <v>88</v>
      </c>
      <c r="I1552" s="94" t="s">
        <v>85</v>
      </c>
      <c r="J1552" s="91">
        <v>9999570727</v>
      </c>
      <c r="K1552" s="91" t="s">
        <v>83</v>
      </c>
      <c r="L1552" s="95">
        <v>6</v>
      </c>
      <c r="M1552" s="95">
        <v>362</v>
      </c>
      <c r="N1552" s="96">
        <f t="shared" si="24"/>
        <v>24.133333333333333</v>
      </c>
      <c r="O1552" s="92">
        <v>41578.948472222219</v>
      </c>
    </row>
    <row r="1553" spans="1:15" x14ac:dyDescent="0.25">
      <c r="A1553" s="97">
        <v>41579</v>
      </c>
      <c r="B1553" s="98">
        <v>0.20833333333333334</v>
      </c>
      <c r="C1553" s="99">
        <v>41579.208333333336</v>
      </c>
      <c r="D1553" s="99"/>
      <c r="E1553" s="100" t="s">
        <v>59</v>
      </c>
      <c r="F1553" s="91" t="s">
        <v>61</v>
      </c>
      <c r="G1553" s="91" t="s">
        <v>2198</v>
      </c>
      <c r="H1553" s="94" t="s">
        <v>87</v>
      </c>
      <c r="I1553" s="94" t="s">
        <v>173</v>
      </c>
      <c r="J1553" s="91">
        <v>9910741751</v>
      </c>
      <c r="K1553" s="91" t="s">
        <v>105</v>
      </c>
      <c r="L1553" s="95">
        <v>5</v>
      </c>
      <c r="M1553" s="95">
        <v>904</v>
      </c>
      <c r="N1553" s="96">
        <f t="shared" si="24"/>
        <v>60.266666666666666</v>
      </c>
      <c r="O1553" s="92">
        <v>41579.206979166665</v>
      </c>
    </row>
    <row r="1554" spans="1:15" x14ac:dyDescent="0.25">
      <c r="A1554" s="97">
        <v>41579</v>
      </c>
      <c r="B1554" s="98">
        <v>0.58333333333333337</v>
      </c>
      <c r="C1554" s="99">
        <v>41579.583333333336</v>
      </c>
      <c r="D1554" s="99"/>
      <c r="E1554" s="100" t="s">
        <v>496</v>
      </c>
      <c r="F1554" s="91" t="s">
        <v>35</v>
      </c>
      <c r="G1554" s="91" t="s">
        <v>2199</v>
      </c>
      <c r="H1554" s="94" t="s">
        <v>104</v>
      </c>
      <c r="I1554" s="94" t="s">
        <v>85</v>
      </c>
      <c r="J1554" s="91">
        <v>9958127656</v>
      </c>
      <c r="K1554" s="91" t="s">
        <v>83</v>
      </c>
      <c r="L1554" s="95">
        <v>6</v>
      </c>
      <c r="M1554" s="95">
        <v>652</v>
      </c>
      <c r="N1554" s="96">
        <f t="shared" si="24"/>
        <v>43.466666666666669</v>
      </c>
      <c r="O1554" s="92">
        <v>41578.951874999999</v>
      </c>
    </row>
    <row r="1555" spans="1:15" x14ac:dyDescent="0.25">
      <c r="A1555" s="97">
        <v>41579</v>
      </c>
      <c r="B1555" s="98">
        <v>0.33333333333333331</v>
      </c>
      <c r="C1555" s="99">
        <v>41579.333333333336</v>
      </c>
      <c r="D1555" s="99"/>
      <c r="E1555" s="100" t="s">
        <v>1072</v>
      </c>
      <c r="F1555" s="91" t="s">
        <v>35</v>
      </c>
      <c r="G1555" s="91" t="s">
        <v>2200</v>
      </c>
      <c r="H1555" s="94" t="s">
        <v>104</v>
      </c>
      <c r="I1555" s="94" t="s">
        <v>173</v>
      </c>
      <c r="J1555" s="91">
        <v>8376915304</v>
      </c>
      <c r="K1555" s="91" t="s">
        <v>83</v>
      </c>
      <c r="L1555" s="95">
        <v>6</v>
      </c>
      <c r="M1555" s="95">
        <v>449</v>
      </c>
      <c r="N1555" s="96">
        <f t="shared" si="24"/>
        <v>29.933333333333334</v>
      </c>
      <c r="O1555" s="92">
        <v>41578.954270833332</v>
      </c>
    </row>
    <row r="1556" spans="1:15" x14ac:dyDescent="0.25">
      <c r="A1556" s="97">
        <v>41579</v>
      </c>
      <c r="B1556" s="98">
        <v>0.46875</v>
      </c>
      <c r="C1556" s="99">
        <v>41579.46875</v>
      </c>
      <c r="D1556" s="99"/>
      <c r="E1556" s="100" t="s">
        <v>35</v>
      </c>
      <c r="F1556" s="91" t="s">
        <v>872</v>
      </c>
      <c r="G1556" s="91" t="s">
        <v>2201</v>
      </c>
      <c r="H1556" s="94" t="s">
        <v>104</v>
      </c>
      <c r="I1556" s="94" t="s">
        <v>173</v>
      </c>
      <c r="J1556" s="91" t="s">
        <v>81</v>
      </c>
      <c r="K1556" s="91" t="s">
        <v>215</v>
      </c>
      <c r="L1556" s="95">
        <v>1</v>
      </c>
      <c r="M1556" s="95">
        <v>941</v>
      </c>
      <c r="N1556" s="96">
        <f t="shared" si="24"/>
        <v>62.733333333333334</v>
      </c>
      <c r="O1556" s="91" t="s">
        <v>81</v>
      </c>
    </row>
    <row r="1557" spans="1:15" x14ac:dyDescent="0.25">
      <c r="A1557" s="97">
        <v>41579</v>
      </c>
      <c r="B1557" s="98">
        <v>0.75</v>
      </c>
      <c r="C1557" s="99">
        <v>41579.75</v>
      </c>
      <c r="D1557" s="99"/>
      <c r="E1557" s="100" t="s">
        <v>2202</v>
      </c>
      <c r="F1557" s="91" t="s">
        <v>61</v>
      </c>
      <c r="G1557" s="91" t="s">
        <v>2203</v>
      </c>
      <c r="H1557" s="94" t="s">
        <v>88</v>
      </c>
      <c r="I1557" s="94" t="s">
        <v>85</v>
      </c>
      <c r="J1557" s="91" t="s">
        <v>81</v>
      </c>
      <c r="K1557" s="91" t="s">
        <v>109</v>
      </c>
      <c r="L1557" s="95">
        <v>2</v>
      </c>
      <c r="M1557" s="95">
        <v>314</v>
      </c>
      <c r="N1557" s="96">
        <f t="shared" si="24"/>
        <v>20.933333333333334</v>
      </c>
      <c r="O1557" s="92">
        <v>41578.953969907408</v>
      </c>
    </row>
    <row r="1558" spans="1:15" x14ac:dyDescent="0.25">
      <c r="A1558" s="97">
        <v>41579</v>
      </c>
      <c r="B1558" s="98">
        <v>0.22916666666666666</v>
      </c>
      <c r="C1558" s="99">
        <v>41579.229166666664</v>
      </c>
      <c r="D1558" s="99"/>
      <c r="E1558" s="100" t="s">
        <v>45</v>
      </c>
      <c r="F1558" s="91" t="s">
        <v>51</v>
      </c>
      <c r="G1558" s="91" t="s">
        <v>2204</v>
      </c>
      <c r="H1558" s="94" t="s">
        <v>88</v>
      </c>
      <c r="I1558" s="94" t="s">
        <v>85</v>
      </c>
      <c r="J1558" s="91">
        <v>9711303231</v>
      </c>
      <c r="K1558" s="91" t="s">
        <v>83</v>
      </c>
      <c r="L1558" s="95">
        <v>6</v>
      </c>
      <c r="M1558" s="95">
        <v>520</v>
      </c>
      <c r="N1558" s="96">
        <f t="shared" si="24"/>
        <v>34.666666666666664</v>
      </c>
      <c r="O1558" s="92">
        <v>41578.954456018517</v>
      </c>
    </row>
    <row r="1559" spans="1:15" x14ac:dyDescent="0.25">
      <c r="A1559" s="97">
        <v>41579</v>
      </c>
      <c r="B1559" s="98">
        <v>0.27083333333333331</v>
      </c>
      <c r="C1559" s="99">
        <v>41579.270833333336</v>
      </c>
      <c r="D1559" s="99"/>
      <c r="E1559" s="100" t="s">
        <v>43</v>
      </c>
      <c r="F1559" s="91" t="s">
        <v>41</v>
      </c>
      <c r="G1559" s="91" t="s">
        <v>2205</v>
      </c>
      <c r="H1559" s="94" t="s">
        <v>87</v>
      </c>
      <c r="I1559" s="94" t="s">
        <v>85</v>
      </c>
      <c r="J1559" s="91">
        <v>9953173604</v>
      </c>
      <c r="K1559" s="91" t="s">
        <v>83</v>
      </c>
      <c r="L1559" s="95">
        <v>6</v>
      </c>
      <c r="M1559" s="95">
        <v>353</v>
      </c>
      <c r="N1559" s="96">
        <f t="shared" si="24"/>
        <v>23.533333333333335</v>
      </c>
      <c r="O1559" s="92">
        <v>41578.954733796294</v>
      </c>
    </row>
    <row r="1560" spans="1:15" x14ac:dyDescent="0.25">
      <c r="A1560" s="97">
        <v>41579</v>
      </c>
      <c r="B1560" s="98">
        <v>0.3125</v>
      </c>
      <c r="C1560" s="99">
        <v>41579.3125</v>
      </c>
      <c r="D1560" s="99"/>
      <c r="E1560" s="100" t="s">
        <v>1489</v>
      </c>
      <c r="F1560" s="91" t="s">
        <v>114</v>
      </c>
      <c r="G1560" s="91" t="s">
        <v>2206</v>
      </c>
      <c r="H1560" s="94" t="s">
        <v>104</v>
      </c>
      <c r="I1560" s="94" t="s">
        <v>85</v>
      </c>
      <c r="J1560" s="91">
        <v>9711290118</v>
      </c>
      <c r="K1560" s="91" t="s">
        <v>211</v>
      </c>
      <c r="L1560" s="95">
        <v>6</v>
      </c>
      <c r="M1560" s="95">
        <v>434</v>
      </c>
      <c r="N1560" s="96">
        <f t="shared" si="24"/>
        <v>28.933333333333334</v>
      </c>
      <c r="O1560" s="92">
        <v>41578.954942129632</v>
      </c>
    </row>
    <row r="1561" spans="1:15" x14ac:dyDescent="0.25">
      <c r="A1561" s="97">
        <v>41579</v>
      </c>
      <c r="B1561" s="98">
        <v>0.35416666666666669</v>
      </c>
      <c r="C1561" s="99">
        <v>41579.354166666664</v>
      </c>
      <c r="D1561" s="99"/>
      <c r="E1561" s="100" t="s">
        <v>2207</v>
      </c>
      <c r="F1561" s="91" t="s">
        <v>496</v>
      </c>
      <c r="G1561" s="91" t="s">
        <v>2208</v>
      </c>
      <c r="H1561" s="94" t="s">
        <v>87</v>
      </c>
      <c r="I1561" s="94" t="s">
        <v>85</v>
      </c>
      <c r="J1561" s="91">
        <v>8010080603</v>
      </c>
      <c r="K1561" s="91" t="s">
        <v>83</v>
      </c>
      <c r="L1561" s="95">
        <v>6</v>
      </c>
      <c r="M1561" s="95">
        <v>563</v>
      </c>
      <c r="N1561" s="96">
        <f t="shared" si="24"/>
        <v>37.533333333333331</v>
      </c>
      <c r="O1561" s="92">
        <v>41578.955474537041</v>
      </c>
    </row>
    <row r="1562" spans="1:15" x14ac:dyDescent="0.25">
      <c r="A1562" s="97">
        <v>41579</v>
      </c>
      <c r="B1562" s="98">
        <v>0.20833333333333334</v>
      </c>
      <c r="C1562" s="99">
        <v>41579.208333333336</v>
      </c>
      <c r="D1562" s="99"/>
      <c r="E1562" s="100" t="s">
        <v>687</v>
      </c>
      <c r="F1562" s="91" t="s">
        <v>1757</v>
      </c>
      <c r="G1562" s="91" t="s">
        <v>2209</v>
      </c>
      <c r="H1562" s="94" t="s">
        <v>87</v>
      </c>
      <c r="I1562" s="94" t="s">
        <v>85</v>
      </c>
      <c r="J1562" s="91">
        <v>9811742745</v>
      </c>
      <c r="K1562" s="91" t="s">
        <v>83</v>
      </c>
      <c r="L1562" s="95">
        <v>6</v>
      </c>
      <c r="M1562" s="95">
        <v>222</v>
      </c>
      <c r="N1562" s="96">
        <f t="shared" si="24"/>
        <v>14.8</v>
      </c>
      <c r="O1562" s="92">
        <v>41578.956203703703</v>
      </c>
    </row>
    <row r="1563" spans="1:15" x14ac:dyDescent="0.25">
      <c r="A1563" s="97">
        <v>41579</v>
      </c>
      <c r="B1563" s="98">
        <v>4.1666666666666664E-2</v>
      </c>
      <c r="C1563" s="99">
        <v>41579.041666666664</v>
      </c>
      <c r="D1563" s="99"/>
      <c r="E1563" s="100" t="s">
        <v>784</v>
      </c>
      <c r="F1563" s="91" t="s">
        <v>604</v>
      </c>
      <c r="G1563" s="91" t="s">
        <v>2210</v>
      </c>
      <c r="H1563" s="94" t="s">
        <v>87</v>
      </c>
      <c r="I1563" s="94" t="s">
        <v>85</v>
      </c>
      <c r="J1563" s="91">
        <v>9910641403</v>
      </c>
      <c r="K1563" s="91" t="s">
        <v>83</v>
      </c>
      <c r="L1563" s="95">
        <v>6</v>
      </c>
      <c r="M1563" s="95">
        <v>370</v>
      </c>
      <c r="N1563" s="96">
        <f t="shared" si="24"/>
        <v>24.666666666666668</v>
      </c>
      <c r="O1563" s="92">
        <v>41578.957245370373</v>
      </c>
    </row>
    <row r="1564" spans="1:15" x14ac:dyDescent="0.25">
      <c r="A1564" s="97">
        <v>41579</v>
      </c>
      <c r="B1564" s="98">
        <v>0.59375</v>
      </c>
      <c r="C1564" s="99">
        <v>41579.59375</v>
      </c>
      <c r="D1564" s="99"/>
      <c r="E1564" s="100" t="s">
        <v>1116</v>
      </c>
      <c r="F1564" s="91" t="s">
        <v>35</v>
      </c>
      <c r="G1564" s="91" t="s">
        <v>2211</v>
      </c>
      <c r="H1564" s="94" t="s">
        <v>104</v>
      </c>
      <c r="I1564" s="94" t="s">
        <v>85</v>
      </c>
      <c r="J1564" s="91">
        <v>9211634375</v>
      </c>
      <c r="K1564" s="91" t="s">
        <v>83</v>
      </c>
      <c r="L1564" s="95">
        <v>7</v>
      </c>
      <c r="M1564" s="95">
        <v>505</v>
      </c>
      <c r="N1564" s="96">
        <f t="shared" si="24"/>
        <v>33.666666666666664</v>
      </c>
      <c r="O1564" s="92">
        <v>41578.958483796298</v>
      </c>
    </row>
    <row r="1565" spans="1:15" x14ac:dyDescent="0.25">
      <c r="A1565" s="97">
        <v>41579</v>
      </c>
      <c r="B1565" s="98">
        <v>0.27083333333333331</v>
      </c>
      <c r="C1565" s="99">
        <v>41579.270833333336</v>
      </c>
      <c r="D1565" s="99"/>
      <c r="E1565" s="100" t="s">
        <v>1023</v>
      </c>
      <c r="F1565" s="91" t="s">
        <v>111</v>
      </c>
      <c r="G1565" s="91" t="s">
        <v>2212</v>
      </c>
      <c r="H1565" s="94" t="s">
        <v>87</v>
      </c>
      <c r="I1565" s="94" t="s">
        <v>85</v>
      </c>
      <c r="J1565" s="91">
        <v>9871744119</v>
      </c>
      <c r="K1565" s="91" t="s">
        <v>83</v>
      </c>
      <c r="L1565" s="95">
        <v>6</v>
      </c>
      <c r="M1565" s="95">
        <v>203</v>
      </c>
      <c r="N1565" s="96">
        <f t="shared" si="24"/>
        <v>13.533333333333333</v>
      </c>
      <c r="O1565" s="92">
        <v>41578.95988425926</v>
      </c>
    </row>
    <row r="1566" spans="1:15" x14ac:dyDescent="0.25">
      <c r="A1566" s="97">
        <v>41579</v>
      </c>
      <c r="B1566" s="98">
        <v>0.17708333333333334</v>
      </c>
      <c r="C1566" s="99">
        <v>41579.177083333336</v>
      </c>
      <c r="D1566" s="99"/>
      <c r="E1566" s="100" t="s">
        <v>139</v>
      </c>
      <c r="F1566" s="91" t="s">
        <v>61</v>
      </c>
      <c r="G1566" s="91" t="s">
        <v>2213</v>
      </c>
      <c r="H1566" s="94" t="s">
        <v>88</v>
      </c>
      <c r="I1566" s="94" t="s">
        <v>85</v>
      </c>
      <c r="J1566" s="91" t="s">
        <v>81</v>
      </c>
      <c r="K1566" s="91" t="s">
        <v>215</v>
      </c>
      <c r="L1566" s="95">
        <v>1</v>
      </c>
      <c r="M1566" s="95">
        <v>348</v>
      </c>
      <c r="N1566" s="96">
        <f t="shared" si="24"/>
        <v>23.2</v>
      </c>
      <c r="O1566" s="91" t="s">
        <v>81</v>
      </c>
    </row>
    <row r="1567" spans="1:15" x14ac:dyDescent="0.25">
      <c r="A1567" s="97">
        <v>41579</v>
      </c>
      <c r="B1567" s="98">
        <v>0.13541666666666666</v>
      </c>
      <c r="C1567" s="99">
        <v>41579.135416666664</v>
      </c>
      <c r="D1567" s="99"/>
      <c r="E1567" s="100" t="s">
        <v>114</v>
      </c>
      <c r="F1567" s="91" t="s">
        <v>600</v>
      </c>
      <c r="G1567" s="91" t="s">
        <v>2214</v>
      </c>
      <c r="H1567" s="94" t="s">
        <v>104</v>
      </c>
      <c r="I1567" s="94" t="s">
        <v>173</v>
      </c>
      <c r="J1567" s="91" t="s">
        <v>81</v>
      </c>
      <c r="K1567" s="91" t="s">
        <v>215</v>
      </c>
      <c r="L1567" s="95">
        <v>1</v>
      </c>
      <c r="M1567" s="95">
        <v>543</v>
      </c>
      <c r="N1567" s="96">
        <f t="shared" si="24"/>
        <v>36.200000000000003</v>
      </c>
      <c r="O1567" s="91" t="s">
        <v>81</v>
      </c>
    </row>
    <row r="1568" spans="1:15" x14ac:dyDescent="0.25">
      <c r="A1568" s="97">
        <v>41579</v>
      </c>
      <c r="B1568" s="98">
        <v>0.26041666666666669</v>
      </c>
      <c r="C1568" s="99">
        <v>41579.260416666664</v>
      </c>
      <c r="D1568" s="99"/>
      <c r="E1568" s="100" t="s">
        <v>61</v>
      </c>
      <c r="F1568" s="91" t="s">
        <v>898</v>
      </c>
      <c r="G1568" s="91" t="s">
        <v>2215</v>
      </c>
      <c r="H1568" s="94" t="s">
        <v>88</v>
      </c>
      <c r="I1568" s="94" t="s">
        <v>85</v>
      </c>
      <c r="J1568" s="91" t="s">
        <v>81</v>
      </c>
      <c r="K1568" s="91" t="s">
        <v>215</v>
      </c>
      <c r="L1568" s="95">
        <v>1</v>
      </c>
      <c r="M1568" s="95">
        <v>248</v>
      </c>
      <c r="N1568" s="96">
        <f t="shared" si="24"/>
        <v>16.533333333333335</v>
      </c>
      <c r="O1568" s="91" t="s">
        <v>81</v>
      </c>
    </row>
    <row r="1569" spans="1:15" x14ac:dyDescent="0.25">
      <c r="A1569" s="97">
        <v>41579</v>
      </c>
      <c r="B1569" s="98">
        <v>0.39583333333333331</v>
      </c>
      <c r="C1569" s="99">
        <v>41579.395833333336</v>
      </c>
      <c r="D1569" s="99"/>
      <c r="E1569" s="100" t="s">
        <v>1859</v>
      </c>
      <c r="F1569" s="91" t="s">
        <v>114</v>
      </c>
      <c r="G1569" s="91" t="s">
        <v>2216</v>
      </c>
      <c r="H1569" s="94" t="s">
        <v>104</v>
      </c>
      <c r="I1569" s="94" t="s">
        <v>173</v>
      </c>
      <c r="J1569" s="91">
        <v>9210695920</v>
      </c>
      <c r="K1569" s="91" t="s">
        <v>83</v>
      </c>
      <c r="L1569" s="95">
        <v>6</v>
      </c>
      <c r="M1569" s="95">
        <v>987</v>
      </c>
      <c r="N1569" s="96">
        <f t="shared" si="24"/>
        <v>65.8</v>
      </c>
      <c r="O1569" s="92">
        <v>41578.962592592594</v>
      </c>
    </row>
    <row r="1570" spans="1:15" x14ac:dyDescent="0.25">
      <c r="A1570" s="97">
        <v>41579</v>
      </c>
      <c r="B1570" s="98">
        <v>0.33333333333333331</v>
      </c>
      <c r="C1570" s="99">
        <v>41579.333333333336</v>
      </c>
      <c r="D1570" s="99"/>
      <c r="E1570" s="100" t="s">
        <v>1579</v>
      </c>
      <c r="F1570" s="91" t="s">
        <v>43</v>
      </c>
      <c r="G1570" s="91" t="s">
        <v>2217</v>
      </c>
      <c r="H1570" s="94" t="s">
        <v>87</v>
      </c>
      <c r="I1570" s="94" t="s">
        <v>85</v>
      </c>
      <c r="J1570" s="91">
        <v>9711847673</v>
      </c>
      <c r="K1570" s="91" t="s">
        <v>83</v>
      </c>
      <c r="L1570" s="95">
        <v>6</v>
      </c>
      <c r="M1570" s="95">
        <v>361</v>
      </c>
      <c r="N1570" s="96">
        <f t="shared" si="24"/>
        <v>24.066666666666666</v>
      </c>
      <c r="O1570" s="92">
        <v>41578.962604166663</v>
      </c>
    </row>
    <row r="1571" spans="1:15" x14ac:dyDescent="0.25">
      <c r="A1571" s="97">
        <v>41579</v>
      </c>
      <c r="B1571" s="98">
        <v>0.38541666666666669</v>
      </c>
      <c r="C1571" s="99">
        <v>41579.385416666664</v>
      </c>
      <c r="D1571" s="99"/>
      <c r="E1571" s="100" t="s">
        <v>274</v>
      </c>
      <c r="F1571" s="91" t="s">
        <v>1847</v>
      </c>
      <c r="G1571" s="91" t="s">
        <v>2218</v>
      </c>
      <c r="H1571" s="94" t="s">
        <v>87</v>
      </c>
      <c r="I1571" s="94" t="s">
        <v>85</v>
      </c>
      <c r="J1571" s="91">
        <v>9899117785</v>
      </c>
      <c r="K1571" s="91" t="s">
        <v>83</v>
      </c>
      <c r="L1571" s="95">
        <v>6</v>
      </c>
      <c r="M1571" s="95">
        <v>352</v>
      </c>
      <c r="N1571" s="96">
        <f t="shared" si="24"/>
        <v>23.466666666666665</v>
      </c>
      <c r="O1571" s="92">
        <v>41578.966932870368</v>
      </c>
    </row>
    <row r="1572" spans="1:15" x14ac:dyDescent="0.25">
      <c r="A1572" s="97">
        <v>41579</v>
      </c>
      <c r="B1572" s="98">
        <v>0.66666666666666663</v>
      </c>
      <c r="C1572" s="99">
        <v>41579.666666666664</v>
      </c>
      <c r="D1572" s="99"/>
      <c r="E1572" s="100" t="s">
        <v>1167</v>
      </c>
      <c r="F1572" s="91" t="s">
        <v>114</v>
      </c>
      <c r="G1572" s="91" t="s">
        <v>2219</v>
      </c>
      <c r="H1572" s="94" t="s">
        <v>104</v>
      </c>
      <c r="I1572" s="94" t="s">
        <v>85</v>
      </c>
      <c r="J1572" s="91">
        <v>9136013841</v>
      </c>
      <c r="K1572" s="91" t="s">
        <v>83</v>
      </c>
      <c r="L1572" s="95">
        <v>6</v>
      </c>
      <c r="M1572" s="95">
        <v>863</v>
      </c>
      <c r="N1572" s="96">
        <f t="shared" si="24"/>
        <v>57.533333333333331</v>
      </c>
      <c r="O1572" s="92">
        <v>41578.967673611114</v>
      </c>
    </row>
    <row r="1573" spans="1:15" x14ac:dyDescent="0.25">
      <c r="A1573" s="97">
        <v>41579</v>
      </c>
      <c r="B1573" s="98">
        <v>0.27083333333333331</v>
      </c>
      <c r="C1573" s="99">
        <v>41579.270833333336</v>
      </c>
      <c r="D1573" s="99"/>
      <c r="E1573" s="100" t="s">
        <v>434</v>
      </c>
      <c r="F1573" s="91" t="s">
        <v>375</v>
      </c>
      <c r="G1573" s="91" t="s">
        <v>2220</v>
      </c>
      <c r="H1573" s="94" t="s">
        <v>87</v>
      </c>
      <c r="I1573" s="94" t="s">
        <v>85</v>
      </c>
      <c r="J1573" s="91">
        <v>9210988952</v>
      </c>
      <c r="K1573" s="91" t="s">
        <v>83</v>
      </c>
      <c r="L1573" s="95">
        <v>6</v>
      </c>
      <c r="M1573" s="95">
        <v>531</v>
      </c>
      <c r="N1573" s="96">
        <f t="shared" si="24"/>
        <v>35.4</v>
      </c>
      <c r="O1573" s="92">
        <v>41578.968194444446</v>
      </c>
    </row>
    <row r="1574" spans="1:15" x14ac:dyDescent="0.25">
      <c r="A1574" s="97">
        <v>41579</v>
      </c>
      <c r="B1574" s="98">
        <v>0.75</v>
      </c>
      <c r="C1574" s="99">
        <v>41579.75</v>
      </c>
      <c r="D1574" s="99"/>
      <c r="E1574" s="100" t="s">
        <v>114</v>
      </c>
      <c r="F1574" s="91" t="s">
        <v>1167</v>
      </c>
      <c r="G1574" s="91" t="s">
        <v>2221</v>
      </c>
      <c r="H1574" s="94" t="s">
        <v>104</v>
      </c>
      <c r="I1574" s="94" t="s">
        <v>85</v>
      </c>
      <c r="J1574" s="91">
        <v>9958786805</v>
      </c>
      <c r="K1574" s="91" t="s">
        <v>83</v>
      </c>
      <c r="L1574" s="95">
        <v>6</v>
      </c>
      <c r="M1574" s="95">
        <v>861</v>
      </c>
      <c r="N1574" s="96">
        <f t="shared" si="24"/>
        <v>57.4</v>
      </c>
      <c r="O1574" s="92">
        <v>41578.968275462961</v>
      </c>
    </row>
    <row r="1575" spans="1:15" x14ac:dyDescent="0.25">
      <c r="A1575" s="97">
        <v>41579</v>
      </c>
      <c r="B1575" s="98">
        <v>0.23958333333333334</v>
      </c>
      <c r="C1575" s="99">
        <v>41579.239583333336</v>
      </c>
      <c r="D1575" s="99"/>
      <c r="E1575" s="100" t="s">
        <v>496</v>
      </c>
      <c r="F1575" s="91" t="s">
        <v>61</v>
      </c>
      <c r="G1575" s="91" t="s">
        <v>2222</v>
      </c>
      <c r="H1575" s="94" t="s">
        <v>88</v>
      </c>
      <c r="I1575" s="94" t="s">
        <v>85</v>
      </c>
      <c r="J1575" s="91">
        <v>7838873336</v>
      </c>
      <c r="K1575" s="91" t="s">
        <v>83</v>
      </c>
      <c r="L1575" s="95">
        <v>6</v>
      </c>
      <c r="M1575" s="95">
        <v>900</v>
      </c>
      <c r="N1575" s="96">
        <f t="shared" si="24"/>
        <v>60</v>
      </c>
      <c r="O1575" s="92">
        <v>41578.968761574077</v>
      </c>
    </row>
    <row r="1576" spans="1:15" x14ac:dyDescent="0.25">
      <c r="A1576" s="97">
        <v>41579</v>
      </c>
      <c r="B1576" s="98">
        <v>0.5625</v>
      </c>
      <c r="C1576" s="99">
        <v>41579.5625</v>
      </c>
      <c r="D1576" s="99"/>
      <c r="E1576" s="100" t="s">
        <v>167</v>
      </c>
      <c r="F1576" s="91" t="s">
        <v>1269</v>
      </c>
      <c r="G1576" s="91" t="s">
        <v>2223</v>
      </c>
      <c r="H1576" s="94" t="s">
        <v>87</v>
      </c>
      <c r="I1576" s="94" t="s">
        <v>85</v>
      </c>
      <c r="J1576" s="91">
        <v>9891326017</v>
      </c>
      <c r="K1576" s="91" t="s">
        <v>83</v>
      </c>
      <c r="L1576" s="95">
        <v>6</v>
      </c>
      <c r="M1576" s="95">
        <v>810</v>
      </c>
      <c r="N1576" s="96">
        <f t="shared" si="24"/>
        <v>54</v>
      </c>
      <c r="O1576" s="92">
        <v>41578.972905092596</v>
      </c>
    </row>
    <row r="1577" spans="1:15" x14ac:dyDescent="0.25">
      <c r="A1577" s="97">
        <v>41579</v>
      </c>
      <c r="B1577" s="98">
        <v>0.38541666666666669</v>
      </c>
      <c r="C1577" s="99">
        <v>41579.385416666664</v>
      </c>
      <c r="D1577" s="99"/>
      <c r="E1577" s="100" t="s">
        <v>2224</v>
      </c>
      <c r="F1577" s="91" t="s">
        <v>1263</v>
      </c>
      <c r="G1577" s="91" t="s">
        <v>2225</v>
      </c>
      <c r="H1577" s="94" t="s">
        <v>87</v>
      </c>
      <c r="I1577" s="94" t="s">
        <v>85</v>
      </c>
      <c r="J1577" s="91">
        <v>9871590040</v>
      </c>
      <c r="K1577" s="91" t="s">
        <v>83</v>
      </c>
      <c r="L1577" s="95">
        <v>6</v>
      </c>
      <c r="M1577" s="95">
        <v>981</v>
      </c>
      <c r="N1577" s="96">
        <f t="shared" si="24"/>
        <v>65.400000000000006</v>
      </c>
      <c r="O1577" s="92">
        <v>41578.973437499997</v>
      </c>
    </row>
    <row r="1578" spans="1:15" x14ac:dyDescent="0.25">
      <c r="A1578" s="97">
        <v>41579</v>
      </c>
      <c r="B1578" s="98">
        <v>0.29166666666666669</v>
      </c>
      <c r="C1578" s="99">
        <v>41579.291666666664</v>
      </c>
      <c r="D1578" s="99"/>
      <c r="E1578" s="100" t="s">
        <v>731</v>
      </c>
      <c r="F1578" s="91" t="s">
        <v>35</v>
      </c>
      <c r="G1578" s="91" t="s">
        <v>2226</v>
      </c>
      <c r="H1578" s="94" t="s">
        <v>104</v>
      </c>
      <c r="I1578" s="94" t="s">
        <v>85</v>
      </c>
      <c r="J1578" s="91">
        <v>9911218868</v>
      </c>
      <c r="K1578" s="91" t="s">
        <v>83</v>
      </c>
      <c r="L1578" s="95">
        <v>7</v>
      </c>
      <c r="M1578" s="95">
        <v>662</v>
      </c>
      <c r="N1578" s="96">
        <f t="shared" si="24"/>
        <v>44.133333333333333</v>
      </c>
      <c r="O1578" s="92">
        <v>41578.973599537036</v>
      </c>
    </row>
    <row r="1579" spans="1:15" x14ac:dyDescent="0.25">
      <c r="A1579" s="97">
        <v>41579</v>
      </c>
      <c r="B1579" s="98">
        <v>0.45833333333333331</v>
      </c>
      <c r="C1579" s="99">
        <v>41579.458333333336</v>
      </c>
      <c r="D1579" s="99"/>
      <c r="E1579" s="100" t="s">
        <v>1256</v>
      </c>
      <c r="F1579" s="91" t="s">
        <v>35</v>
      </c>
      <c r="G1579" s="91" t="s">
        <v>2227</v>
      </c>
      <c r="H1579" s="94" t="s">
        <v>104</v>
      </c>
      <c r="I1579" s="94" t="s">
        <v>85</v>
      </c>
      <c r="J1579" s="91">
        <v>9899072731</v>
      </c>
      <c r="K1579" s="91" t="s">
        <v>211</v>
      </c>
      <c r="L1579" s="95">
        <v>6</v>
      </c>
      <c r="M1579" s="95">
        <v>223</v>
      </c>
      <c r="N1579" s="96">
        <f t="shared" si="24"/>
        <v>14.866666666666667</v>
      </c>
      <c r="O1579" s="92">
        <v>41578.974131944444</v>
      </c>
    </row>
    <row r="1580" spans="1:15" x14ac:dyDescent="0.25">
      <c r="A1580" s="97">
        <v>41579</v>
      </c>
      <c r="B1580" s="98">
        <v>0.34375</v>
      </c>
      <c r="C1580" s="99">
        <v>41579.34375</v>
      </c>
      <c r="D1580" s="99"/>
      <c r="E1580" s="100" t="s">
        <v>1695</v>
      </c>
      <c r="F1580" s="91" t="s">
        <v>659</v>
      </c>
      <c r="G1580" s="91" t="s">
        <v>2228</v>
      </c>
      <c r="H1580" s="94" t="s">
        <v>87</v>
      </c>
      <c r="I1580" s="94" t="s">
        <v>85</v>
      </c>
      <c r="J1580" s="91">
        <v>9811742745</v>
      </c>
      <c r="K1580" s="91" t="s">
        <v>83</v>
      </c>
      <c r="L1580" s="95">
        <v>6</v>
      </c>
      <c r="M1580" s="95">
        <v>214</v>
      </c>
      <c r="N1580" s="96">
        <f t="shared" si="24"/>
        <v>14.266666666666667</v>
      </c>
      <c r="O1580" s="92">
        <v>41578.974421296298</v>
      </c>
    </row>
    <row r="1581" spans="1:15" x14ac:dyDescent="0.25">
      <c r="A1581" s="97">
        <v>41579</v>
      </c>
      <c r="B1581" s="98">
        <v>0.22916666666666666</v>
      </c>
      <c r="C1581" s="99">
        <v>41579.229166666664</v>
      </c>
      <c r="D1581" s="99"/>
      <c r="E1581" s="100" t="s">
        <v>45</v>
      </c>
      <c r="F1581" s="91" t="s">
        <v>1006</v>
      </c>
      <c r="G1581" s="91" t="s">
        <v>2229</v>
      </c>
      <c r="H1581" s="94" t="s">
        <v>87</v>
      </c>
      <c r="I1581" s="94" t="s">
        <v>173</v>
      </c>
      <c r="J1581" s="91" t="s">
        <v>81</v>
      </c>
      <c r="K1581" s="91" t="s">
        <v>215</v>
      </c>
      <c r="L1581" s="95">
        <v>1</v>
      </c>
      <c r="M1581" s="95">
        <v>712</v>
      </c>
      <c r="N1581" s="96">
        <f t="shared" si="24"/>
        <v>47.466666666666669</v>
      </c>
      <c r="O1581" s="91" t="s">
        <v>81</v>
      </c>
    </row>
    <row r="1582" spans="1:15" x14ac:dyDescent="0.25">
      <c r="A1582" s="97">
        <v>41579</v>
      </c>
      <c r="B1582" s="98">
        <v>2.0833333333333332E-2</v>
      </c>
      <c r="C1582" s="99">
        <v>41579.020833333336</v>
      </c>
      <c r="D1582" s="99"/>
      <c r="E1582" s="100" t="s">
        <v>2063</v>
      </c>
      <c r="F1582" s="91" t="s">
        <v>132</v>
      </c>
      <c r="G1582" s="91" t="s">
        <v>2230</v>
      </c>
      <c r="H1582" s="94" t="s">
        <v>87</v>
      </c>
      <c r="I1582" s="94" t="s">
        <v>85</v>
      </c>
      <c r="J1582" s="91">
        <v>9891205727</v>
      </c>
      <c r="K1582" s="91" t="s">
        <v>83</v>
      </c>
      <c r="L1582" s="95">
        <v>6</v>
      </c>
      <c r="M1582" s="95">
        <v>803</v>
      </c>
      <c r="N1582" s="96">
        <f t="shared" si="24"/>
        <v>53.533333333333331</v>
      </c>
      <c r="O1582" s="92">
        <v>41578.974930555552</v>
      </c>
    </row>
    <row r="1583" spans="1:15" x14ac:dyDescent="0.25">
      <c r="A1583" s="97">
        <v>41579</v>
      </c>
      <c r="B1583" s="98">
        <v>0.19791666666666666</v>
      </c>
      <c r="C1583" s="99">
        <v>41579.197916666664</v>
      </c>
      <c r="D1583" s="99"/>
      <c r="E1583" s="100" t="s">
        <v>1674</v>
      </c>
      <c r="F1583" s="91" t="s">
        <v>61</v>
      </c>
      <c r="G1583" s="91" t="s">
        <v>2231</v>
      </c>
      <c r="H1583" s="94" t="s">
        <v>87</v>
      </c>
      <c r="I1583" s="94" t="s">
        <v>173</v>
      </c>
      <c r="J1583" s="91">
        <v>9810981674</v>
      </c>
      <c r="K1583" s="91" t="s">
        <v>83</v>
      </c>
      <c r="L1583" s="95">
        <v>6</v>
      </c>
      <c r="M1583" s="95">
        <v>827</v>
      </c>
      <c r="N1583" s="96">
        <f t="shared" si="24"/>
        <v>55.133333333333333</v>
      </c>
      <c r="O1583" s="92">
        <v>41578.976446759261</v>
      </c>
    </row>
    <row r="1584" spans="1:15" x14ac:dyDescent="0.25">
      <c r="A1584" s="97">
        <v>41579</v>
      </c>
      <c r="B1584" s="98">
        <v>0</v>
      </c>
      <c r="C1584" s="99">
        <v>41579</v>
      </c>
      <c r="D1584" s="99"/>
      <c r="E1584" s="100" t="s">
        <v>1847</v>
      </c>
      <c r="F1584" s="91" t="s">
        <v>113</v>
      </c>
      <c r="G1584" s="91" t="s">
        <v>2232</v>
      </c>
      <c r="H1584" s="94" t="s">
        <v>87</v>
      </c>
      <c r="I1584" s="94" t="s">
        <v>85</v>
      </c>
      <c r="J1584" s="91" t="s">
        <v>81</v>
      </c>
      <c r="K1584" s="91" t="s">
        <v>215</v>
      </c>
      <c r="L1584" s="95">
        <v>1</v>
      </c>
      <c r="M1584" s="95">
        <v>328</v>
      </c>
      <c r="N1584" s="96">
        <f t="shared" si="24"/>
        <v>21.866666666666667</v>
      </c>
      <c r="O1584" s="91" t="s">
        <v>81</v>
      </c>
    </row>
    <row r="1585" spans="1:15" x14ac:dyDescent="0.25">
      <c r="A1585" s="97">
        <v>41579</v>
      </c>
      <c r="B1585" s="98">
        <v>0.5</v>
      </c>
      <c r="C1585" s="99">
        <v>41579.5</v>
      </c>
      <c r="D1585" s="99"/>
      <c r="E1585" s="100" t="s">
        <v>35</v>
      </c>
      <c r="F1585" s="91" t="s">
        <v>171</v>
      </c>
      <c r="G1585" s="91" t="s">
        <v>2233</v>
      </c>
      <c r="H1585" s="94" t="s">
        <v>104</v>
      </c>
      <c r="I1585" s="94" t="s">
        <v>173</v>
      </c>
      <c r="J1585" s="91" t="s">
        <v>81</v>
      </c>
      <c r="K1585" s="91" t="s">
        <v>215</v>
      </c>
      <c r="L1585" s="95">
        <v>1</v>
      </c>
      <c r="M1585" s="95">
        <v>434</v>
      </c>
      <c r="N1585" s="96">
        <f t="shared" si="24"/>
        <v>28.933333333333334</v>
      </c>
      <c r="O1585" s="92">
        <v>41578.976747685185</v>
      </c>
    </row>
    <row r="1586" spans="1:15" x14ac:dyDescent="0.25">
      <c r="A1586" s="97">
        <v>41580</v>
      </c>
      <c r="B1586" s="98">
        <v>9.375E-2</v>
      </c>
      <c r="C1586" s="99">
        <v>41580.09375</v>
      </c>
      <c r="D1586" s="99"/>
      <c r="E1586" s="100" t="s">
        <v>35</v>
      </c>
      <c r="F1586" s="91" t="s">
        <v>61</v>
      </c>
      <c r="G1586" s="91" t="s">
        <v>2234</v>
      </c>
      <c r="H1586" s="94" t="s">
        <v>87</v>
      </c>
      <c r="I1586" s="94" t="s">
        <v>173</v>
      </c>
      <c r="J1586" s="91">
        <v>9810981674</v>
      </c>
      <c r="K1586" s="91" t="s">
        <v>83</v>
      </c>
      <c r="L1586" s="95">
        <v>6</v>
      </c>
      <c r="M1586" s="95">
        <v>611</v>
      </c>
      <c r="N1586" s="96">
        <f t="shared" si="24"/>
        <v>40.733333333333334</v>
      </c>
      <c r="O1586" s="92">
        <v>41578.979328703703</v>
      </c>
    </row>
    <row r="1587" spans="1:15" x14ac:dyDescent="0.25">
      <c r="A1587" s="97">
        <v>41579</v>
      </c>
      <c r="B1587" s="98">
        <v>0.26041666666666669</v>
      </c>
      <c r="C1587" s="99">
        <v>41579.260416666664</v>
      </c>
      <c r="D1587" s="99"/>
      <c r="E1587" s="100" t="s">
        <v>69</v>
      </c>
      <c r="F1587" s="91" t="s">
        <v>1265</v>
      </c>
      <c r="G1587" s="91" t="s">
        <v>2235</v>
      </c>
      <c r="H1587" s="94" t="s">
        <v>87</v>
      </c>
      <c r="I1587" s="94" t="s">
        <v>85</v>
      </c>
      <c r="J1587" s="91">
        <v>9540071120</v>
      </c>
      <c r="K1587" s="91" t="s">
        <v>83</v>
      </c>
      <c r="L1587" s="95">
        <v>6</v>
      </c>
      <c r="M1587" s="95">
        <v>624</v>
      </c>
      <c r="N1587" s="96">
        <f t="shared" si="24"/>
        <v>41.6</v>
      </c>
      <c r="O1587" s="92">
        <v>41578.979768518519</v>
      </c>
    </row>
    <row r="1588" spans="1:15" x14ac:dyDescent="0.25">
      <c r="A1588" s="97">
        <v>41579</v>
      </c>
      <c r="B1588" s="98">
        <v>0.22916666666666666</v>
      </c>
      <c r="C1588" s="99">
        <v>41579.229166666664</v>
      </c>
      <c r="D1588" s="99"/>
      <c r="E1588" s="100" t="s">
        <v>45</v>
      </c>
      <c r="F1588" s="91" t="s">
        <v>1006</v>
      </c>
      <c r="G1588" s="91" t="s">
        <v>2236</v>
      </c>
      <c r="H1588" s="94" t="s">
        <v>87</v>
      </c>
      <c r="I1588" s="94" t="s">
        <v>85</v>
      </c>
      <c r="J1588" s="91">
        <v>8459436793</v>
      </c>
      <c r="K1588" s="91" t="s">
        <v>83</v>
      </c>
      <c r="L1588" s="95">
        <v>6</v>
      </c>
      <c r="M1588" s="95">
        <v>574</v>
      </c>
      <c r="N1588" s="96">
        <f t="shared" si="24"/>
        <v>38.266666666666666</v>
      </c>
      <c r="O1588" s="92">
        <v>41578.979814814818</v>
      </c>
    </row>
    <row r="1589" spans="1:15" x14ac:dyDescent="0.25">
      <c r="A1589" s="97">
        <v>41579</v>
      </c>
      <c r="B1589" s="98">
        <v>0.3125</v>
      </c>
      <c r="C1589" s="99">
        <v>41579.3125</v>
      </c>
      <c r="D1589" s="99"/>
      <c r="E1589" s="100" t="s">
        <v>61</v>
      </c>
      <c r="F1589" s="91" t="s">
        <v>207</v>
      </c>
      <c r="G1589" s="91" t="s">
        <v>2237</v>
      </c>
      <c r="H1589" s="94" t="s">
        <v>88</v>
      </c>
      <c r="I1589" s="94" t="s">
        <v>85</v>
      </c>
      <c r="J1589" s="91">
        <v>9810878574</v>
      </c>
      <c r="K1589" s="91" t="s">
        <v>83</v>
      </c>
      <c r="L1589" s="95">
        <v>6</v>
      </c>
      <c r="M1589" s="95">
        <v>771</v>
      </c>
      <c r="N1589" s="96">
        <f t="shared" si="24"/>
        <v>51.4</v>
      </c>
      <c r="O1589" s="92">
        <v>41578.981574074074</v>
      </c>
    </row>
    <row r="1590" spans="1:15" x14ac:dyDescent="0.25">
      <c r="A1590" s="97">
        <v>41579</v>
      </c>
      <c r="B1590" s="98">
        <v>0.48958333333333331</v>
      </c>
      <c r="C1590" s="99">
        <v>41579.489583333336</v>
      </c>
      <c r="D1590" s="99"/>
      <c r="E1590" s="100" t="s">
        <v>1810</v>
      </c>
      <c r="F1590" s="91" t="s">
        <v>114</v>
      </c>
      <c r="G1590" s="91" t="s">
        <v>2238</v>
      </c>
      <c r="H1590" s="94" t="s">
        <v>104</v>
      </c>
      <c r="I1590" s="94" t="s">
        <v>85</v>
      </c>
      <c r="J1590" s="91">
        <v>9871744119</v>
      </c>
      <c r="K1590" s="91" t="s">
        <v>83</v>
      </c>
      <c r="L1590" s="95">
        <v>6</v>
      </c>
      <c r="M1590" s="95">
        <v>460</v>
      </c>
      <c r="N1590" s="96">
        <f t="shared" si="24"/>
        <v>30.666666666666668</v>
      </c>
      <c r="O1590" s="92">
        <v>41578.981944444444</v>
      </c>
    </row>
    <row r="1591" spans="1:15" x14ac:dyDescent="0.25">
      <c r="A1591" s="97">
        <v>41579</v>
      </c>
      <c r="B1591" s="98">
        <v>0.22916666666666666</v>
      </c>
      <c r="C1591" s="99">
        <v>41579.229166666664</v>
      </c>
      <c r="D1591" s="99"/>
      <c r="E1591" s="100" t="s">
        <v>496</v>
      </c>
      <c r="F1591" s="91" t="s">
        <v>35</v>
      </c>
      <c r="G1591" s="91" t="s">
        <v>2239</v>
      </c>
      <c r="H1591" s="94" t="s">
        <v>104</v>
      </c>
      <c r="I1591" s="94" t="s">
        <v>85</v>
      </c>
      <c r="J1591" s="91">
        <v>7838784524</v>
      </c>
      <c r="K1591" s="91" t="s">
        <v>83</v>
      </c>
      <c r="L1591" s="95">
        <v>6</v>
      </c>
      <c r="M1591" s="95">
        <v>925</v>
      </c>
      <c r="N1591" s="96">
        <f t="shared" si="24"/>
        <v>61.666666666666664</v>
      </c>
      <c r="O1591" s="92">
        <v>41578.982743055552</v>
      </c>
    </row>
    <row r="1592" spans="1:15" x14ac:dyDescent="0.25">
      <c r="A1592" s="97">
        <v>41579</v>
      </c>
      <c r="B1592" s="98">
        <v>0.38541666666666669</v>
      </c>
      <c r="C1592" s="99">
        <v>41579.385416666664</v>
      </c>
      <c r="D1592" s="99"/>
      <c r="E1592" s="100" t="s">
        <v>71</v>
      </c>
      <c r="F1592" s="91" t="s">
        <v>2011</v>
      </c>
      <c r="G1592" s="91" t="s">
        <v>2240</v>
      </c>
      <c r="H1592" s="94" t="s">
        <v>87</v>
      </c>
      <c r="I1592" s="94" t="s">
        <v>85</v>
      </c>
      <c r="J1592" s="91">
        <v>9911367173</v>
      </c>
      <c r="K1592" s="91" t="s">
        <v>83</v>
      </c>
      <c r="L1592" s="95">
        <v>6</v>
      </c>
      <c r="M1592" s="95">
        <v>360</v>
      </c>
      <c r="N1592" s="96">
        <f t="shared" ref="N1592:N1635" si="25">M1592/15</f>
        <v>24</v>
      </c>
      <c r="O1592" s="92">
        <v>41578.982858796298</v>
      </c>
    </row>
    <row r="1593" spans="1:15" x14ac:dyDescent="0.25">
      <c r="A1593" s="97">
        <v>41579</v>
      </c>
      <c r="B1593" s="98">
        <v>0.11458333333333333</v>
      </c>
      <c r="C1593" s="99">
        <v>41579.114583333336</v>
      </c>
      <c r="D1593" s="99"/>
      <c r="E1593" s="100" t="s">
        <v>114</v>
      </c>
      <c r="F1593" s="91" t="s">
        <v>988</v>
      </c>
      <c r="G1593" s="91" t="s">
        <v>2241</v>
      </c>
      <c r="H1593" s="94" t="s">
        <v>104</v>
      </c>
      <c r="I1593" s="94" t="s">
        <v>510</v>
      </c>
      <c r="J1593" s="91">
        <v>9990924589</v>
      </c>
      <c r="K1593" s="91" t="s">
        <v>83</v>
      </c>
      <c r="L1593" s="95">
        <v>6</v>
      </c>
      <c r="M1593" s="95">
        <v>260</v>
      </c>
      <c r="N1593" s="96">
        <f t="shared" si="25"/>
        <v>17.333333333333332</v>
      </c>
      <c r="O1593" s="92">
        <v>41578.988541666666</v>
      </c>
    </row>
    <row r="1594" spans="1:15" x14ac:dyDescent="0.25">
      <c r="A1594" s="97">
        <v>41579</v>
      </c>
      <c r="B1594" s="98">
        <v>0.33333333333333331</v>
      </c>
      <c r="C1594" s="99">
        <v>41579.333333333336</v>
      </c>
      <c r="D1594" s="99"/>
      <c r="E1594" s="100" t="s">
        <v>1548</v>
      </c>
      <c r="F1594" s="91" t="s">
        <v>67</v>
      </c>
      <c r="G1594" s="91" t="s">
        <v>2242</v>
      </c>
      <c r="H1594" s="94" t="s">
        <v>87</v>
      </c>
      <c r="I1594" s="94" t="s">
        <v>85</v>
      </c>
      <c r="J1594" s="91">
        <v>9136535400</v>
      </c>
      <c r="K1594" s="91" t="s">
        <v>83</v>
      </c>
      <c r="L1594" s="95">
        <v>7</v>
      </c>
      <c r="M1594" s="95">
        <v>347</v>
      </c>
      <c r="N1594" s="96">
        <f t="shared" si="25"/>
        <v>23.133333333333333</v>
      </c>
      <c r="O1594" s="92">
        <v>41578.984016203707</v>
      </c>
    </row>
    <row r="1595" spans="1:15" x14ac:dyDescent="0.25">
      <c r="A1595" s="97">
        <v>41579</v>
      </c>
      <c r="B1595" s="98">
        <v>1.0416666666666666E-2</v>
      </c>
      <c r="C1595" s="99">
        <v>41579.010416666664</v>
      </c>
      <c r="D1595" s="99"/>
      <c r="E1595" s="100" t="s">
        <v>57</v>
      </c>
      <c r="F1595" s="91" t="s">
        <v>223</v>
      </c>
      <c r="G1595" s="91" t="s">
        <v>2243</v>
      </c>
      <c r="H1595" s="94" t="s">
        <v>87</v>
      </c>
      <c r="I1595" s="94" t="s">
        <v>85</v>
      </c>
      <c r="J1595" s="91">
        <v>9990739652</v>
      </c>
      <c r="K1595" s="91" t="s">
        <v>83</v>
      </c>
      <c r="L1595" s="95">
        <v>7</v>
      </c>
      <c r="M1595" s="95">
        <v>973</v>
      </c>
      <c r="N1595" s="96">
        <f t="shared" si="25"/>
        <v>64.86666666666666</v>
      </c>
      <c r="O1595" s="92">
        <v>41578.98710648148</v>
      </c>
    </row>
    <row r="1596" spans="1:15" x14ac:dyDescent="0.25">
      <c r="A1596" s="97">
        <v>41579</v>
      </c>
      <c r="B1596" s="98">
        <v>0.25</v>
      </c>
      <c r="C1596" s="99">
        <v>41579.25</v>
      </c>
      <c r="D1596" s="99"/>
      <c r="E1596" s="100" t="s">
        <v>102</v>
      </c>
      <c r="F1596" s="91" t="s">
        <v>1269</v>
      </c>
      <c r="G1596" s="91" t="s">
        <v>2244</v>
      </c>
      <c r="H1596" s="94" t="s">
        <v>88</v>
      </c>
      <c r="I1596" s="94" t="s">
        <v>85</v>
      </c>
      <c r="J1596" s="91">
        <v>9711847673</v>
      </c>
      <c r="K1596" s="91" t="s">
        <v>83</v>
      </c>
      <c r="L1596" s="95">
        <v>6</v>
      </c>
      <c r="M1596" s="95">
        <v>720</v>
      </c>
      <c r="N1596" s="96">
        <f t="shared" si="25"/>
        <v>48</v>
      </c>
      <c r="O1596" s="92">
        <v>41578.98642361111</v>
      </c>
    </row>
    <row r="1597" spans="1:15" x14ac:dyDescent="0.25">
      <c r="A1597" s="97">
        <v>41579</v>
      </c>
      <c r="B1597" s="98">
        <v>0.3125</v>
      </c>
      <c r="C1597" s="99">
        <v>41579.3125</v>
      </c>
      <c r="D1597" s="99"/>
      <c r="E1597" s="100" t="s">
        <v>146</v>
      </c>
      <c r="F1597" s="91" t="s">
        <v>207</v>
      </c>
      <c r="G1597" s="91" t="s">
        <v>2245</v>
      </c>
      <c r="H1597" s="94" t="s">
        <v>87</v>
      </c>
      <c r="I1597" s="94" t="s">
        <v>85</v>
      </c>
      <c r="J1597" s="91">
        <v>9654772830</v>
      </c>
      <c r="K1597" s="91" t="s">
        <v>83</v>
      </c>
      <c r="L1597" s="95">
        <v>5</v>
      </c>
      <c r="M1597" s="95">
        <v>689</v>
      </c>
      <c r="N1597" s="96">
        <f t="shared" si="25"/>
        <v>45.93333333333333</v>
      </c>
      <c r="O1597" s="92">
        <v>41578.987233796295</v>
      </c>
    </row>
    <row r="1598" spans="1:15" x14ac:dyDescent="0.25">
      <c r="A1598" s="97">
        <v>41579</v>
      </c>
      <c r="B1598" s="98">
        <v>0.3125</v>
      </c>
      <c r="C1598" s="99">
        <v>41579.3125</v>
      </c>
      <c r="D1598" s="99"/>
      <c r="E1598" s="100" t="s">
        <v>266</v>
      </c>
      <c r="F1598" s="91"/>
      <c r="G1598" s="91" t="s">
        <v>2246</v>
      </c>
      <c r="H1598" s="94" t="s">
        <v>235</v>
      </c>
      <c r="I1598" s="94" t="s">
        <v>85</v>
      </c>
      <c r="J1598" s="91">
        <v>9210593704</v>
      </c>
      <c r="K1598" s="91" t="s">
        <v>105</v>
      </c>
      <c r="L1598" s="95">
        <v>4</v>
      </c>
      <c r="M1598" s="95">
        <v>213</v>
      </c>
      <c r="N1598" s="96">
        <f t="shared" si="25"/>
        <v>14.2</v>
      </c>
      <c r="O1598" s="92">
        <v>41578.98809027778</v>
      </c>
    </row>
    <row r="1599" spans="1:15" x14ac:dyDescent="0.25">
      <c r="A1599" s="97">
        <v>41579</v>
      </c>
      <c r="B1599" s="98">
        <v>3.125E-2</v>
      </c>
      <c r="C1599" s="99">
        <v>41579.03125</v>
      </c>
      <c r="D1599" s="99"/>
      <c r="E1599" s="100" t="s">
        <v>209</v>
      </c>
      <c r="F1599" s="91" t="s">
        <v>162</v>
      </c>
      <c r="G1599" s="91" t="s">
        <v>2247</v>
      </c>
      <c r="H1599" s="94" t="s">
        <v>87</v>
      </c>
      <c r="I1599" s="94" t="s">
        <v>510</v>
      </c>
      <c r="J1599" s="91">
        <v>9818352642</v>
      </c>
      <c r="K1599" s="91" t="s">
        <v>83</v>
      </c>
      <c r="L1599" s="95">
        <v>6</v>
      </c>
      <c r="M1599" s="95">
        <v>735</v>
      </c>
      <c r="N1599" s="96">
        <f t="shared" si="25"/>
        <v>49</v>
      </c>
      <c r="O1599" s="92">
        <v>41578.990451388891</v>
      </c>
    </row>
    <row r="1600" spans="1:15" x14ac:dyDescent="0.25">
      <c r="A1600" s="97">
        <v>41579</v>
      </c>
      <c r="B1600" s="98">
        <v>1.0416666666666666E-2</v>
      </c>
      <c r="C1600" s="99">
        <v>41579.010416666664</v>
      </c>
      <c r="D1600" s="99"/>
      <c r="E1600" s="100" t="s">
        <v>166</v>
      </c>
      <c r="F1600" s="91" t="s">
        <v>71</v>
      </c>
      <c r="G1600" s="91" t="s">
        <v>2248</v>
      </c>
      <c r="H1600" s="94" t="s">
        <v>87</v>
      </c>
      <c r="I1600" s="94" t="s">
        <v>85</v>
      </c>
      <c r="J1600" s="91">
        <v>9711290118</v>
      </c>
      <c r="K1600" s="91" t="s">
        <v>105</v>
      </c>
      <c r="L1600" s="95">
        <v>5</v>
      </c>
      <c r="M1600" s="95">
        <v>889</v>
      </c>
      <c r="N1600" s="96">
        <f t="shared" si="25"/>
        <v>59.266666666666666</v>
      </c>
      <c r="O1600" s="92">
        <v>41578.992881944447</v>
      </c>
    </row>
    <row r="1601" spans="1:15" x14ac:dyDescent="0.25">
      <c r="A1601" s="97">
        <v>41579</v>
      </c>
      <c r="B1601" s="98">
        <v>0.17708333333333334</v>
      </c>
      <c r="C1601" s="99">
        <v>41579.177083333336</v>
      </c>
      <c r="D1601" s="99"/>
      <c r="E1601" s="100" t="s">
        <v>1695</v>
      </c>
      <c r="F1601" s="91" t="s">
        <v>796</v>
      </c>
      <c r="G1601" s="91" t="s">
        <v>2249</v>
      </c>
      <c r="H1601" s="94" t="s">
        <v>87</v>
      </c>
      <c r="I1601" s="94" t="s">
        <v>85</v>
      </c>
      <c r="J1601" s="91" t="s">
        <v>81</v>
      </c>
      <c r="K1601" s="91" t="s">
        <v>215</v>
      </c>
      <c r="L1601" s="95">
        <v>1</v>
      </c>
      <c r="M1601" s="95">
        <v>282</v>
      </c>
      <c r="N1601" s="96">
        <f t="shared" si="25"/>
        <v>18.8</v>
      </c>
      <c r="O1601" s="91" t="s">
        <v>81</v>
      </c>
    </row>
    <row r="1602" spans="1:15" x14ac:dyDescent="0.25">
      <c r="A1602" s="97">
        <v>41579</v>
      </c>
      <c r="B1602" s="98">
        <v>0.42708333333333331</v>
      </c>
      <c r="C1602" s="99">
        <v>41579.427083333336</v>
      </c>
      <c r="D1602" s="99"/>
      <c r="E1602" s="100" t="s">
        <v>63</v>
      </c>
      <c r="F1602" s="91" t="s">
        <v>577</v>
      </c>
      <c r="G1602" s="91" t="s">
        <v>2250</v>
      </c>
      <c r="H1602" s="94" t="s">
        <v>87</v>
      </c>
      <c r="I1602" s="94" t="s">
        <v>85</v>
      </c>
      <c r="J1602" s="91">
        <v>9810780321</v>
      </c>
      <c r="K1602" s="91" t="s">
        <v>83</v>
      </c>
      <c r="L1602" s="95">
        <v>6</v>
      </c>
      <c r="M1602" s="95">
        <v>886</v>
      </c>
      <c r="N1602" s="96">
        <f t="shared" si="25"/>
        <v>59.06666666666667</v>
      </c>
      <c r="O1602" s="92">
        <v>41579.339606481481</v>
      </c>
    </row>
    <row r="1603" spans="1:15" x14ac:dyDescent="0.25">
      <c r="A1603" s="97">
        <v>41579</v>
      </c>
      <c r="B1603" s="98">
        <v>1.1076388888888887E-2</v>
      </c>
      <c r="C1603" s="99">
        <v>41579.011076388888</v>
      </c>
      <c r="D1603" s="99"/>
      <c r="E1603" s="100" t="s">
        <v>445</v>
      </c>
      <c r="F1603" s="91" t="s">
        <v>81</v>
      </c>
      <c r="G1603" s="91" t="s">
        <v>2251</v>
      </c>
      <c r="H1603" s="94" t="s">
        <v>87</v>
      </c>
      <c r="I1603" s="94" t="s">
        <v>173</v>
      </c>
      <c r="J1603" s="91">
        <v>8459436793</v>
      </c>
      <c r="K1603" s="91" t="s">
        <v>83</v>
      </c>
      <c r="L1603" s="95">
        <v>6</v>
      </c>
      <c r="M1603" s="95">
        <v>835</v>
      </c>
      <c r="N1603" s="96">
        <f t="shared" si="25"/>
        <v>55.666666666666664</v>
      </c>
      <c r="O1603" s="92">
        <v>41578.993807870371</v>
      </c>
    </row>
    <row r="1604" spans="1:15" x14ac:dyDescent="0.25">
      <c r="A1604" s="97">
        <v>41579</v>
      </c>
      <c r="B1604" s="98">
        <v>0.33333333333333331</v>
      </c>
      <c r="C1604" s="99">
        <v>41579.333333333336</v>
      </c>
      <c r="D1604" s="99"/>
      <c r="E1604" s="100" t="s">
        <v>485</v>
      </c>
      <c r="F1604" s="91" t="s">
        <v>120</v>
      </c>
      <c r="G1604" s="91" t="s">
        <v>2252</v>
      </c>
      <c r="H1604" s="94" t="s">
        <v>87</v>
      </c>
      <c r="I1604" s="94" t="s">
        <v>85</v>
      </c>
      <c r="J1604" s="91" t="s">
        <v>81</v>
      </c>
      <c r="K1604" s="91" t="s">
        <v>215</v>
      </c>
      <c r="L1604" s="95">
        <v>1</v>
      </c>
      <c r="M1604" s="95">
        <v>828</v>
      </c>
      <c r="N1604" s="96">
        <f t="shared" si="25"/>
        <v>55.2</v>
      </c>
      <c r="O1604" s="91" t="s">
        <v>81</v>
      </c>
    </row>
    <row r="1605" spans="1:15" x14ac:dyDescent="0.25">
      <c r="A1605" s="97">
        <v>41579</v>
      </c>
      <c r="B1605" s="98">
        <v>2.0833333333333332E-2</v>
      </c>
      <c r="C1605" s="99">
        <v>41579.020833333336</v>
      </c>
      <c r="D1605" s="99"/>
      <c r="E1605" s="100" t="s">
        <v>207</v>
      </c>
      <c r="F1605" s="91" t="s">
        <v>2253</v>
      </c>
      <c r="G1605" s="91" t="s">
        <v>2254</v>
      </c>
      <c r="H1605" s="94" t="s">
        <v>87</v>
      </c>
      <c r="I1605" s="94" t="s">
        <v>85</v>
      </c>
      <c r="J1605" s="91">
        <v>9871311987</v>
      </c>
      <c r="K1605" s="91" t="s">
        <v>83</v>
      </c>
      <c r="L1605" s="95">
        <v>6</v>
      </c>
      <c r="M1605" s="95">
        <v>954</v>
      </c>
      <c r="N1605" s="96">
        <f t="shared" si="25"/>
        <v>63.6</v>
      </c>
      <c r="O1605" s="92">
        <v>41579.001087962963</v>
      </c>
    </row>
    <row r="1606" spans="1:15" x14ac:dyDescent="0.25">
      <c r="A1606" s="97">
        <v>41579</v>
      </c>
      <c r="B1606" s="98">
        <v>4.1666666666666664E-2</v>
      </c>
      <c r="C1606" s="99">
        <v>41579.041666666664</v>
      </c>
      <c r="D1606" s="99"/>
      <c r="E1606" s="100" t="s">
        <v>59</v>
      </c>
      <c r="F1606" s="91" t="s">
        <v>169</v>
      </c>
      <c r="G1606" s="91" t="s">
        <v>2255</v>
      </c>
      <c r="H1606" s="94" t="s">
        <v>87</v>
      </c>
      <c r="I1606" s="94" t="s">
        <v>85</v>
      </c>
      <c r="J1606" s="91">
        <v>9873948599</v>
      </c>
      <c r="K1606" s="91" t="s">
        <v>105</v>
      </c>
      <c r="L1606" s="95">
        <v>7</v>
      </c>
      <c r="M1606" s="95">
        <v>682</v>
      </c>
      <c r="N1606" s="96">
        <f t="shared" si="25"/>
        <v>45.466666666666669</v>
      </c>
      <c r="O1606" s="92">
        <v>41579.000474537039</v>
      </c>
    </row>
    <row r="1607" spans="1:15" x14ac:dyDescent="0.25">
      <c r="A1607" s="97">
        <v>41579</v>
      </c>
      <c r="B1607" s="98">
        <v>2.0833333333333332E-2</v>
      </c>
      <c r="C1607" s="99">
        <v>41579.020833333336</v>
      </c>
      <c r="D1607" s="99"/>
      <c r="E1607" s="100" t="s">
        <v>200</v>
      </c>
      <c r="F1607" s="91" t="s">
        <v>2256</v>
      </c>
      <c r="G1607" s="91" t="s">
        <v>2257</v>
      </c>
      <c r="H1607" s="94" t="s">
        <v>87</v>
      </c>
      <c r="I1607" s="94" t="s">
        <v>85</v>
      </c>
      <c r="J1607" s="91" t="s">
        <v>81</v>
      </c>
      <c r="K1607" s="91" t="s">
        <v>215</v>
      </c>
      <c r="L1607" s="95">
        <v>1</v>
      </c>
      <c r="M1607" s="95">
        <v>528</v>
      </c>
      <c r="N1607" s="96">
        <f t="shared" si="25"/>
        <v>35.200000000000003</v>
      </c>
      <c r="O1607" s="91" t="s">
        <v>81</v>
      </c>
    </row>
    <row r="1608" spans="1:15" x14ac:dyDescent="0.25">
      <c r="A1608" s="97">
        <v>41579</v>
      </c>
      <c r="B1608" s="98">
        <v>0.1875</v>
      </c>
      <c r="C1608" s="99">
        <v>41579.1875</v>
      </c>
      <c r="D1608" s="99"/>
      <c r="E1608" s="100" t="s">
        <v>2258</v>
      </c>
      <c r="F1608" s="91" t="s">
        <v>102</v>
      </c>
      <c r="G1608" s="91" t="s">
        <v>2259</v>
      </c>
      <c r="H1608" s="94" t="s">
        <v>88</v>
      </c>
      <c r="I1608" s="94" t="s">
        <v>85</v>
      </c>
      <c r="J1608" s="91" t="s">
        <v>81</v>
      </c>
      <c r="K1608" s="91" t="s">
        <v>215</v>
      </c>
      <c r="L1608" s="95">
        <v>1</v>
      </c>
      <c r="M1608" s="95">
        <v>986</v>
      </c>
      <c r="N1608" s="96">
        <f t="shared" si="25"/>
        <v>65.733333333333334</v>
      </c>
      <c r="O1608" s="91" t="s">
        <v>81</v>
      </c>
    </row>
    <row r="1609" spans="1:15" x14ac:dyDescent="0.25">
      <c r="A1609" s="97">
        <v>41579</v>
      </c>
      <c r="B1609" s="98">
        <v>0.25</v>
      </c>
      <c r="C1609" s="99">
        <v>41579.25</v>
      </c>
      <c r="D1609" s="99"/>
      <c r="E1609" s="100" t="s">
        <v>534</v>
      </c>
      <c r="F1609" s="91" t="s">
        <v>35</v>
      </c>
      <c r="G1609" s="91" t="s">
        <v>2260</v>
      </c>
      <c r="H1609" s="94" t="s">
        <v>104</v>
      </c>
      <c r="I1609" s="94" t="s">
        <v>85</v>
      </c>
      <c r="J1609" s="91" t="s">
        <v>81</v>
      </c>
      <c r="K1609" s="91" t="s">
        <v>215</v>
      </c>
      <c r="L1609" s="95">
        <v>1</v>
      </c>
      <c r="M1609" s="95">
        <v>253</v>
      </c>
      <c r="N1609" s="96">
        <f t="shared" si="25"/>
        <v>16.866666666666667</v>
      </c>
      <c r="O1609" s="91" t="s">
        <v>81</v>
      </c>
    </row>
    <row r="1610" spans="1:15" x14ac:dyDescent="0.25">
      <c r="A1610" s="97">
        <v>41579</v>
      </c>
      <c r="B1610" s="98">
        <v>0.25</v>
      </c>
      <c r="C1610" s="99">
        <v>41579.25</v>
      </c>
      <c r="D1610" s="99"/>
      <c r="E1610" s="100" t="s">
        <v>2261</v>
      </c>
      <c r="F1610" s="91" t="s">
        <v>796</v>
      </c>
      <c r="G1610" s="91" t="s">
        <v>2262</v>
      </c>
      <c r="H1610" s="94" t="s">
        <v>87</v>
      </c>
      <c r="I1610" s="94" t="s">
        <v>173</v>
      </c>
      <c r="J1610" s="91">
        <v>9958064286</v>
      </c>
      <c r="K1610" s="91" t="s">
        <v>83</v>
      </c>
      <c r="L1610" s="95">
        <v>7</v>
      </c>
      <c r="M1610" s="95">
        <v>640</v>
      </c>
      <c r="N1610" s="96">
        <f t="shared" si="25"/>
        <v>42.666666666666664</v>
      </c>
      <c r="O1610" s="92">
        <v>41579.006990740738</v>
      </c>
    </row>
    <row r="1611" spans="1:15" x14ac:dyDescent="0.25">
      <c r="A1611" s="97">
        <v>41579</v>
      </c>
      <c r="B1611" s="98">
        <v>2.0833333333333332E-2</v>
      </c>
      <c r="C1611" s="99">
        <v>41579.020833333336</v>
      </c>
      <c r="D1611" s="99"/>
      <c r="E1611" s="100" t="s">
        <v>166</v>
      </c>
      <c r="F1611" s="91" t="s">
        <v>71</v>
      </c>
      <c r="G1611" s="91" t="s">
        <v>2263</v>
      </c>
      <c r="H1611" s="94" t="s">
        <v>87</v>
      </c>
      <c r="I1611" s="94" t="s">
        <v>85</v>
      </c>
      <c r="J1611" s="91">
        <v>9811386335</v>
      </c>
      <c r="K1611" s="91" t="s">
        <v>83</v>
      </c>
      <c r="L1611" s="95">
        <v>6</v>
      </c>
      <c r="M1611" s="95">
        <v>255</v>
      </c>
      <c r="N1611" s="96">
        <f t="shared" si="25"/>
        <v>17</v>
      </c>
      <c r="O1611" s="92">
        <v>41579.008425925924</v>
      </c>
    </row>
    <row r="1612" spans="1:15" x14ac:dyDescent="0.25">
      <c r="A1612" s="97">
        <v>41579</v>
      </c>
      <c r="B1612" s="98">
        <v>7.2916666666666671E-2</v>
      </c>
      <c r="C1612" s="99">
        <v>41579.072916666664</v>
      </c>
      <c r="D1612" s="99"/>
      <c r="E1612" s="100" t="s">
        <v>2264</v>
      </c>
      <c r="F1612" s="91" t="s">
        <v>2265</v>
      </c>
      <c r="G1612" s="91" t="s">
        <v>2266</v>
      </c>
      <c r="H1612" s="94" t="s">
        <v>87</v>
      </c>
      <c r="I1612" s="94" t="s">
        <v>85</v>
      </c>
      <c r="J1612" s="91" t="s">
        <v>81</v>
      </c>
      <c r="K1612" s="91" t="s">
        <v>215</v>
      </c>
      <c r="L1612" s="95">
        <v>1</v>
      </c>
      <c r="M1612" s="95">
        <v>427</v>
      </c>
      <c r="N1612" s="96">
        <f t="shared" si="25"/>
        <v>28.466666666666665</v>
      </c>
      <c r="O1612" s="91" t="s">
        <v>81</v>
      </c>
    </row>
    <row r="1613" spans="1:15" x14ac:dyDescent="0.25">
      <c r="A1613" s="97">
        <v>41579</v>
      </c>
      <c r="B1613" s="98">
        <v>0.77083333333333337</v>
      </c>
      <c r="C1613" s="99">
        <v>41579.770833333336</v>
      </c>
      <c r="D1613" s="99"/>
      <c r="E1613" s="100" t="s">
        <v>35</v>
      </c>
      <c r="F1613" s="91" t="s">
        <v>119</v>
      </c>
      <c r="G1613" s="91" t="s">
        <v>2267</v>
      </c>
      <c r="H1613" s="94" t="s">
        <v>104</v>
      </c>
      <c r="I1613" s="94" t="s">
        <v>85</v>
      </c>
      <c r="J1613" s="91">
        <v>9136013841</v>
      </c>
      <c r="K1613" s="91" t="s">
        <v>83</v>
      </c>
      <c r="L1613" s="95">
        <v>6</v>
      </c>
      <c r="M1613" s="95">
        <v>533</v>
      </c>
      <c r="N1613" s="96">
        <f t="shared" si="25"/>
        <v>35.533333333333331</v>
      </c>
      <c r="O1613" s="92">
        <v>41579.012384259258</v>
      </c>
    </row>
    <row r="1614" spans="1:15" x14ac:dyDescent="0.25">
      <c r="A1614" s="97">
        <v>41579</v>
      </c>
      <c r="B1614" s="98">
        <v>0.51041666666666663</v>
      </c>
      <c r="C1614" s="99">
        <v>41579.510416666664</v>
      </c>
      <c r="D1614" s="99"/>
      <c r="E1614" s="100" t="s">
        <v>1579</v>
      </c>
      <c r="F1614" s="91" t="s">
        <v>114</v>
      </c>
      <c r="G1614" s="91" t="s">
        <v>2268</v>
      </c>
      <c r="H1614" s="94" t="s">
        <v>104</v>
      </c>
      <c r="I1614" s="94" t="s">
        <v>173</v>
      </c>
      <c r="J1614" s="91">
        <v>8376915304</v>
      </c>
      <c r="K1614" s="91" t="s">
        <v>83</v>
      </c>
      <c r="L1614" s="95">
        <v>6</v>
      </c>
      <c r="M1614" s="95">
        <v>229</v>
      </c>
      <c r="N1614" s="96">
        <f t="shared" si="25"/>
        <v>15.266666666666667</v>
      </c>
      <c r="O1614" s="92">
        <v>41579.015335648146</v>
      </c>
    </row>
    <row r="1615" spans="1:15" x14ac:dyDescent="0.25">
      <c r="A1615" s="97">
        <v>41579</v>
      </c>
      <c r="B1615" s="98">
        <v>0.64583333333333337</v>
      </c>
      <c r="C1615" s="99">
        <v>41579.645833333336</v>
      </c>
      <c r="D1615" s="99"/>
      <c r="E1615" s="100" t="s">
        <v>2269</v>
      </c>
      <c r="F1615" s="91" t="s">
        <v>35</v>
      </c>
      <c r="G1615" s="91" t="s">
        <v>2270</v>
      </c>
      <c r="H1615" s="94" t="s">
        <v>104</v>
      </c>
      <c r="I1615" s="94" t="s">
        <v>173</v>
      </c>
      <c r="J1615" s="91">
        <v>8586852472</v>
      </c>
      <c r="K1615" s="91" t="s">
        <v>83</v>
      </c>
      <c r="L1615" s="95">
        <v>6</v>
      </c>
      <c r="M1615" s="95">
        <v>353</v>
      </c>
      <c r="N1615" s="96">
        <f t="shared" si="25"/>
        <v>23.533333333333335</v>
      </c>
      <c r="O1615" s="92">
        <v>41579.0153125</v>
      </c>
    </row>
    <row r="1616" spans="1:15" x14ac:dyDescent="0.25">
      <c r="A1616" s="97">
        <v>41579</v>
      </c>
      <c r="B1616" s="98">
        <v>4.206018518518518E-2</v>
      </c>
      <c r="C1616" s="99">
        <v>41579.042060185187</v>
      </c>
      <c r="D1616" s="99"/>
      <c r="E1616" s="100" t="s">
        <v>2271</v>
      </c>
      <c r="F1616" s="91" t="s">
        <v>2272</v>
      </c>
      <c r="G1616" s="91" t="s">
        <v>2273</v>
      </c>
      <c r="H1616" s="94" t="s">
        <v>87</v>
      </c>
      <c r="I1616" s="94" t="s">
        <v>510</v>
      </c>
      <c r="J1616" s="91">
        <v>8512854564</v>
      </c>
      <c r="K1616" s="91" t="s">
        <v>83</v>
      </c>
      <c r="L1616" s="95">
        <v>6</v>
      </c>
      <c r="M1616" s="95">
        <v>245</v>
      </c>
      <c r="N1616" s="96">
        <f t="shared" si="25"/>
        <v>16.333333333333332</v>
      </c>
      <c r="O1616" s="92">
        <v>41579.015729166669</v>
      </c>
    </row>
    <row r="1617" spans="1:15" x14ac:dyDescent="0.25">
      <c r="A1617" s="97">
        <v>41579</v>
      </c>
      <c r="B1617" s="98">
        <v>0.34375</v>
      </c>
      <c r="C1617" s="99">
        <v>41579.34375</v>
      </c>
      <c r="D1617" s="99"/>
      <c r="E1617" s="100" t="s">
        <v>2274</v>
      </c>
      <c r="F1617" s="91" t="s">
        <v>120</v>
      </c>
      <c r="G1617" s="91" t="s">
        <v>2275</v>
      </c>
      <c r="H1617" s="94" t="s">
        <v>87</v>
      </c>
      <c r="I1617" s="94" t="s">
        <v>173</v>
      </c>
      <c r="J1617" s="91">
        <v>7838873336</v>
      </c>
      <c r="K1617" s="91" t="s">
        <v>83</v>
      </c>
      <c r="L1617" s="95">
        <v>6</v>
      </c>
      <c r="M1617" s="95">
        <v>521</v>
      </c>
      <c r="N1617" s="96">
        <f t="shared" si="25"/>
        <v>34.733333333333334</v>
      </c>
      <c r="O1617" s="92">
        <v>41579.020914351851</v>
      </c>
    </row>
    <row r="1618" spans="1:15" x14ac:dyDescent="0.25">
      <c r="A1618" s="97">
        <v>41579</v>
      </c>
      <c r="B1618" s="98">
        <v>0.32291666666666669</v>
      </c>
      <c r="C1618" s="99">
        <v>41579.322916666664</v>
      </c>
      <c r="D1618" s="99"/>
      <c r="E1618" s="100" t="s">
        <v>325</v>
      </c>
      <c r="F1618" s="91" t="s">
        <v>51</v>
      </c>
      <c r="G1618" s="91" t="s">
        <v>2276</v>
      </c>
      <c r="H1618" s="94" t="s">
        <v>87</v>
      </c>
      <c r="I1618" s="94" t="s">
        <v>173</v>
      </c>
      <c r="J1618" s="91">
        <v>9953568421</v>
      </c>
      <c r="K1618" s="91" t="s">
        <v>83</v>
      </c>
      <c r="L1618" s="95">
        <v>6</v>
      </c>
      <c r="M1618" s="95">
        <v>574</v>
      </c>
      <c r="N1618" s="96">
        <f t="shared" si="25"/>
        <v>38.266666666666666</v>
      </c>
      <c r="O1618" s="92">
        <v>41579.030162037037</v>
      </c>
    </row>
    <row r="1619" spans="1:15" x14ac:dyDescent="0.25">
      <c r="A1619" s="97">
        <v>41579</v>
      </c>
      <c r="B1619" s="98">
        <v>8.3333333333333329E-2</v>
      </c>
      <c r="C1619" s="99">
        <v>41579.083333333336</v>
      </c>
      <c r="D1619" s="99"/>
      <c r="E1619" s="100" t="s">
        <v>2277</v>
      </c>
      <c r="F1619" s="91" t="s">
        <v>226</v>
      </c>
      <c r="G1619" s="91" t="s">
        <v>2278</v>
      </c>
      <c r="H1619" s="94" t="s">
        <v>87</v>
      </c>
      <c r="I1619" s="94" t="s">
        <v>85</v>
      </c>
      <c r="J1619" s="91">
        <v>9711290118</v>
      </c>
      <c r="K1619" s="91" t="s">
        <v>83</v>
      </c>
      <c r="L1619" s="95">
        <v>6</v>
      </c>
      <c r="M1619" s="95">
        <v>358</v>
      </c>
      <c r="N1619" s="96">
        <f t="shared" si="25"/>
        <v>23.866666666666667</v>
      </c>
      <c r="O1619" s="92">
        <v>41579.020844907405</v>
      </c>
    </row>
    <row r="1620" spans="1:15" x14ac:dyDescent="0.25">
      <c r="A1620" s="97">
        <v>41579</v>
      </c>
      <c r="B1620" s="98">
        <v>4.1666666666666664E-2</v>
      </c>
      <c r="C1620" s="99">
        <v>41579.041666666664</v>
      </c>
      <c r="D1620" s="99"/>
      <c r="E1620" s="100" t="s">
        <v>278</v>
      </c>
      <c r="F1620" s="91" t="s">
        <v>254</v>
      </c>
      <c r="G1620" s="91" t="s">
        <v>2279</v>
      </c>
      <c r="H1620" s="94" t="s">
        <v>87</v>
      </c>
      <c r="I1620" s="94" t="s">
        <v>85</v>
      </c>
      <c r="J1620" s="91">
        <v>9718177509</v>
      </c>
      <c r="K1620" s="91" t="s">
        <v>83</v>
      </c>
      <c r="L1620" s="95">
        <v>6</v>
      </c>
      <c r="M1620" s="95">
        <v>556</v>
      </c>
      <c r="N1620" s="96">
        <f t="shared" si="25"/>
        <v>37.06666666666667</v>
      </c>
      <c r="O1620" s="92">
        <v>41579.02238425926</v>
      </c>
    </row>
    <row r="1621" spans="1:15" x14ac:dyDescent="0.25">
      <c r="A1621" s="97">
        <v>41579</v>
      </c>
      <c r="B1621" s="98">
        <v>0.25</v>
      </c>
      <c r="C1621" s="99">
        <v>41579.25</v>
      </c>
      <c r="D1621" s="99"/>
      <c r="E1621" s="100" t="s">
        <v>2280</v>
      </c>
      <c r="F1621" s="91" t="s">
        <v>209</v>
      </c>
      <c r="G1621" s="91" t="s">
        <v>2281</v>
      </c>
      <c r="H1621" s="94" t="s">
        <v>87</v>
      </c>
      <c r="I1621" s="94" t="s">
        <v>510</v>
      </c>
      <c r="J1621" s="91" t="s">
        <v>81</v>
      </c>
      <c r="K1621" s="91" t="s">
        <v>215</v>
      </c>
      <c r="L1621" s="95">
        <v>1</v>
      </c>
      <c r="M1621" s="95">
        <v>597</v>
      </c>
      <c r="N1621" s="96">
        <f t="shared" si="25"/>
        <v>39.799999999999997</v>
      </c>
      <c r="O1621" s="91" t="s">
        <v>81</v>
      </c>
    </row>
    <row r="1622" spans="1:15" x14ac:dyDescent="0.25">
      <c r="A1622" s="97">
        <v>41579</v>
      </c>
      <c r="B1622" s="98">
        <v>8.3333333333333329E-2</v>
      </c>
      <c r="C1622" s="99">
        <v>41579.083333333336</v>
      </c>
      <c r="D1622" s="99"/>
      <c r="E1622" s="100"/>
      <c r="F1622" s="91"/>
      <c r="G1622" s="91" t="s">
        <v>2282</v>
      </c>
      <c r="H1622" s="94" t="s">
        <v>87</v>
      </c>
      <c r="I1622" s="94" t="s">
        <v>85</v>
      </c>
      <c r="J1622" s="91" t="s">
        <v>81</v>
      </c>
      <c r="K1622" s="91" t="s">
        <v>215</v>
      </c>
      <c r="L1622" s="95">
        <v>1</v>
      </c>
      <c r="M1622" s="95">
        <v>218</v>
      </c>
      <c r="N1622" s="96">
        <f t="shared" si="25"/>
        <v>14.533333333333333</v>
      </c>
      <c r="O1622" s="91" t="s">
        <v>81</v>
      </c>
    </row>
    <row r="1623" spans="1:15" x14ac:dyDescent="0.25">
      <c r="A1623" s="97">
        <v>41579</v>
      </c>
      <c r="B1623" s="98">
        <v>0.23958333333333334</v>
      </c>
      <c r="C1623" s="99">
        <v>41579.239583333336</v>
      </c>
      <c r="D1623" s="99"/>
      <c r="E1623" s="100" t="s">
        <v>71</v>
      </c>
      <c r="F1623" s="91" t="s">
        <v>35</v>
      </c>
      <c r="G1623" s="91" t="s">
        <v>2283</v>
      </c>
      <c r="H1623" s="94" t="s">
        <v>104</v>
      </c>
      <c r="I1623" s="94" t="s">
        <v>85</v>
      </c>
      <c r="J1623" s="91" t="s">
        <v>81</v>
      </c>
      <c r="K1623" s="91" t="s">
        <v>215</v>
      </c>
      <c r="L1623" s="95">
        <v>1</v>
      </c>
      <c r="M1623" s="95">
        <v>285</v>
      </c>
      <c r="N1623" s="96">
        <f t="shared" si="25"/>
        <v>19</v>
      </c>
      <c r="O1623" s="91" t="s">
        <v>81</v>
      </c>
    </row>
    <row r="1624" spans="1:15" x14ac:dyDescent="0.25">
      <c r="A1624" s="97">
        <v>41579</v>
      </c>
      <c r="B1624" s="98">
        <v>0.38541666666666669</v>
      </c>
      <c r="C1624" s="99">
        <v>41579.385416666664</v>
      </c>
      <c r="D1624" s="99"/>
      <c r="E1624" s="100" t="s">
        <v>71</v>
      </c>
      <c r="F1624" s="91" t="s">
        <v>371</v>
      </c>
      <c r="G1624" s="91" t="s">
        <v>2284</v>
      </c>
      <c r="H1624" s="94" t="s">
        <v>87</v>
      </c>
      <c r="I1624" s="94" t="s">
        <v>173</v>
      </c>
      <c r="J1624" s="91">
        <v>9711482280</v>
      </c>
      <c r="K1624" s="91" t="s">
        <v>83</v>
      </c>
      <c r="L1624" s="95">
        <v>6</v>
      </c>
      <c r="M1624" s="95">
        <v>654</v>
      </c>
      <c r="N1624" s="96">
        <f t="shared" si="25"/>
        <v>43.6</v>
      </c>
      <c r="O1624" s="92">
        <v>41579.037534722222</v>
      </c>
    </row>
    <row r="1625" spans="1:15" x14ac:dyDescent="0.25">
      <c r="A1625" s="97">
        <v>41579</v>
      </c>
      <c r="B1625" s="98">
        <v>0.10416666666666667</v>
      </c>
      <c r="C1625" s="99">
        <v>41579.104166666664</v>
      </c>
      <c r="D1625" s="99"/>
      <c r="E1625" s="100"/>
      <c r="F1625" s="91"/>
      <c r="G1625" s="91" t="s">
        <v>2285</v>
      </c>
      <c r="H1625" s="94" t="s">
        <v>87</v>
      </c>
      <c r="I1625" s="94" t="s">
        <v>85</v>
      </c>
      <c r="J1625" s="91" t="s">
        <v>81</v>
      </c>
      <c r="K1625" s="91" t="s">
        <v>215</v>
      </c>
      <c r="L1625" s="95">
        <v>1</v>
      </c>
      <c r="M1625" s="95">
        <v>414</v>
      </c>
      <c r="N1625" s="96">
        <f t="shared" si="25"/>
        <v>27.6</v>
      </c>
      <c r="O1625" s="91" t="s">
        <v>81</v>
      </c>
    </row>
    <row r="1626" spans="1:15" x14ac:dyDescent="0.25">
      <c r="A1626" s="97">
        <v>41579</v>
      </c>
      <c r="B1626" s="98">
        <v>0.29166666666666669</v>
      </c>
      <c r="C1626" s="99">
        <v>41579.291666666664</v>
      </c>
      <c r="D1626" s="99"/>
      <c r="E1626" s="100" t="s">
        <v>401</v>
      </c>
      <c r="F1626" s="91" t="s">
        <v>35</v>
      </c>
      <c r="G1626" s="91" t="s">
        <v>2286</v>
      </c>
      <c r="H1626" s="94" t="s">
        <v>104</v>
      </c>
      <c r="I1626" s="94" t="s">
        <v>85</v>
      </c>
      <c r="J1626" s="91" t="s">
        <v>81</v>
      </c>
      <c r="K1626" s="91" t="s">
        <v>215</v>
      </c>
      <c r="L1626" s="95">
        <v>1</v>
      </c>
      <c r="M1626" s="95">
        <v>525</v>
      </c>
      <c r="N1626" s="96">
        <f t="shared" si="25"/>
        <v>35</v>
      </c>
      <c r="O1626" s="91" t="s">
        <v>81</v>
      </c>
    </row>
    <row r="1627" spans="1:15" x14ac:dyDescent="0.25">
      <c r="A1627" s="97">
        <v>41590</v>
      </c>
      <c r="B1627" s="98">
        <v>0.98958333333333337</v>
      </c>
      <c r="C1627" s="99">
        <v>41590.989583333336</v>
      </c>
      <c r="D1627" s="99"/>
      <c r="E1627" s="100" t="s">
        <v>1847</v>
      </c>
      <c r="F1627" s="91" t="s">
        <v>47</v>
      </c>
      <c r="G1627" s="91" t="s">
        <v>2287</v>
      </c>
      <c r="H1627" s="94" t="s">
        <v>87</v>
      </c>
      <c r="I1627" s="94" t="s">
        <v>85</v>
      </c>
      <c r="J1627" s="91">
        <v>9891821042</v>
      </c>
      <c r="K1627" s="91" t="s">
        <v>83</v>
      </c>
      <c r="L1627" s="95">
        <v>6</v>
      </c>
      <c r="M1627" s="95">
        <v>218</v>
      </c>
      <c r="N1627" s="96">
        <f t="shared" si="25"/>
        <v>14.533333333333333</v>
      </c>
      <c r="O1627" s="92">
        <v>41590.93822916667</v>
      </c>
    </row>
    <row r="1628" spans="1:15" x14ac:dyDescent="0.25">
      <c r="A1628" s="97">
        <v>41579</v>
      </c>
      <c r="B1628" s="98">
        <v>7.2916666666666671E-2</v>
      </c>
      <c r="C1628" s="99">
        <v>41579.072916666664</v>
      </c>
      <c r="D1628" s="99"/>
      <c r="E1628" s="100" t="s">
        <v>608</v>
      </c>
      <c r="F1628" s="91" t="s">
        <v>59</v>
      </c>
      <c r="G1628" s="91" t="s">
        <v>2288</v>
      </c>
      <c r="H1628" s="94" t="s">
        <v>87</v>
      </c>
      <c r="I1628" s="94" t="s">
        <v>85</v>
      </c>
      <c r="J1628" s="91">
        <v>8459436793</v>
      </c>
      <c r="K1628" s="91" t="s">
        <v>83</v>
      </c>
      <c r="L1628" s="95">
        <v>6</v>
      </c>
      <c r="M1628" s="95">
        <v>601</v>
      </c>
      <c r="N1628" s="96">
        <f t="shared" si="25"/>
        <v>40.06666666666667</v>
      </c>
      <c r="O1628" s="92">
        <v>41579.051180555558</v>
      </c>
    </row>
    <row r="1629" spans="1:15" x14ac:dyDescent="0.25">
      <c r="A1629" s="97">
        <v>41579</v>
      </c>
      <c r="B1629" s="98">
        <v>0.25</v>
      </c>
      <c r="C1629" s="99">
        <v>41579.25</v>
      </c>
      <c r="D1629" s="99"/>
      <c r="E1629" s="100" t="s">
        <v>2289</v>
      </c>
      <c r="F1629" s="91" t="s">
        <v>209</v>
      </c>
      <c r="G1629" s="91" t="s">
        <v>2290</v>
      </c>
      <c r="H1629" s="94" t="s">
        <v>87</v>
      </c>
      <c r="I1629" s="94" t="s">
        <v>510</v>
      </c>
      <c r="J1629" s="91" t="s">
        <v>81</v>
      </c>
      <c r="K1629" s="91" t="s">
        <v>215</v>
      </c>
      <c r="L1629" s="95">
        <v>1</v>
      </c>
      <c r="M1629" s="95">
        <v>479</v>
      </c>
      <c r="N1629" s="96">
        <f t="shared" si="25"/>
        <v>31.933333333333334</v>
      </c>
      <c r="O1629" s="91" t="s">
        <v>81</v>
      </c>
    </row>
    <row r="1630" spans="1:15" x14ac:dyDescent="0.25">
      <c r="A1630" s="97">
        <v>41579</v>
      </c>
      <c r="B1630" s="98">
        <v>0.71875</v>
      </c>
      <c r="C1630" s="99">
        <v>41579.71875</v>
      </c>
      <c r="D1630" s="99"/>
      <c r="E1630" s="100" t="s">
        <v>2291</v>
      </c>
      <c r="F1630" s="91" t="s">
        <v>61</v>
      </c>
      <c r="G1630" s="91" t="s">
        <v>2292</v>
      </c>
      <c r="H1630" s="94" t="s">
        <v>87</v>
      </c>
      <c r="I1630" s="94" t="s">
        <v>173</v>
      </c>
      <c r="J1630" s="91">
        <v>9211711348</v>
      </c>
      <c r="K1630" s="91" t="s">
        <v>83</v>
      </c>
      <c r="L1630" s="95">
        <v>6</v>
      </c>
      <c r="M1630" s="95">
        <v>839</v>
      </c>
      <c r="N1630" s="96">
        <f t="shared" si="25"/>
        <v>55.93333333333333</v>
      </c>
      <c r="O1630" s="92">
        <v>41579.056990740741</v>
      </c>
    </row>
    <row r="1631" spans="1:15" x14ac:dyDescent="0.25">
      <c r="A1631" s="97">
        <v>41580</v>
      </c>
      <c r="B1631" s="98">
        <v>2.0833333333333332E-2</v>
      </c>
      <c r="C1631" s="99">
        <v>41580.020833333336</v>
      </c>
      <c r="D1631" s="99"/>
      <c r="E1631" s="100" t="s">
        <v>379</v>
      </c>
      <c r="F1631" s="91" t="s">
        <v>114</v>
      </c>
      <c r="G1631" s="91" t="s">
        <v>2293</v>
      </c>
      <c r="H1631" s="94" t="s">
        <v>104</v>
      </c>
      <c r="I1631" s="94" t="s">
        <v>85</v>
      </c>
      <c r="J1631" s="91">
        <v>8010080603</v>
      </c>
      <c r="K1631" s="91" t="s">
        <v>83</v>
      </c>
      <c r="L1631" s="95">
        <v>6</v>
      </c>
      <c r="M1631" s="95">
        <v>300</v>
      </c>
      <c r="N1631" s="96">
        <f t="shared" si="25"/>
        <v>20</v>
      </c>
      <c r="O1631" s="92">
        <v>41579.064155092594</v>
      </c>
    </row>
    <row r="1632" spans="1:15" x14ac:dyDescent="0.25">
      <c r="A1632" s="97">
        <v>41579</v>
      </c>
      <c r="B1632" s="98">
        <v>0.58333333333333337</v>
      </c>
      <c r="C1632" s="99">
        <v>41579.583333333336</v>
      </c>
      <c r="D1632" s="99"/>
      <c r="E1632" s="100" t="s">
        <v>146</v>
      </c>
      <c r="F1632" s="91" t="s">
        <v>102</v>
      </c>
      <c r="G1632" s="91" t="s">
        <v>2294</v>
      </c>
      <c r="H1632" s="94" t="s">
        <v>87</v>
      </c>
      <c r="I1632" s="94" t="s">
        <v>173</v>
      </c>
      <c r="J1632" s="91">
        <v>9560220917</v>
      </c>
      <c r="K1632" s="91" t="s">
        <v>83</v>
      </c>
      <c r="L1632" s="95">
        <v>7</v>
      </c>
      <c r="M1632" s="95">
        <v>598</v>
      </c>
      <c r="N1632" s="96">
        <f t="shared" si="25"/>
        <v>39.866666666666667</v>
      </c>
      <c r="O1632" s="92">
        <v>41579.073680555557</v>
      </c>
    </row>
    <row r="1633" spans="1:15" x14ac:dyDescent="0.25">
      <c r="A1633" s="97">
        <v>41579</v>
      </c>
      <c r="B1633" s="98">
        <v>0.14583333333333334</v>
      </c>
      <c r="C1633" s="99">
        <v>41579.145833333336</v>
      </c>
      <c r="D1633" s="99"/>
      <c r="E1633" s="100" t="s">
        <v>114</v>
      </c>
      <c r="F1633" s="91" t="s">
        <v>796</v>
      </c>
      <c r="G1633" s="91" t="s">
        <v>2295</v>
      </c>
      <c r="H1633" s="94" t="s">
        <v>104</v>
      </c>
      <c r="I1633" s="94" t="s">
        <v>85</v>
      </c>
      <c r="J1633" s="91" t="s">
        <v>81</v>
      </c>
      <c r="K1633" s="91" t="s">
        <v>215</v>
      </c>
      <c r="L1633" s="95">
        <v>1</v>
      </c>
      <c r="M1633" s="95">
        <v>468</v>
      </c>
      <c r="N1633" s="96">
        <f t="shared" si="25"/>
        <v>31.2</v>
      </c>
      <c r="O1633" s="91" t="s">
        <v>81</v>
      </c>
    </row>
    <row r="1634" spans="1:15" x14ac:dyDescent="0.25">
      <c r="A1634" s="97">
        <v>41579</v>
      </c>
      <c r="B1634" s="98">
        <v>0.48958333333333331</v>
      </c>
      <c r="C1634" s="99">
        <v>41579.489583333336</v>
      </c>
      <c r="D1634" s="99"/>
      <c r="E1634" s="100" t="s">
        <v>1778</v>
      </c>
      <c r="F1634" s="91" t="s">
        <v>35</v>
      </c>
      <c r="G1634" s="91" t="s">
        <v>2296</v>
      </c>
      <c r="H1634" s="94" t="s">
        <v>104</v>
      </c>
      <c r="I1634" s="94" t="s">
        <v>173</v>
      </c>
      <c r="J1634" s="91">
        <v>9818946408</v>
      </c>
      <c r="K1634" s="91" t="s">
        <v>83</v>
      </c>
      <c r="L1634" s="95">
        <v>6</v>
      </c>
      <c r="M1634" s="95">
        <v>972</v>
      </c>
      <c r="N1634" s="96">
        <f t="shared" si="25"/>
        <v>64.8</v>
      </c>
      <c r="O1634" s="92">
        <v>41579.3903125</v>
      </c>
    </row>
    <row r="1635" spans="1:15" x14ac:dyDescent="0.25">
      <c r="A1635" s="97">
        <v>41579</v>
      </c>
      <c r="B1635" s="98">
        <v>0.32291666666666669</v>
      </c>
      <c r="C1635" s="99">
        <v>41579.322916666664</v>
      </c>
      <c r="D1635" s="99"/>
      <c r="E1635" s="100" t="s">
        <v>2297</v>
      </c>
      <c r="F1635" s="91" t="s">
        <v>984</v>
      </c>
      <c r="G1635" s="91" t="s">
        <v>2298</v>
      </c>
      <c r="H1635" s="94" t="s">
        <v>88</v>
      </c>
      <c r="I1635" s="94" t="s">
        <v>85</v>
      </c>
      <c r="J1635" s="91">
        <v>9813918012</v>
      </c>
      <c r="K1635" s="91" t="s">
        <v>211</v>
      </c>
      <c r="L1635" s="95">
        <v>6</v>
      </c>
      <c r="M1635" s="95">
        <v>778</v>
      </c>
      <c r="N1635" s="96">
        <f t="shared" si="25"/>
        <v>51.866666666666667</v>
      </c>
      <c r="O1635" s="92">
        <v>41579.269444444442</v>
      </c>
    </row>
  </sheetData>
  <conditionalFormatting sqref="M2:M1635">
    <cfRule type="top10" dxfId="5" priority="3" rank="10"/>
    <cfRule type="top10" dxfId="4" priority="4" rank="10"/>
    <cfRule type="top10" dxfId="3" priority="5" rank="10"/>
  </conditionalFormatting>
  <conditionalFormatting sqref="M1:M1048576">
    <cfRule type="top10" dxfId="2" priority="1" rank="10"/>
    <cfRule type="top10" priority="2" rank="10"/>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D20" sqref="D20"/>
    </sheetView>
  </sheetViews>
  <sheetFormatPr defaultRowHeight="15" x14ac:dyDescent="0.25"/>
  <cols>
    <col min="1" max="1" width="10.5703125" bestFit="1" customWidth="1"/>
  </cols>
  <sheetData>
    <row r="1" spans="1:15" ht="15.75" thickBot="1" x14ac:dyDescent="0.3">
      <c r="A1" s="89" t="s">
        <v>2309</v>
      </c>
      <c r="C1" s="115" t="s">
        <v>3698</v>
      </c>
      <c r="D1" s="24"/>
      <c r="E1" s="116"/>
    </row>
    <row r="2" spans="1:15" ht="15.75" thickBot="1" x14ac:dyDescent="0.3"/>
    <row r="3" spans="1:15" x14ac:dyDescent="0.25">
      <c r="A3" s="112">
        <v>1</v>
      </c>
      <c r="B3" s="107" t="s">
        <v>3701</v>
      </c>
      <c r="C3" s="107"/>
      <c r="D3" s="107"/>
      <c r="E3" s="107"/>
      <c r="F3" s="107"/>
      <c r="G3" s="107"/>
      <c r="H3" s="107"/>
      <c r="I3" s="107"/>
      <c r="J3" s="107"/>
      <c r="K3" s="107"/>
      <c r="L3" s="107"/>
      <c r="M3" s="107"/>
      <c r="N3" s="107"/>
      <c r="O3" s="108"/>
    </row>
    <row r="4" spans="1:15" x14ac:dyDescent="0.25">
      <c r="A4" s="113">
        <v>2</v>
      </c>
      <c r="B4" s="27" t="s">
        <v>3696</v>
      </c>
      <c r="C4" s="27"/>
      <c r="D4" s="27"/>
      <c r="E4" s="27"/>
      <c r="F4" s="27"/>
      <c r="G4" s="27"/>
      <c r="H4" s="27"/>
      <c r="I4" s="27"/>
      <c r="J4" s="27"/>
      <c r="K4" s="27"/>
      <c r="L4" s="27"/>
      <c r="M4" s="27"/>
      <c r="N4" s="27"/>
      <c r="O4" s="109"/>
    </row>
    <row r="5" spans="1:15" ht="15" customHeight="1" x14ac:dyDescent="0.25">
      <c r="A5" s="113">
        <v>3</v>
      </c>
      <c r="B5" s="27" t="s">
        <v>3714</v>
      </c>
      <c r="C5" s="27"/>
      <c r="D5" s="27"/>
      <c r="E5" s="27"/>
      <c r="F5" s="27"/>
      <c r="G5" s="27"/>
      <c r="H5" s="27"/>
      <c r="I5" s="27"/>
      <c r="J5" s="27"/>
      <c r="K5" s="27"/>
      <c r="L5" s="27"/>
      <c r="M5" s="27"/>
      <c r="N5" s="27"/>
      <c r="O5" s="109"/>
    </row>
    <row r="6" spans="1:15" x14ac:dyDescent="0.25">
      <c r="A6" s="113">
        <v>4</v>
      </c>
      <c r="B6" s="27" t="s">
        <v>3700</v>
      </c>
      <c r="C6" s="27"/>
      <c r="D6" s="27"/>
      <c r="E6" s="27"/>
      <c r="F6" s="27"/>
      <c r="G6" s="27"/>
      <c r="H6" s="27"/>
      <c r="I6" s="27"/>
      <c r="J6" s="27"/>
      <c r="K6" s="27"/>
      <c r="L6" s="27"/>
      <c r="M6" s="27"/>
      <c r="N6" s="27"/>
      <c r="O6" s="109"/>
    </row>
    <row r="7" spans="1:15" x14ac:dyDescent="0.25">
      <c r="A7" s="113">
        <v>5</v>
      </c>
      <c r="B7" s="27" t="s">
        <v>3697</v>
      </c>
      <c r="C7" s="27"/>
      <c r="D7" s="27"/>
      <c r="E7" s="27"/>
      <c r="F7" s="27"/>
      <c r="G7" s="27"/>
      <c r="H7" s="27"/>
      <c r="I7" s="27"/>
      <c r="J7" s="27"/>
      <c r="K7" s="27"/>
      <c r="L7" s="27"/>
      <c r="M7" s="27"/>
      <c r="N7" s="27"/>
      <c r="O7" s="109"/>
    </row>
    <row r="8" spans="1:15" x14ac:dyDescent="0.25">
      <c r="A8" s="113">
        <v>6</v>
      </c>
      <c r="B8" s="27" t="s">
        <v>3695</v>
      </c>
      <c r="C8" s="27"/>
      <c r="D8" s="27"/>
      <c r="E8" s="27"/>
      <c r="F8" s="27"/>
      <c r="G8" s="27"/>
      <c r="H8" s="27"/>
      <c r="I8" s="27"/>
      <c r="J8" s="27"/>
      <c r="K8" s="27"/>
      <c r="L8" s="27"/>
      <c r="M8" s="27"/>
      <c r="N8" s="27"/>
      <c r="O8" s="109"/>
    </row>
    <row r="9" spans="1:15" ht="15.75" thickBot="1" x14ac:dyDescent="0.3">
      <c r="A9" s="114">
        <v>7</v>
      </c>
      <c r="B9" s="110" t="s">
        <v>3699</v>
      </c>
      <c r="C9" s="110"/>
      <c r="D9" s="110"/>
      <c r="E9" s="110"/>
      <c r="F9" s="110"/>
      <c r="G9" s="110"/>
      <c r="H9" s="110"/>
      <c r="I9" s="110"/>
      <c r="J9" s="110"/>
      <c r="K9" s="110"/>
      <c r="L9" s="110"/>
      <c r="M9" s="110"/>
      <c r="N9" s="110"/>
      <c r="O9" s="111"/>
    </row>
    <row r="11" spans="1:15" ht="15.75" x14ac:dyDescent="0.25">
      <c r="A11" s="120">
        <v>8</v>
      </c>
      <c r="B11" s="121" t="s">
        <v>3715</v>
      </c>
      <c r="C11" s="122"/>
      <c r="D11" s="122"/>
      <c r="E11" s="123"/>
      <c r="F11" s="119"/>
      <c r="G11" s="119"/>
      <c r="H11" s="119"/>
    </row>
    <row r="13" spans="1:15" x14ac:dyDescent="0.25">
      <c r="A13" s="118"/>
      <c r="B13" s="118"/>
    </row>
    <row r="14" spans="1:15" x14ac:dyDescent="0.25">
      <c r="A14" s="118"/>
      <c r="B14" s="118"/>
    </row>
    <row r="15" spans="1:15" x14ac:dyDescent="0.25">
      <c r="A15" s="118"/>
      <c r="B15" s="118"/>
    </row>
    <row r="16" spans="1:15" x14ac:dyDescent="0.25">
      <c r="A16" s="118"/>
      <c r="B16" s="118"/>
    </row>
    <row r="17" spans="1:3" x14ac:dyDescent="0.25">
      <c r="A17" s="118"/>
      <c r="B17" s="118"/>
    </row>
    <row r="18" spans="1:3" x14ac:dyDescent="0.25">
      <c r="A18" s="118"/>
      <c r="B18" s="118"/>
    </row>
    <row r="19" spans="1:3" x14ac:dyDescent="0.25">
      <c r="A19" s="118"/>
      <c r="B19" s="118"/>
    </row>
    <row r="20" spans="1:3" x14ac:dyDescent="0.25">
      <c r="A20" s="118"/>
      <c r="B20" s="118"/>
    </row>
    <row r="21" spans="1:3" x14ac:dyDescent="0.25">
      <c r="A21" s="118"/>
      <c r="B21" s="118"/>
    </row>
    <row r="22" spans="1:3" x14ac:dyDescent="0.25">
      <c r="A22" s="118"/>
      <c r="B22" s="118"/>
    </row>
    <row r="23" spans="1:3" x14ac:dyDescent="0.25">
      <c r="A23" s="118"/>
      <c r="B23" s="118"/>
    </row>
    <row r="24" spans="1:3" x14ac:dyDescent="0.25">
      <c r="A24" s="118"/>
      <c r="B24" s="118"/>
    </row>
    <row r="25" spans="1:3" x14ac:dyDescent="0.25">
      <c r="A25" s="118"/>
      <c r="B25" s="118"/>
    </row>
    <row r="26" spans="1:3" x14ac:dyDescent="0.25">
      <c r="A26" s="118"/>
      <c r="B26" s="118"/>
      <c r="C26" s="117"/>
    </row>
    <row r="27" spans="1:3" x14ac:dyDescent="0.25">
      <c r="A27" s="118"/>
      <c r="B27" s="118"/>
    </row>
    <row r="28" spans="1:3" x14ac:dyDescent="0.25">
      <c r="A28" s="118"/>
      <c r="B28" s="118"/>
    </row>
    <row r="29" spans="1:3" x14ac:dyDescent="0.25">
      <c r="A29" s="118"/>
      <c r="B29" s="118"/>
    </row>
    <row r="30" spans="1:3" x14ac:dyDescent="0.25">
      <c r="A30" s="118"/>
      <c r="B30" s="118"/>
    </row>
    <row r="31" spans="1:3" x14ac:dyDescent="0.25">
      <c r="A31" s="118"/>
      <c r="B31" s="118"/>
    </row>
    <row r="32" spans="1:3" x14ac:dyDescent="0.25">
      <c r="A32" s="118"/>
      <c r="B32" s="118"/>
    </row>
    <row r="33" spans="1:2" x14ac:dyDescent="0.25">
      <c r="A33" s="118"/>
      <c r="B33" s="118"/>
    </row>
    <row r="34" spans="1:2" x14ac:dyDescent="0.25">
      <c r="A34" s="118"/>
      <c r="B34" s="1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80" zoomScaleNormal="80" workbookViewId="0">
      <selection activeCell="B12" sqref="B12"/>
    </sheetView>
  </sheetViews>
  <sheetFormatPr defaultColWidth="26.42578125" defaultRowHeight="15" x14ac:dyDescent="0.25"/>
  <cols>
    <col min="4" max="5" width="6.7109375" customWidth="1"/>
    <col min="6" max="6" width="55.5703125" customWidth="1"/>
  </cols>
  <sheetData>
    <row r="1" spans="1:6" ht="15.75" thickBot="1" x14ac:dyDescent="0.3"/>
    <row r="2" spans="1:6" ht="15.75" thickBot="1" x14ac:dyDescent="0.3">
      <c r="A2" s="56" t="s">
        <v>12</v>
      </c>
      <c r="B2" s="57" t="s">
        <v>11</v>
      </c>
      <c r="C2" s="58" t="s">
        <v>10</v>
      </c>
      <c r="E2" s="58" t="s">
        <v>2306</v>
      </c>
    </row>
    <row r="3" spans="1:6" x14ac:dyDescent="0.25">
      <c r="A3" s="59" t="s">
        <v>9</v>
      </c>
      <c r="B3" s="50" t="s">
        <v>8</v>
      </c>
      <c r="C3" s="60" t="s">
        <v>7</v>
      </c>
      <c r="E3" s="77">
        <v>1</v>
      </c>
      <c r="F3" s="74" t="s">
        <v>3</v>
      </c>
    </row>
    <row r="4" spans="1:6" x14ac:dyDescent="0.25">
      <c r="A4" s="61">
        <v>100000</v>
      </c>
      <c r="B4" s="51">
        <v>7000</v>
      </c>
      <c r="C4" s="62">
        <v>250000</v>
      </c>
      <c r="E4" s="78">
        <v>2</v>
      </c>
      <c r="F4" s="75" t="s">
        <v>2</v>
      </c>
    </row>
    <row r="5" spans="1:6" ht="30" x14ac:dyDescent="0.25">
      <c r="A5" s="63">
        <v>200000</v>
      </c>
      <c r="B5" s="52">
        <v>14000</v>
      </c>
      <c r="C5" s="64"/>
      <c r="E5" s="79">
        <v>3</v>
      </c>
      <c r="F5" s="74" t="s">
        <v>1</v>
      </c>
    </row>
    <row r="6" spans="1:6" ht="30.75" thickBot="1" x14ac:dyDescent="0.3">
      <c r="A6" s="61">
        <v>300000</v>
      </c>
      <c r="B6" s="51">
        <v>21000</v>
      </c>
      <c r="C6" s="65"/>
      <c r="E6" s="80">
        <v>4</v>
      </c>
      <c r="F6" s="76" t="s">
        <v>2308</v>
      </c>
    </row>
    <row r="7" spans="1:6" x14ac:dyDescent="0.25">
      <c r="A7" s="63">
        <v>400000</v>
      </c>
      <c r="B7" s="52">
        <v>28000</v>
      </c>
      <c r="C7" s="64"/>
    </row>
    <row r="8" spans="1:6" x14ac:dyDescent="0.25">
      <c r="A8" s="66" t="s">
        <v>6</v>
      </c>
      <c r="B8" s="55" t="s">
        <v>5</v>
      </c>
      <c r="C8" s="67" t="s">
        <v>4</v>
      </c>
    </row>
    <row r="9" spans="1:6" ht="45" x14ac:dyDescent="0.25">
      <c r="A9" s="68">
        <f>SUMIF(A3:A6,"&gt;160000",B3:B6)</f>
        <v>35000</v>
      </c>
      <c r="B9" s="53" t="s">
        <v>3</v>
      </c>
      <c r="C9" s="69">
        <v>63000</v>
      </c>
    </row>
    <row r="10" spans="1:6" ht="30" x14ac:dyDescent="0.25">
      <c r="A10" s="70">
        <f>SUMIF(A3:A6,"&gt;160000")</f>
        <v>500000</v>
      </c>
      <c r="B10" s="54" t="s">
        <v>2</v>
      </c>
      <c r="C10" s="62">
        <v>900000</v>
      </c>
    </row>
    <row r="11" spans="1:6" ht="45" x14ac:dyDescent="0.25">
      <c r="A11" s="68">
        <f>SUMIF(A3:A6,300000,B3:B6)</f>
        <v>21000</v>
      </c>
      <c r="B11" s="53" t="s">
        <v>1</v>
      </c>
      <c r="C11" s="69">
        <v>21000</v>
      </c>
    </row>
    <row r="12" spans="1:6" ht="45.75" thickBot="1" x14ac:dyDescent="0.3">
      <c r="A12" s="71">
        <f>SUMIF(A3:A6,"&gt;" &amp; C3,B3:B6)</f>
        <v>0</v>
      </c>
      <c r="B12" s="72" t="s">
        <v>0</v>
      </c>
      <c r="C12" s="73">
        <v>49000</v>
      </c>
    </row>
    <row r="14" spans="1:6" ht="15.75" thickBot="1" x14ac:dyDescent="0.3"/>
    <row r="15" spans="1:6" ht="17.25" thickBot="1" x14ac:dyDescent="0.3">
      <c r="A15" s="18" t="s">
        <v>12</v>
      </c>
      <c r="B15" s="17" t="s">
        <v>11</v>
      </c>
      <c r="C15" s="16" t="s">
        <v>10</v>
      </c>
      <c r="E15" s="83" t="s">
        <v>2307</v>
      </c>
      <c r="F15" s="85"/>
    </row>
    <row r="16" spans="1:6" ht="17.25" thickBot="1" x14ac:dyDescent="0.3">
      <c r="A16" s="15" t="s">
        <v>27</v>
      </c>
      <c r="B16" s="14" t="s">
        <v>26</v>
      </c>
      <c r="C16" s="13" t="s">
        <v>25</v>
      </c>
      <c r="E16" s="26">
        <v>1</v>
      </c>
      <c r="F16" s="86" t="s">
        <v>16</v>
      </c>
    </row>
    <row r="17" spans="1:6" ht="33.75" thickBot="1" x14ac:dyDescent="0.3">
      <c r="A17" s="9" t="s">
        <v>20</v>
      </c>
      <c r="B17" s="8" t="s">
        <v>24</v>
      </c>
      <c r="C17" s="7">
        <v>2300</v>
      </c>
      <c r="E17" s="26">
        <v>2</v>
      </c>
      <c r="F17" s="87" t="s">
        <v>15</v>
      </c>
    </row>
    <row r="18" spans="1:6" ht="33.75" thickBot="1" x14ac:dyDescent="0.3">
      <c r="A18" s="6" t="s">
        <v>20</v>
      </c>
      <c r="B18" s="5" t="s">
        <v>23</v>
      </c>
      <c r="C18" s="4">
        <v>5500</v>
      </c>
      <c r="E18" s="26">
        <v>3</v>
      </c>
      <c r="F18" s="86" t="s">
        <v>14</v>
      </c>
    </row>
    <row r="19" spans="1:6" ht="33.75" thickBot="1" x14ac:dyDescent="0.3">
      <c r="A19" s="9" t="s">
        <v>18</v>
      </c>
      <c r="B19" s="8" t="s">
        <v>22</v>
      </c>
      <c r="C19" s="7">
        <v>800</v>
      </c>
      <c r="E19" s="84">
        <v>4</v>
      </c>
      <c r="F19" s="88" t="s">
        <v>13</v>
      </c>
    </row>
    <row r="20" spans="1:6" ht="17.25" thickBot="1" x14ac:dyDescent="0.3">
      <c r="A20" s="6"/>
      <c r="B20" s="5" t="s">
        <v>21</v>
      </c>
      <c r="C20" s="4">
        <v>400</v>
      </c>
    </row>
    <row r="21" spans="1:6" ht="17.25" thickBot="1" x14ac:dyDescent="0.3">
      <c r="A21" s="9" t="s">
        <v>20</v>
      </c>
      <c r="B21" s="8" t="s">
        <v>19</v>
      </c>
      <c r="C21" s="7">
        <v>4200</v>
      </c>
    </row>
    <row r="22" spans="1:6" ht="17.25" thickBot="1" x14ac:dyDescent="0.3">
      <c r="A22" s="6" t="s">
        <v>18</v>
      </c>
      <c r="B22" s="5" t="s">
        <v>17</v>
      </c>
      <c r="C22" s="4">
        <v>1200</v>
      </c>
    </row>
    <row r="23" spans="1:6" ht="17.25" thickBot="1" x14ac:dyDescent="0.3">
      <c r="A23" s="12" t="s">
        <v>6</v>
      </c>
      <c r="B23" s="11" t="s">
        <v>5</v>
      </c>
      <c r="C23" s="10" t="s">
        <v>4</v>
      </c>
    </row>
    <row r="24" spans="1:6" ht="50.25" thickBot="1" x14ac:dyDescent="0.3">
      <c r="A24" s="6" t="e">
        <f>SUMIF(#REF!,"Fruits",B16:B21)</f>
        <v>#REF!</v>
      </c>
      <c r="B24" s="5" t="s">
        <v>16</v>
      </c>
      <c r="C24" s="4">
        <v>2000</v>
      </c>
    </row>
    <row r="25" spans="1:6" ht="50.25" thickBot="1" x14ac:dyDescent="0.3">
      <c r="A25" s="9" t="e">
        <f>SUMIF(#REF!,"Vegetables",B16:B21)</f>
        <v>#REF!</v>
      </c>
      <c r="B25" s="8" t="s">
        <v>15</v>
      </c>
      <c r="C25" s="7">
        <v>12000</v>
      </c>
    </row>
    <row r="26" spans="1:6" ht="66.75" thickBot="1" x14ac:dyDescent="0.3">
      <c r="A26" s="6">
        <f>SUMIF(A16:A21,"*es",B16:B21)</f>
        <v>0</v>
      </c>
      <c r="B26" s="5" t="s">
        <v>14</v>
      </c>
      <c r="C26" s="4">
        <v>4300</v>
      </c>
    </row>
    <row r="27" spans="1:6" ht="50.25" thickBot="1" x14ac:dyDescent="0.3">
      <c r="A27" s="3" t="e">
        <f>SUMIF(#REF!,"",B16:B21)</f>
        <v>#REF!</v>
      </c>
      <c r="B27" s="2" t="s">
        <v>13</v>
      </c>
      <c r="C27" s="1">
        <v>400</v>
      </c>
    </row>
    <row r="30" spans="1:6" ht="17.25" thickBot="1" x14ac:dyDescent="0.3">
      <c r="A30" s="38" t="s">
        <v>2299</v>
      </c>
      <c r="B30" s="34" t="s">
        <v>2300</v>
      </c>
      <c r="C30" s="39" t="s">
        <v>2301</v>
      </c>
      <c r="E30" s="49" t="s">
        <v>2306</v>
      </c>
    </row>
    <row r="31" spans="1:6" ht="33" x14ac:dyDescent="0.25">
      <c r="A31" s="40">
        <v>5</v>
      </c>
      <c r="B31" s="35" t="s">
        <v>17</v>
      </c>
      <c r="C31" s="41">
        <v>1</v>
      </c>
      <c r="E31" s="77">
        <v>1</v>
      </c>
      <c r="F31" s="81" t="s">
        <v>2304</v>
      </c>
    </row>
    <row r="32" spans="1:6" ht="33.75" thickBot="1" x14ac:dyDescent="0.3">
      <c r="A32" s="42">
        <v>4</v>
      </c>
      <c r="B32" s="36" t="s">
        <v>17</v>
      </c>
      <c r="C32" s="43">
        <v>2</v>
      </c>
      <c r="E32" s="80">
        <v>2</v>
      </c>
      <c r="F32" s="82" t="s">
        <v>2305</v>
      </c>
    </row>
    <row r="33" spans="1:3" ht="16.5" x14ac:dyDescent="0.25">
      <c r="A33" s="40">
        <v>15</v>
      </c>
      <c r="B33" s="35" t="s">
        <v>2302</v>
      </c>
      <c r="C33" s="41">
        <v>1</v>
      </c>
    </row>
    <row r="34" spans="1:3" ht="16.5" x14ac:dyDescent="0.25">
      <c r="A34" s="42">
        <v>3</v>
      </c>
      <c r="B34" s="36" t="s">
        <v>2302</v>
      </c>
      <c r="C34" s="43">
        <v>2</v>
      </c>
    </row>
    <row r="35" spans="1:3" ht="16.5" x14ac:dyDescent="0.25">
      <c r="A35" s="40">
        <v>22</v>
      </c>
      <c r="B35" s="35" t="s">
        <v>2303</v>
      </c>
      <c r="C35" s="41">
        <v>1</v>
      </c>
    </row>
    <row r="36" spans="1:3" ht="16.5" x14ac:dyDescent="0.25">
      <c r="A36" s="42">
        <v>12</v>
      </c>
      <c r="B36" s="36" t="s">
        <v>2303</v>
      </c>
      <c r="C36" s="43">
        <v>2</v>
      </c>
    </row>
    <row r="37" spans="1:3" ht="16.5" x14ac:dyDescent="0.25">
      <c r="A37" s="40">
        <v>10</v>
      </c>
      <c r="B37" s="35" t="s">
        <v>19</v>
      </c>
      <c r="C37" s="41">
        <v>1</v>
      </c>
    </row>
    <row r="38" spans="1:3" ht="16.5" x14ac:dyDescent="0.25">
      <c r="A38" s="42">
        <v>33</v>
      </c>
      <c r="B38" s="36" t="s">
        <v>19</v>
      </c>
      <c r="C38" s="43">
        <v>2</v>
      </c>
    </row>
    <row r="39" spans="1:3" ht="16.5" x14ac:dyDescent="0.25">
      <c r="A39" s="44"/>
      <c r="B39" s="37" t="s">
        <v>5</v>
      </c>
      <c r="C39" s="45" t="s">
        <v>4</v>
      </c>
    </row>
    <row r="40" spans="1:3" ht="66" x14ac:dyDescent="0.25">
      <c r="A40" s="42" t="e">
        <f>SUMIFS(#REF!, A30:A36, "=A*", B30:B36, 1)</f>
        <v>#REF!</v>
      </c>
      <c r="B40" s="36" t="s">
        <v>2304</v>
      </c>
      <c r="C40" s="43">
        <v>20</v>
      </c>
    </row>
    <row r="41" spans="1:3" ht="66.75" thickBot="1" x14ac:dyDescent="0.3">
      <c r="A41" s="46" t="e">
        <f>SUMIFS(#REF!, A30:A36, "&lt;&gt;Bananas", B30:B36, 1)</f>
        <v>#REF!</v>
      </c>
      <c r="B41" s="47" t="s">
        <v>2305</v>
      </c>
      <c r="C41" s="48">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C70"/>
  <sheetViews>
    <sheetView zoomScale="80" zoomScaleNormal="80" workbookViewId="0">
      <selection activeCell="Z23" sqref="Z23"/>
    </sheetView>
  </sheetViews>
  <sheetFormatPr defaultColWidth="9.28515625" defaultRowHeight="15" x14ac:dyDescent="0.25"/>
  <cols>
    <col min="1" max="1" width="5.140625" customWidth="1"/>
    <col min="2" max="2" width="36.5703125" bestFit="1" customWidth="1"/>
    <col min="3" max="19" width="4.42578125" bestFit="1" customWidth="1"/>
    <col min="20" max="20" width="5.140625" bestFit="1" customWidth="1"/>
    <col min="21" max="26" width="4.42578125" bestFit="1" customWidth="1"/>
    <col min="27" max="27" width="8.7109375" bestFit="1" customWidth="1"/>
    <col min="29" max="29" width="55.5703125" bestFit="1" customWidth="1"/>
  </cols>
  <sheetData>
    <row r="1" spans="2:29" ht="15.75" thickBot="1" x14ac:dyDescent="0.3"/>
    <row r="2" spans="2:29" ht="15.75" thickBot="1" x14ac:dyDescent="0.3">
      <c r="B2" s="23" t="s">
        <v>32</v>
      </c>
      <c r="C2" s="24">
        <v>0</v>
      </c>
      <c r="D2" s="24">
        <v>1</v>
      </c>
      <c r="E2" s="24">
        <v>2</v>
      </c>
      <c r="F2" s="24">
        <v>3</v>
      </c>
      <c r="G2" s="24">
        <v>4</v>
      </c>
      <c r="H2" s="24">
        <v>5</v>
      </c>
      <c r="I2" s="24">
        <v>6</v>
      </c>
      <c r="J2" s="24">
        <v>7</v>
      </c>
      <c r="K2" s="24">
        <v>8</v>
      </c>
      <c r="L2" s="24">
        <v>9</v>
      </c>
      <c r="M2" s="24">
        <v>10</v>
      </c>
      <c r="N2" s="24">
        <v>11</v>
      </c>
      <c r="O2" s="24">
        <v>12</v>
      </c>
      <c r="P2" s="24">
        <v>13</v>
      </c>
      <c r="Q2" s="24">
        <v>14</v>
      </c>
      <c r="R2" s="24">
        <v>15</v>
      </c>
      <c r="S2" s="24">
        <v>16</v>
      </c>
      <c r="T2" s="24">
        <v>17</v>
      </c>
      <c r="U2" s="24">
        <v>18</v>
      </c>
      <c r="V2" s="24">
        <v>19</v>
      </c>
      <c r="W2" s="24">
        <v>20</v>
      </c>
      <c r="X2" s="24">
        <v>21</v>
      </c>
      <c r="Y2" s="24">
        <v>22</v>
      </c>
      <c r="Z2" s="24">
        <v>23</v>
      </c>
      <c r="AA2" s="25" t="s">
        <v>33</v>
      </c>
      <c r="AC2" s="25" t="s">
        <v>34</v>
      </c>
    </row>
    <row r="3" spans="2:29" x14ac:dyDescent="0.25">
      <c r="B3" s="26" t="s">
        <v>35</v>
      </c>
      <c r="C3" s="27">
        <v>17</v>
      </c>
      <c r="D3" s="27">
        <v>29</v>
      </c>
      <c r="E3" s="27">
        <v>29</v>
      </c>
      <c r="F3" s="27">
        <v>22</v>
      </c>
      <c r="G3" s="27">
        <v>29</v>
      </c>
      <c r="H3" s="27">
        <v>49</v>
      </c>
      <c r="I3" s="27">
        <v>58</v>
      </c>
      <c r="J3" s="27">
        <v>33</v>
      </c>
      <c r="K3" s="27">
        <v>53</v>
      </c>
      <c r="L3" s="27">
        <v>38</v>
      </c>
      <c r="M3" s="27">
        <v>34</v>
      </c>
      <c r="N3" s="27">
        <v>43</v>
      </c>
      <c r="O3" s="27">
        <v>42</v>
      </c>
      <c r="P3" s="27">
        <v>34</v>
      </c>
      <c r="Q3" s="27">
        <v>22</v>
      </c>
      <c r="R3" s="27">
        <v>31</v>
      </c>
      <c r="S3" s="27">
        <v>29</v>
      </c>
      <c r="T3" s="27">
        <v>33</v>
      </c>
      <c r="U3" s="27">
        <v>30</v>
      </c>
      <c r="V3" s="27">
        <v>26</v>
      </c>
      <c r="W3" s="27">
        <v>20</v>
      </c>
      <c r="X3" s="27">
        <v>23</v>
      </c>
      <c r="Y3" s="27">
        <v>21</v>
      </c>
      <c r="Z3" s="27">
        <v>23</v>
      </c>
      <c r="AA3" s="26">
        <f>MEDIAN(C3:Z3)</f>
        <v>29.5</v>
      </c>
      <c r="AC3" s="28" t="s">
        <v>36</v>
      </c>
    </row>
    <row r="4" spans="2:29" x14ac:dyDescent="0.25">
      <c r="B4" s="26" t="s">
        <v>37</v>
      </c>
      <c r="C4" s="27">
        <v>9</v>
      </c>
      <c r="D4" s="27">
        <v>12</v>
      </c>
      <c r="E4" s="27">
        <v>11</v>
      </c>
      <c r="F4" s="27">
        <v>10</v>
      </c>
      <c r="G4" s="27">
        <v>4</v>
      </c>
      <c r="H4" s="27">
        <v>12</v>
      </c>
      <c r="I4" s="27">
        <v>6</v>
      </c>
      <c r="J4" s="27">
        <v>11</v>
      </c>
      <c r="K4" s="27">
        <v>11</v>
      </c>
      <c r="L4" s="27">
        <v>10</v>
      </c>
      <c r="M4" s="27">
        <v>12</v>
      </c>
      <c r="N4" s="27">
        <v>11</v>
      </c>
      <c r="O4" s="27">
        <v>12</v>
      </c>
      <c r="P4" s="27">
        <v>12</v>
      </c>
      <c r="Q4" s="27">
        <v>11</v>
      </c>
      <c r="R4" s="27">
        <v>12</v>
      </c>
      <c r="S4" s="27">
        <v>6</v>
      </c>
      <c r="T4" s="27">
        <v>15</v>
      </c>
      <c r="U4" s="27">
        <v>8</v>
      </c>
      <c r="V4" s="27">
        <v>12</v>
      </c>
      <c r="W4" s="27">
        <v>8</v>
      </c>
      <c r="X4" s="27">
        <v>17</v>
      </c>
      <c r="Y4" s="27">
        <v>7</v>
      </c>
      <c r="Z4" s="27">
        <v>7</v>
      </c>
      <c r="AA4" s="26">
        <f t="shared" ref="AA4:AA23" si="0">MEDIAN(C4:Z4)</f>
        <v>11</v>
      </c>
      <c r="AC4" s="29" t="s">
        <v>38</v>
      </c>
    </row>
    <row r="5" spans="2:29" x14ac:dyDescent="0.25">
      <c r="B5" s="26" t="s">
        <v>39</v>
      </c>
      <c r="C5" s="27">
        <v>13</v>
      </c>
      <c r="D5" s="27">
        <v>16</v>
      </c>
      <c r="E5" s="27">
        <v>22</v>
      </c>
      <c r="F5" s="27">
        <v>17</v>
      </c>
      <c r="G5" s="27">
        <v>20</v>
      </c>
      <c r="H5" s="27">
        <v>31</v>
      </c>
      <c r="I5" s="27">
        <v>29</v>
      </c>
      <c r="J5" s="27">
        <v>21</v>
      </c>
      <c r="K5" s="27">
        <v>28</v>
      </c>
      <c r="L5" s="27">
        <v>22</v>
      </c>
      <c r="M5" s="27">
        <v>22</v>
      </c>
      <c r="N5" s="27">
        <v>23</v>
      </c>
      <c r="O5" s="27">
        <v>26</v>
      </c>
      <c r="P5" s="27">
        <v>23</v>
      </c>
      <c r="Q5" s="27">
        <v>20</v>
      </c>
      <c r="R5" s="27">
        <v>24</v>
      </c>
      <c r="S5" s="27">
        <v>14</v>
      </c>
      <c r="T5" s="27">
        <v>12</v>
      </c>
      <c r="U5" s="27">
        <v>15</v>
      </c>
      <c r="V5" s="27">
        <v>13</v>
      </c>
      <c r="W5" s="27">
        <v>14</v>
      </c>
      <c r="X5" s="27">
        <v>22</v>
      </c>
      <c r="Y5" s="27">
        <v>14</v>
      </c>
      <c r="Z5" s="27">
        <v>14</v>
      </c>
      <c r="AA5" s="26">
        <f t="shared" si="0"/>
        <v>20.5</v>
      </c>
      <c r="AC5" s="29" t="s">
        <v>40</v>
      </c>
    </row>
    <row r="6" spans="2:29" x14ac:dyDescent="0.25">
      <c r="B6" s="26" t="s">
        <v>41</v>
      </c>
      <c r="C6" s="27">
        <v>19</v>
      </c>
      <c r="D6" s="27">
        <v>15</v>
      </c>
      <c r="E6" s="27">
        <v>23</v>
      </c>
      <c r="F6" s="27">
        <v>18</v>
      </c>
      <c r="G6" s="27">
        <v>8</v>
      </c>
      <c r="H6" s="27">
        <v>9</v>
      </c>
      <c r="I6" s="27">
        <v>12</v>
      </c>
      <c r="J6" s="27">
        <v>8</v>
      </c>
      <c r="K6" s="27">
        <v>9</v>
      </c>
      <c r="L6" s="27">
        <v>13</v>
      </c>
      <c r="M6" s="27">
        <v>14</v>
      </c>
      <c r="N6" s="27">
        <v>18</v>
      </c>
      <c r="O6" s="27">
        <v>13</v>
      </c>
      <c r="P6" s="27">
        <v>14</v>
      </c>
      <c r="Q6" s="27">
        <v>18</v>
      </c>
      <c r="R6" s="27">
        <v>19</v>
      </c>
      <c r="S6" s="27">
        <v>6</v>
      </c>
      <c r="T6" s="27">
        <v>10</v>
      </c>
      <c r="U6" s="27">
        <v>9</v>
      </c>
      <c r="V6" s="27">
        <v>11</v>
      </c>
      <c r="W6" s="27">
        <v>17</v>
      </c>
      <c r="X6" s="27">
        <v>25</v>
      </c>
      <c r="Y6" s="27">
        <v>28</v>
      </c>
      <c r="Z6" s="27">
        <v>20</v>
      </c>
      <c r="AA6" s="26">
        <f t="shared" si="0"/>
        <v>14</v>
      </c>
      <c r="AC6" s="29" t="s">
        <v>42</v>
      </c>
    </row>
    <row r="7" spans="2:29" x14ac:dyDescent="0.25">
      <c r="B7" s="26" t="s">
        <v>43</v>
      </c>
      <c r="C7" s="27">
        <v>23</v>
      </c>
      <c r="D7" s="27">
        <v>19</v>
      </c>
      <c r="E7" s="27">
        <v>24</v>
      </c>
      <c r="F7" s="27">
        <v>14</v>
      </c>
      <c r="G7" s="27">
        <v>12</v>
      </c>
      <c r="H7" s="27">
        <v>11</v>
      </c>
      <c r="I7" s="27">
        <v>17</v>
      </c>
      <c r="J7" s="27">
        <v>8</v>
      </c>
      <c r="K7" s="27">
        <v>12</v>
      </c>
      <c r="L7" s="27">
        <v>24</v>
      </c>
      <c r="M7" s="27">
        <v>45</v>
      </c>
      <c r="N7" s="27">
        <v>49</v>
      </c>
      <c r="O7" s="27">
        <v>53</v>
      </c>
      <c r="P7" s="27">
        <v>42</v>
      </c>
      <c r="Q7" s="27">
        <v>36</v>
      </c>
      <c r="R7" s="27">
        <v>10</v>
      </c>
      <c r="S7" s="27">
        <v>14</v>
      </c>
      <c r="T7" s="27">
        <v>4</v>
      </c>
      <c r="U7" s="27">
        <v>8</v>
      </c>
      <c r="V7" s="27">
        <v>11</v>
      </c>
      <c r="W7" s="27">
        <v>8</v>
      </c>
      <c r="X7" s="27">
        <v>10</v>
      </c>
      <c r="Y7" s="27">
        <v>15</v>
      </c>
      <c r="Z7" s="27">
        <v>23</v>
      </c>
      <c r="AA7" s="26">
        <f t="shared" si="0"/>
        <v>14.5</v>
      </c>
      <c r="AC7" s="29" t="s">
        <v>44</v>
      </c>
    </row>
    <row r="8" spans="2:29" x14ac:dyDescent="0.25">
      <c r="B8" s="26" t="s">
        <v>45</v>
      </c>
      <c r="C8" s="27">
        <v>33</v>
      </c>
      <c r="D8" s="27">
        <v>28</v>
      </c>
      <c r="E8" s="27">
        <v>35</v>
      </c>
      <c r="F8" s="27">
        <v>21</v>
      </c>
      <c r="G8" s="27">
        <v>21</v>
      </c>
      <c r="H8" s="27">
        <v>15</v>
      </c>
      <c r="I8" s="27">
        <v>16</v>
      </c>
      <c r="J8" s="27">
        <v>8</v>
      </c>
      <c r="K8" s="27">
        <v>21</v>
      </c>
      <c r="L8" s="27">
        <v>33</v>
      </c>
      <c r="M8" s="27">
        <v>47</v>
      </c>
      <c r="N8" s="27">
        <v>41</v>
      </c>
      <c r="O8" s="27">
        <v>54</v>
      </c>
      <c r="P8" s="27">
        <v>39</v>
      </c>
      <c r="Q8" s="27">
        <v>34</v>
      </c>
      <c r="R8" s="27">
        <v>9</v>
      </c>
      <c r="S8" s="27">
        <v>19</v>
      </c>
      <c r="T8" s="27">
        <v>5</v>
      </c>
      <c r="U8" s="27">
        <v>12</v>
      </c>
      <c r="V8" s="27">
        <v>10</v>
      </c>
      <c r="W8" s="27">
        <v>11</v>
      </c>
      <c r="X8" s="27">
        <v>17</v>
      </c>
      <c r="Y8" s="27">
        <v>15</v>
      </c>
      <c r="Z8" s="27">
        <v>31</v>
      </c>
      <c r="AA8" s="26">
        <f t="shared" si="0"/>
        <v>21</v>
      </c>
      <c r="AC8" s="29" t="s">
        <v>46</v>
      </c>
    </row>
    <row r="9" spans="2:29" x14ac:dyDescent="0.25">
      <c r="B9" s="26" t="s">
        <v>47</v>
      </c>
      <c r="C9" s="27">
        <v>16</v>
      </c>
      <c r="D9" s="27">
        <v>12</v>
      </c>
      <c r="E9" s="27">
        <v>16</v>
      </c>
      <c r="F9" s="27">
        <v>11</v>
      </c>
      <c r="G9" s="27">
        <v>10</v>
      </c>
      <c r="H9" s="27">
        <v>7</v>
      </c>
      <c r="I9" s="27">
        <v>10</v>
      </c>
      <c r="J9" s="27">
        <v>8</v>
      </c>
      <c r="K9" s="27">
        <v>14</v>
      </c>
      <c r="L9" s="27">
        <v>22</v>
      </c>
      <c r="M9" s="27">
        <v>39</v>
      </c>
      <c r="N9" s="27">
        <v>32</v>
      </c>
      <c r="O9" s="27">
        <v>35</v>
      </c>
      <c r="P9" s="27">
        <v>25</v>
      </c>
      <c r="Q9" s="27">
        <v>23</v>
      </c>
      <c r="R9" s="27">
        <v>3</v>
      </c>
      <c r="S9" s="27">
        <v>11</v>
      </c>
      <c r="T9" s="27">
        <v>5</v>
      </c>
      <c r="U9" s="27">
        <v>7</v>
      </c>
      <c r="V9" s="27">
        <v>10</v>
      </c>
      <c r="W9" s="27">
        <v>5</v>
      </c>
      <c r="X9" s="27">
        <v>9</v>
      </c>
      <c r="Y9" s="27">
        <v>9</v>
      </c>
      <c r="Z9" s="27">
        <v>19</v>
      </c>
      <c r="AA9" s="26">
        <f t="shared" si="0"/>
        <v>11</v>
      </c>
      <c r="AC9" s="29" t="s">
        <v>48</v>
      </c>
    </row>
    <row r="10" spans="2:29" x14ac:dyDescent="0.25">
      <c r="B10" s="26" t="s">
        <v>49</v>
      </c>
      <c r="C10" s="27">
        <v>14</v>
      </c>
      <c r="D10" s="27">
        <v>16</v>
      </c>
      <c r="E10" s="27">
        <v>17</v>
      </c>
      <c r="F10" s="27">
        <v>9</v>
      </c>
      <c r="G10" s="27">
        <v>7</v>
      </c>
      <c r="H10" s="27">
        <v>7</v>
      </c>
      <c r="I10" s="27">
        <v>18</v>
      </c>
      <c r="J10" s="27">
        <v>18</v>
      </c>
      <c r="K10" s="27">
        <v>4</v>
      </c>
      <c r="L10" s="27">
        <v>11</v>
      </c>
      <c r="M10" s="27">
        <v>7</v>
      </c>
      <c r="N10" s="27">
        <v>14</v>
      </c>
      <c r="O10" s="27">
        <v>11</v>
      </c>
      <c r="P10" s="27">
        <v>6</v>
      </c>
      <c r="Q10" s="27">
        <v>4</v>
      </c>
      <c r="R10" s="27">
        <v>4</v>
      </c>
      <c r="S10" s="27">
        <v>5</v>
      </c>
      <c r="T10" s="27">
        <v>8</v>
      </c>
      <c r="U10" s="27">
        <v>7</v>
      </c>
      <c r="V10" s="27">
        <v>6</v>
      </c>
      <c r="W10" s="27">
        <v>9</v>
      </c>
      <c r="X10" s="27">
        <v>21</v>
      </c>
      <c r="Y10" s="27">
        <v>22</v>
      </c>
      <c r="Z10" s="27">
        <v>25</v>
      </c>
      <c r="AA10" s="26">
        <f t="shared" si="0"/>
        <v>9</v>
      </c>
      <c r="AC10" s="29" t="s">
        <v>50</v>
      </c>
    </row>
    <row r="11" spans="2:29" x14ac:dyDescent="0.25">
      <c r="B11" s="26" t="s">
        <v>51</v>
      </c>
      <c r="C11" s="27">
        <v>14</v>
      </c>
      <c r="D11" s="27">
        <v>17</v>
      </c>
      <c r="E11" s="27">
        <v>18</v>
      </c>
      <c r="F11" s="27">
        <v>17</v>
      </c>
      <c r="G11" s="27">
        <v>10</v>
      </c>
      <c r="H11" s="27">
        <v>9</v>
      </c>
      <c r="I11" s="27">
        <v>14</v>
      </c>
      <c r="J11" s="27">
        <v>7</v>
      </c>
      <c r="K11" s="27">
        <v>4</v>
      </c>
      <c r="L11" s="27">
        <v>10</v>
      </c>
      <c r="M11" s="27">
        <v>14</v>
      </c>
      <c r="N11" s="27">
        <v>12</v>
      </c>
      <c r="O11" s="27">
        <v>12</v>
      </c>
      <c r="P11" s="27">
        <v>7</v>
      </c>
      <c r="Q11" s="27">
        <v>11</v>
      </c>
      <c r="R11" s="27">
        <v>12</v>
      </c>
      <c r="S11" s="27">
        <v>4</v>
      </c>
      <c r="T11" s="27">
        <v>9</v>
      </c>
      <c r="U11" s="27">
        <v>2</v>
      </c>
      <c r="V11" s="27">
        <v>9</v>
      </c>
      <c r="W11" s="27">
        <v>13</v>
      </c>
      <c r="X11" s="27">
        <v>24</v>
      </c>
      <c r="Y11" s="27">
        <v>18</v>
      </c>
      <c r="Z11" s="27">
        <v>16</v>
      </c>
      <c r="AA11" s="26">
        <f t="shared" si="0"/>
        <v>12</v>
      </c>
      <c r="AC11" s="29" t="s">
        <v>52</v>
      </c>
    </row>
    <row r="12" spans="2:29" x14ac:dyDescent="0.25">
      <c r="B12" s="26" t="s">
        <v>53</v>
      </c>
      <c r="C12" s="27">
        <v>14</v>
      </c>
      <c r="D12" s="27">
        <v>20</v>
      </c>
      <c r="E12" s="27">
        <v>23</v>
      </c>
      <c r="F12" s="27">
        <v>21</v>
      </c>
      <c r="G12" s="27">
        <v>14</v>
      </c>
      <c r="H12" s="27">
        <v>7</v>
      </c>
      <c r="I12" s="27">
        <v>5</v>
      </c>
      <c r="J12" s="27">
        <v>5</v>
      </c>
      <c r="K12" s="27">
        <v>8</v>
      </c>
      <c r="L12" s="27">
        <v>3</v>
      </c>
      <c r="M12" s="27">
        <v>7</v>
      </c>
      <c r="N12" s="27">
        <v>15</v>
      </c>
      <c r="O12" s="27">
        <v>9</v>
      </c>
      <c r="P12" s="27">
        <v>8</v>
      </c>
      <c r="Q12" s="27">
        <v>4</v>
      </c>
      <c r="R12" s="27">
        <v>3</v>
      </c>
      <c r="S12" s="27">
        <v>3</v>
      </c>
      <c r="T12" s="27">
        <v>1</v>
      </c>
      <c r="U12" s="27">
        <v>4</v>
      </c>
      <c r="V12" s="27">
        <v>7</v>
      </c>
      <c r="W12" s="27">
        <v>3</v>
      </c>
      <c r="X12" s="27">
        <v>7</v>
      </c>
      <c r="Y12" s="27">
        <v>13</v>
      </c>
      <c r="Z12" s="27">
        <v>13</v>
      </c>
      <c r="AA12" s="26">
        <f t="shared" si="0"/>
        <v>7</v>
      </c>
      <c r="AC12" s="29" t="s">
        <v>54</v>
      </c>
    </row>
    <row r="13" spans="2:29" x14ac:dyDescent="0.25">
      <c r="B13" s="26" t="s">
        <v>55</v>
      </c>
      <c r="C13" s="27">
        <v>11</v>
      </c>
      <c r="D13" s="27">
        <v>20</v>
      </c>
      <c r="E13" s="27">
        <v>14</v>
      </c>
      <c r="F13" s="27">
        <v>7</v>
      </c>
      <c r="G13" s="27">
        <v>3</v>
      </c>
      <c r="H13" s="27">
        <v>17</v>
      </c>
      <c r="I13" s="27">
        <v>14</v>
      </c>
      <c r="J13" s="27">
        <v>15</v>
      </c>
      <c r="K13" s="27">
        <v>4</v>
      </c>
      <c r="L13" s="27">
        <v>10</v>
      </c>
      <c r="M13" s="27">
        <v>10</v>
      </c>
      <c r="N13" s="27">
        <v>4</v>
      </c>
      <c r="O13" s="27">
        <v>7</v>
      </c>
      <c r="P13" s="27">
        <v>10</v>
      </c>
      <c r="Q13" s="27">
        <v>4</v>
      </c>
      <c r="R13" s="27">
        <v>15</v>
      </c>
      <c r="S13" s="27">
        <v>13</v>
      </c>
      <c r="T13" s="27">
        <v>5</v>
      </c>
      <c r="U13" s="27">
        <v>14</v>
      </c>
      <c r="V13" s="27">
        <v>16</v>
      </c>
      <c r="W13" s="27">
        <v>13</v>
      </c>
      <c r="X13" s="27">
        <v>18</v>
      </c>
      <c r="Y13" s="27">
        <v>17</v>
      </c>
      <c r="Z13" s="27">
        <v>17</v>
      </c>
      <c r="AA13" s="26">
        <f t="shared" si="0"/>
        <v>13</v>
      </c>
      <c r="AC13" s="29" t="s">
        <v>56</v>
      </c>
    </row>
    <row r="14" spans="2:29" x14ac:dyDescent="0.25">
      <c r="B14" s="26" t="s">
        <v>57</v>
      </c>
      <c r="C14" s="27">
        <v>18</v>
      </c>
      <c r="D14" s="27">
        <v>24</v>
      </c>
      <c r="E14" s="27">
        <v>22</v>
      </c>
      <c r="F14" s="27">
        <v>20</v>
      </c>
      <c r="G14" s="27">
        <v>16</v>
      </c>
      <c r="H14" s="27">
        <v>12</v>
      </c>
      <c r="I14" s="27">
        <v>9</v>
      </c>
      <c r="J14" s="27">
        <v>6</v>
      </c>
      <c r="K14" s="27">
        <v>5</v>
      </c>
      <c r="L14" s="27">
        <v>12</v>
      </c>
      <c r="M14" s="27">
        <v>14</v>
      </c>
      <c r="N14" s="27">
        <v>13</v>
      </c>
      <c r="O14" s="27">
        <v>14</v>
      </c>
      <c r="P14" s="27">
        <v>9</v>
      </c>
      <c r="Q14" s="27">
        <v>3</v>
      </c>
      <c r="R14" s="27">
        <v>11</v>
      </c>
      <c r="S14" s="27">
        <v>9</v>
      </c>
      <c r="T14" s="27">
        <v>10</v>
      </c>
      <c r="U14" s="27">
        <v>8</v>
      </c>
      <c r="V14" s="27">
        <v>16</v>
      </c>
      <c r="W14" s="27">
        <v>15</v>
      </c>
      <c r="X14" s="27">
        <v>24</v>
      </c>
      <c r="Y14" s="27">
        <v>16</v>
      </c>
      <c r="Z14" s="27">
        <v>18</v>
      </c>
      <c r="AA14" s="26">
        <f t="shared" si="0"/>
        <v>13.5</v>
      </c>
      <c r="AC14" s="29" t="s">
        <v>58</v>
      </c>
    </row>
    <row r="15" spans="2:29" x14ac:dyDescent="0.25">
      <c r="B15" s="26" t="s">
        <v>59</v>
      </c>
      <c r="C15" s="27">
        <v>27</v>
      </c>
      <c r="D15" s="27">
        <v>26</v>
      </c>
      <c r="E15" s="27">
        <v>26</v>
      </c>
      <c r="F15" s="27">
        <v>20</v>
      </c>
      <c r="G15" s="27">
        <v>10</v>
      </c>
      <c r="H15" s="27">
        <v>13</v>
      </c>
      <c r="I15" s="27">
        <v>16</v>
      </c>
      <c r="J15" s="27">
        <v>3</v>
      </c>
      <c r="K15" s="27">
        <v>8</v>
      </c>
      <c r="L15" s="27">
        <v>12</v>
      </c>
      <c r="M15" s="27">
        <v>21</v>
      </c>
      <c r="N15" s="27">
        <v>23</v>
      </c>
      <c r="O15" s="27">
        <v>15</v>
      </c>
      <c r="P15" s="27">
        <v>26</v>
      </c>
      <c r="Q15" s="27">
        <v>15</v>
      </c>
      <c r="R15" s="27">
        <v>12</v>
      </c>
      <c r="S15" s="27">
        <v>5</v>
      </c>
      <c r="T15" s="27">
        <v>6</v>
      </c>
      <c r="U15" s="27">
        <v>5</v>
      </c>
      <c r="V15" s="27">
        <v>7</v>
      </c>
      <c r="W15" s="27">
        <v>9</v>
      </c>
      <c r="X15" s="27">
        <v>21</v>
      </c>
      <c r="Y15" s="27">
        <v>27</v>
      </c>
      <c r="Z15" s="27">
        <v>19</v>
      </c>
      <c r="AA15" s="26">
        <f t="shared" si="0"/>
        <v>15</v>
      </c>
      <c r="AC15" s="29" t="s">
        <v>60</v>
      </c>
    </row>
    <row r="16" spans="2:29" x14ac:dyDescent="0.25">
      <c r="B16" s="26" t="s">
        <v>61</v>
      </c>
      <c r="C16" s="27">
        <v>10</v>
      </c>
      <c r="D16" s="27">
        <v>14</v>
      </c>
      <c r="E16" s="27">
        <v>9</v>
      </c>
      <c r="F16" s="27">
        <v>6</v>
      </c>
      <c r="G16" s="27">
        <v>3</v>
      </c>
      <c r="H16" s="27">
        <v>17</v>
      </c>
      <c r="I16" s="27">
        <v>13</v>
      </c>
      <c r="J16" s="27">
        <v>12</v>
      </c>
      <c r="K16" s="27">
        <v>4</v>
      </c>
      <c r="L16" s="27">
        <v>10</v>
      </c>
      <c r="M16" s="27">
        <v>12</v>
      </c>
      <c r="N16" s="27">
        <v>3</v>
      </c>
      <c r="O16" s="27">
        <v>6</v>
      </c>
      <c r="P16" s="27">
        <v>7</v>
      </c>
      <c r="Q16" s="27">
        <v>5</v>
      </c>
      <c r="R16" s="27">
        <v>16</v>
      </c>
      <c r="S16" s="27">
        <v>13</v>
      </c>
      <c r="T16" s="27">
        <v>6</v>
      </c>
      <c r="U16" s="27">
        <v>11</v>
      </c>
      <c r="V16" s="27">
        <v>15</v>
      </c>
      <c r="W16" s="27">
        <v>18</v>
      </c>
      <c r="X16" s="27">
        <v>25</v>
      </c>
      <c r="Y16" s="27">
        <v>16</v>
      </c>
      <c r="Z16" s="27">
        <v>14</v>
      </c>
      <c r="AA16" s="26">
        <f t="shared" si="0"/>
        <v>11.5</v>
      </c>
      <c r="AC16" s="29" t="s">
        <v>62</v>
      </c>
    </row>
    <row r="17" spans="2:29" x14ac:dyDescent="0.25">
      <c r="B17" s="26" t="s">
        <v>63</v>
      </c>
      <c r="C17" s="27">
        <v>12</v>
      </c>
      <c r="D17" s="27">
        <v>12</v>
      </c>
      <c r="E17" s="27">
        <v>14</v>
      </c>
      <c r="F17" s="27">
        <v>11</v>
      </c>
      <c r="G17" s="27">
        <v>6</v>
      </c>
      <c r="H17" s="27">
        <v>3</v>
      </c>
      <c r="I17" s="27">
        <v>1</v>
      </c>
      <c r="J17" s="27">
        <v>5</v>
      </c>
      <c r="K17" s="27">
        <v>7</v>
      </c>
      <c r="L17" s="27">
        <v>7</v>
      </c>
      <c r="M17" s="27">
        <v>10</v>
      </c>
      <c r="N17" s="27">
        <v>15</v>
      </c>
      <c r="O17" s="27">
        <v>14</v>
      </c>
      <c r="P17" s="27">
        <v>16</v>
      </c>
      <c r="Q17" s="27">
        <v>5</v>
      </c>
      <c r="R17" s="27">
        <v>6</v>
      </c>
      <c r="S17" s="27">
        <v>5</v>
      </c>
      <c r="T17" s="27">
        <v>1</v>
      </c>
      <c r="U17" s="27">
        <v>2</v>
      </c>
      <c r="V17" s="27">
        <v>2</v>
      </c>
      <c r="W17" s="27">
        <v>7</v>
      </c>
      <c r="X17" s="27">
        <v>3</v>
      </c>
      <c r="Y17" s="27">
        <v>5</v>
      </c>
      <c r="Z17" s="27">
        <v>10</v>
      </c>
      <c r="AA17" s="26">
        <f t="shared" si="0"/>
        <v>6.5</v>
      </c>
      <c r="AC17" s="29" t="s">
        <v>64</v>
      </c>
    </row>
    <row r="18" spans="2:29" x14ac:dyDescent="0.25">
      <c r="B18" s="26" t="s">
        <v>65</v>
      </c>
      <c r="C18" s="27">
        <v>16</v>
      </c>
      <c r="D18" s="27">
        <v>17</v>
      </c>
      <c r="E18" s="27">
        <v>23</v>
      </c>
      <c r="F18" s="27">
        <v>18</v>
      </c>
      <c r="G18" s="27">
        <v>16</v>
      </c>
      <c r="H18" s="27">
        <v>9</v>
      </c>
      <c r="I18" s="27">
        <v>3</v>
      </c>
      <c r="J18" s="27">
        <v>4</v>
      </c>
      <c r="K18" s="27">
        <v>9</v>
      </c>
      <c r="L18" s="27">
        <v>6</v>
      </c>
      <c r="M18" s="27">
        <v>14</v>
      </c>
      <c r="N18" s="27">
        <v>18</v>
      </c>
      <c r="O18" s="27">
        <v>14</v>
      </c>
      <c r="P18" s="27">
        <v>15</v>
      </c>
      <c r="Q18" s="27">
        <v>5</v>
      </c>
      <c r="R18" s="27">
        <v>2</v>
      </c>
      <c r="S18" s="27">
        <v>3</v>
      </c>
      <c r="T18" s="27">
        <v>0</v>
      </c>
      <c r="U18" s="27">
        <v>3</v>
      </c>
      <c r="V18" s="27">
        <v>8</v>
      </c>
      <c r="W18" s="27">
        <v>4</v>
      </c>
      <c r="X18" s="27">
        <v>11</v>
      </c>
      <c r="Y18" s="27">
        <v>13</v>
      </c>
      <c r="Z18" s="27">
        <v>16</v>
      </c>
      <c r="AA18" s="26">
        <f t="shared" si="0"/>
        <v>10</v>
      </c>
      <c r="AC18" s="29" t="s">
        <v>66</v>
      </c>
    </row>
    <row r="19" spans="2:29" x14ac:dyDescent="0.25">
      <c r="B19" s="26" t="s">
        <v>67</v>
      </c>
      <c r="C19" s="27">
        <v>14</v>
      </c>
      <c r="D19" s="27">
        <v>20</v>
      </c>
      <c r="E19" s="27">
        <v>19</v>
      </c>
      <c r="F19" s="27">
        <v>18</v>
      </c>
      <c r="G19" s="27">
        <v>16</v>
      </c>
      <c r="H19" s="27">
        <v>15</v>
      </c>
      <c r="I19" s="27">
        <v>11</v>
      </c>
      <c r="J19" s="27">
        <v>9</v>
      </c>
      <c r="K19" s="27">
        <v>26</v>
      </c>
      <c r="L19" s="27">
        <v>20</v>
      </c>
      <c r="M19" s="27">
        <v>19</v>
      </c>
      <c r="N19" s="27">
        <v>21</v>
      </c>
      <c r="O19" s="27">
        <v>19</v>
      </c>
      <c r="P19" s="27">
        <v>12</v>
      </c>
      <c r="Q19" s="27">
        <v>6</v>
      </c>
      <c r="R19" s="27">
        <v>8</v>
      </c>
      <c r="S19" s="27">
        <v>3</v>
      </c>
      <c r="T19" s="27">
        <v>4</v>
      </c>
      <c r="U19" s="27">
        <v>9</v>
      </c>
      <c r="V19" s="27">
        <v>8</v>
      </c>
      <c r="W19" s="27">
        <v>9</v>
      </c>
      <c r="X19" s="27">
        <v>18</v>
      </c>
      <c r="Y19" s="27">
        <v>19</v>
      </c>
      <c r="Z19" s="27">
        <v>23</v>
      </c>
      <c r="AA19" s="26">
        <f t="shared" si="0"/>
        <v>15.5</v>
      </c>
      <c r="AC19" s="29" t="s">
        <v>68</v>
      </c>
    </row>
    <row r="20" spans="2:29" x14ac:dyDescent="0.25">
      <c r="B20" s="26" t="s">
        <v>69</v>
      </c>
      <c r="C20" s="27">
        <v>16</v>
      </c>
      <c r="D20" s="27">
        <v>16</v>
      </c>
      <c r="E20" s="27">
        <v>19</v>
      </c>
      <c r="F20" s="27">
        <v>15</v>
      </c>
      <c r="G20" s="27">
        <v>7</v>
      </c>
      <c r="H20" s="27">
        <v>14</v>
      </c>
      <c r="I20" s="27">
        <v>9</v>
      </c>
      <c r="J20" s="27">
        <v>5</v>
      </c>
      <c r="K20" s="27">
        <v>13</v>
      </c>
      <c r="L20" s="27">
        <v>14</v>
      </c>
      <c r="M20" s="27">
        <v>15</v>
      </c>
      <c r="N20" s="27">
        <v>15</v>
      </c>
      <c r="O20" s="27">
        <v>15</v>
      </c>
      <c r="P20" s="27">
        <v>17</v>
      </c>
      <c r="Q20" s="27">
        <v>10</v>
      </c>
      <c r="R20" s="27">
        <v>13</v>
      </c>
      <c r="S20" s="27">
        <v>6</v>
      </c>
      <c r="T20" s="27">
        <v>14</v>
      </c>
      <c r="U20" s="27">
        <v>4</v>
      </c>
      <c r="V20" s="27">
        <v>8</v>
      </c>
      <c r="W20" s="27">
        <v>7</v>
      </c>
      <c r="X20" s="27">
        <v>18</v>
      </c>
      <c r="Y20" s="27">
        <v>17</v>
      </c>
      <c r="Z20" s="27">
        <v>10</v>
      </c>
      <c r="AA20" s="26">
        <f t="shared" si="0"/>
        <v>14</v>
      </c>
      <c r="AC20" s="29" t="s">
        <v>70</v>
      </c>
    </row>
    <row r="21" spans="2:29" x14ac:dyDescent="0.25">
      <c r="B21" s="26" t="s">
        <v>71</v>
      </c>
      <c r="C21" s="27">
        <v>22</v>
      </c>
      <c r="D21" s="27">
        <v>19</v>
      </c>
      <c r="E21" s="27">
        <v>14</v>
      </c>
      <c r="F21" s="27">
        <v>14</v>
      </c>
      <c r="G21" s="27">
        <v>9</v>
      </c>
      <c r="H21" s="27">
        <v>10</v>
      </c>
      <c r="I21" s="27">
        <v>14</v>
      </c>
      <c r="J21" s="27">
        <v>2</v>
      </c>
      <c r="K21" s="27">
        <v>7</v>
      </c>
      <c r="L21" s="27">
        <v>9</v>
      </c>
      <c r="M21" s="27">
        <v>16</v>
      </c>
      <c r="N21" s="27">
        <v>19</v>
      </c>
      <c r="O21" s="27">
        <v>11</v>
      </c>
      <c r="P21" s="27">
        <v>21</v>
      </c>
      <c r="Q21" s="27">
        <v>11</v>
      </c>
      <c r="R21" s="27">
        <v>10</v>
      </c>
      <c r="S21" s="27">
        <v>5</v>
      </c>
      <c r="T21" s="27">
        <v>5</v>
      </c>
      <c r="U21" s="27">
        <v>3</v>
      </c>
      <c r="V21" s="27">
        <v>5</v>
      </c>
      <c r="W21" s="27">
        <v>9</v>
      </c>
      <c r="X21" s="27">
        <v>17</v>
      </c>
      <c r="Y21" s="27">
        <v>23</v>
      </c>
      <c r="Z21" s="27">
        <v>14</v>
      </c>
      <c r="AA21" s="26">
        <f t="shared" si="0"/>
        <v>11</v>
      </c>
      <c r="AC21" s="29" t="s">
        <v>72</v>
      </c>
    </row>
    <row r="22" spans="2:29" ht="15.75" thickBot="1" x14ac:dyDescent="0.3">
      <c r="B22" s="26" t="s">
        <v>73</v>
      </c>
      <c r="C22" s="27">
        <v>6</v>
      </c>
      <c r="D22" s="27">
        <v>6</v>
      </c>
      <c r="E22" s="27">
        <v>5</v>
      </c>
      <c r="F22" s="27">
        <v>6</v>
      </c>
      <c r="G22" s="27">
        <v>8</v>
      </c>
      <c r="H22" s="27">
        <v>6</v>
      </c>
      <c r="I22" s="27">
        <v>6</v>
      </c>
      <c r="J22" s="27">
        <v>6</v>
      </c>
      <c r="K22" s="27">
        <v>5</v>
      </c>
      <c r="L22" s="27">
        <v>13</v>
      </c>
      <c r="M22" s="27">
        <v>15</v>
      </c>
      <c r="N22" s="27">
        <v>15</v>
      </c>
      <c r="O22" s="27">
        <v>18</v>
      </c>
      <c r="P22" s="27">
        <v>12</v>
      </c>
      <c r="Q22" s="27">
        <v>10</v>
      </c>
      <c r="R22" s="27">
        <v>6</v>
      </c>
      <c r="S22" s="27">
        <v>6</v>
      </c>
      <c r="T22" s="27">
        <v>2</v>
      </c>
      <c r="U22" s="27">
        <v>3</v>
      </c>
      <c r="V22" s="27">
        <v>2</v>
      </c>
      <c r="W22" s="27">
        <v>5</v>
      </c>
      <c r="X22" s="27">
        <v>10</v>
      </c>
      <c r="Y22" s="27">
        <v>4</v>
      </c>
      <c r="Z22" s="27">
        <v>9</v>
      </c>
      <c r="AA22" s="26">
        <f t="shared" si="0"/>
        <v>6</v>
      </c>
      <c r="AC22" s="30" t="s">
        <v>74</v>
      </c>
    </row>
    <row r="23" spans="2:29" ht="15.75" thickBot="1" x14ac:dyDescent="0.3">
      <c r="B23" s="25" t="s">
        <v>75</v>
      </c>
      <c r="C23" s="24">
        <v>324</v>
      </c>
      <c r="D23" s="24">
        <v>358</v>
      </c>
      <c r="E23" s="24">
        <v>383</v>
      </c>
      <c r="F23" s="24">
        <v>295</v>
      </c>
      <c r="G23" s="24">
        <v>229</v>
      </c>
      <c r="H23" s="24">
        <v>273</v>
      </c>
      <c r="I23" s="24">
        <v>281</v>
      </c>
      <c r="J23" s="24">
        <v>194</v>
      </c>
      <c r="K23" s="24">
        <v>252</v>
      </c>
      <c r="L23" s="24">
        <v>299</v>
      </c>
      <c r="M23" s="24">
        <v>387</v>
      </c>
      <c r="N23" s="24">
        <v>404</v>
      </c>
      <c r="O23" s="24">
        <v>400</v>
      </c>
      <c r="P23" s="24">
        <v>355</v>
      </c>
      <c r="Q23" s="24">
        <v>257</v>
      </c>
      <c r="R23" s="24">
        <v>226</v>
      </c>
      <c r="S23" s="24">
        <v>179</v>
      </c>
      <c r="T23" s="24">
        <v>155</v>
      </c>
      <c r="U23" s="24">
        <v>164</v>
      </c>
      <c r="V23" s="24">
        <v>202</v>
      </c>
      <c r="W23" s="24">
        <v>204</v>
      </c>
      <c r="X23" s="24">
        <v>340</v>
      </c>
      <c r="Y23" s="24">
        <v>319</v>
      </c>
      <c r="Z23" s="24">
        <v>341</v>
      </c>
      <c r="AA23" s="25">
        <f t="shared" si="0"/>
        <v>288</v>
      </c>
    </row>
    <row r="24" spans="2:29" ht="15.75" thickBot="1" x14ac:dyDescent="0.3"/>
    <row r="25" spans="2:29" ht="15.75" thickBot="1" x14ac:dyDescent="0.3">
      <c r="B25" s="31" t="s">
        <v>76</v>
      </c>
      <c r="C25" s="24">
        <v>0</v>
      </c>
      <c r="D25" s="24">
        <v>1</v>
      </c>
      <c r="E25" s="24">
        <v>2</v>
      </c>
      <c r="F25" s="24">
        <v>3</v>
      </c>
      <c r="G25" s="24">
        <v>4</v>
      </c>
      <c r="H25" s="24">
        <v>5</v>
      </c>
      <c r="I25" s="24">
        <v>6</v>
      </c>
      <c r="J25" s="24">
        <v>7</v>
      </c>
      <c r="K25" s="24">
        <v>8</v>
      </c>
      <c r="L25" s="24">
        <v>9</v>
      </c>
      <c r="M25" s="24">
        <v>10</v>
      </c>
      <c r="N25" s="24">
        <v>11</v>
      </c>
      <c r="O25" s="24">
        <v>12</v>
      </c>
      <c r="P25" s="24">
        <v>13</v>
      </c>
      <c r="Q25" s="24">
        <v>14</v>
      </c>
      <c r="R25" s="24">
        <v>15</v>
      </c>
      <c r="S25" s="24">
        <v>16</v>
      </c>
      <c r="T25" s="24">
        <v>17</v>
      </c>
      <c r="U25" s="24">
        <v>18</v>
      </c>
      <c r="V25" s="24">
        <v>19</v>
      </c>
      <c r="W25" s="24">
        <v>20</v>
      </c>
      <c r="X25" s="24">
        <v>21</v>
      </c>
      <c r="Y25" s="24">
        <v>22</v>
      </c>
      <c r="Z25" s="24">
        <v>23</v>
      </c>
      <c r="AA25" s="25" t="s">
        <v>33</v>
      </c>
      <c r="AC25" s="25" t="s">
        <v>34</v>
      </c>
    </row>
    <row r="26" spans="2:29" x14ac:dyDescent="0.25">
      <c r="B26" s="26" t="s">
        <v>35</v>
      </c>
      <c r="C26" s="27">
        <v>22</v>
      </c>
      <c r="D26" s="27">
        <v>14</v>
      </c>
      <c r="E26" s="27">
        <v>4</v>
      </c>
      <c r="F26" s="27">
        <v>3</v>
      </c>
      <c r="G26" s="27">
        <v>7</v>
      </c>
      <c r="H26" s="27">
        <v>15</v>
      </c>
      <c r="I26" s="27">
        <v>9</v>
      </c>
      <c r="J26" s="27">
        <v>7</v>
      </c>
      <c r="K26" s="27">
        <v>29</v>
      </c>
      <c r="L26" s="27">
        <v>62</v>
      </c>
      <c r="M26" s="27">
        <v>40</v>
      </c>
      <c r="N26" s="27">
        <v>25</v>
      </c>
      <c r="O26" s="27">
        <v>41</v>
      </c>
      <c r="P26" s="27">
        <v>20</v>
      </c>
      <c r="Q26" s="27">
        <v>27</v>
      </c>
      <c r="R26" s="27">
        <v>25</v>
      </c>
      <c r="S26" s="27">
        <v>29</v>
      </c>
      <c r="T26" s="27">
        <v>20</v>
      </c>
      <c r="U26" s="27">
        <v>30</v>
      </c>
      <c r="V26" s="27">
        <v>30</v>
      </c>
      <c r="W26" s="27">
        <v>43</v>
      </c>
      <c r="X26" s="27">
        <v>50</v>
      </c>
      <c r="Y26" s="27">
        <v>45</v>
      </c>
      <c r="Z26" s="27">
        <v>64</v>
      </c>
      <c r="AA26" s="26">
        <f>MEDIAN(C26:Z26)</f>
        <v>26</v>
      </c>
      <c r="AC26" s="28" t="s">
        <v>36</v>
      </c>
    </row>
    <row r="27" spans="2:29" x14ac:dyDescent="0.25">
      <c r="B27" s="26" t="s">
        <v>37</v>
      </c>
      <c r="C27" s="27">
        <v>5</v>
      </c>
      <c r="D27" s="27">
        <v>6</v>
      </c>
      <c r="E27" s="27">
        <v>3</v>
      </c>
      <c r="F27" s="27">
        <v>2</v>
      </c>
      <c r="G27" s="27">
        <v>2</v>
      </c>
      <c r="H27" s="27">
        <v>10</v>
      </c>
      <c r="I27" s="27">
        <v>6</v>
      </c>
      <c r="J27" s="27">
        <v>5</v>
      </c>
      <c r="K27" s="27">
        <v>2</v>
      </c>
      <c r="L27" s="27">
        <v>3</v>
      </c>
      <c r="M27" s="27">
        <v>4</v>
      </c>
      <c r="N27" s="27">
        <v>3</v>
      </c>
      <c r="O27" s="27">
        <v>6</v>
      </c>
      <c r="P27" s="27">
        <v>7</v>
      </c>
      <c r="Q27" s="27">
        <v>25</v>
      </c>
      <c r="R27" s="27">
        <v>7</v>
      </c>
      <c r="S27" s="27">
        <v>4</v>
      </c>
      <c r="T27" s="27">
        <v>17</v>
      </c>
      <c r="U27" s="27">
        <v>15</v>
      </c>
      <c r="V27" s="27">
        <v>11</v>
      </c>
      <c r="W27" s="27">
        <v>5</v>
      </c>
      <c r="X27" s="27">
        <v>7</v>
      </c>
      <c r="Y27" s="27">
        <v>9</v>
      </c>
      <c r="Z27" s="27">
        <v>4</v>
      </c>
      <c r="AA27" s="26">
        <f t="shared" ref="AA27:AA46" si="1">MEDIAN(C27:Z27)</f>
        <v>5.5</v>
      </c>
      <c r="AC27" s="29" t="s">
        <v>38</v>
      </c>
    </row>
    <row r="28" spans="2:29" x14ac:dyDescent="0.25">
      <c r="B28" s="26" t="s">
        <v>39</v>
      </c>
      <c r="C28" s="27">
        <v>1</v>
      </c>
      <c r="D28" s="27">
        <v>2</v>
      </c>
      <c r="E28" s="27">
        <v>0</v>
      </c>
      <c r="F28" s="27">
        <v>2</v>
      </c>
      <c r="G28" s="27">
        <v>11</v>
      </c>
      <c r="H28" s="27">
        <v>16</v>
      </c>
      <c r="I28" s="27">
        <v>11</v>
      </c>
      <c r="J28" s="27">
        <v>16</v>
      </c>
      <c r="K28" s="27">
        <v>15</v>
      </c>
      <c r="L28" s="27">
        <v>17</v>
      </c>
      <c r="M28" s="27">
        <v>31</v>
      </c>
      <c r="N28" s="27">
        <v>13</v>
      </c>
      <c r="O28" s="27">
        <v>6</v>
      </c>
      <c r="P28" s="27">
        <v>8</v>
      </c>
      <c r="Q28" s="27">
        <v>4</v>
      </c>
      <c r="R28" s="27">
        <v>10</v>
      </c>
      <c r="S28" s="27">
        <v>5</v>
      </c>
      <c r="T28" s="27">
        <v>10</v>
      </c>
      <c r="U28" s="27">
        <v>4</v>
      </c>
      <c r="V28" s="27">
        <v>9</v>
      </c>
      <c r="W28" s="27">
        <v>5</v>
      </c>
      <c r="X28" s="27">
        <v>2</v>
      </c>
      <c r="Y28" s="27">
        <v>4</v>
      </c>
      <c r="Z28" s="27">
        <v>5</v>
      </c>
      <c r="AA28" s="26">
        <f t="shared" si="1"/>
        <v>7</v>
      </c>
      <c r="AC28" s="29" t="s">
        <v>40</v>
      </c>
    </row>
    <row r="29" spans="2:29" x14ac:dyDescent="0.25">
      <c r="B29" s="26" t="s">
        <v>41</v>
      </c>
      <c r="C29" s="27">
        <v>7</v>
      </c>
      <c r="D29" s="27">
        <v>6</v>
      </c>
      <c r="E29" s="27">
        <v>6</v>
      </c>
      <c r="F29" s="27">
        <v>3</v>
      </c>
      <c r="G29" s="27">
        <v>15</v>
      </c>
      <c r="H29" s="27">
        <v>25</v>
      </c>
      <c r="I29" s="27">
        <v>12</v>
      </c>
      <c r="J29" s="27">
        <v>18</v>
      </c>
      <c r="K29" s="27">
        <v>18</v>
      </c>
      <c r="L29" s="27">
        <v>32</v>
      </c>
      <c r="M29" s="27">
        <v>21</v>
      </c>
      <c r="N29" s="27">
        <v>19</v>
      </c>
      <c r="O29" s="27">
        <v>13</v>
      </c>
      <c r="P29" s="27">
        <v>11</v>
      </c>
      <c r="Q29" s="27">
        <v>13</v>
      </c>
      <c r="R29" s="27">
        <v>20</v>
      </c>
      <c r="S29" s="27">
        <v>14</v>
      </c>
      <c r="T29" s="27">
        <v>14</v>
      </c>
      <c r="U29" s="27">
        <v>19</v>
      </c>
      <c r="V29" s="27">
        <v>25</v>
      </c>
      <c r="W29" s="27">
        <v>22</v>
      </c>
      <c r="X29" s="27">
        <v>15</v>
      </c>
      <c r="Y29" s="27">
        <v>12</v>
      </c>
      <c r="Z29" s="27">
        <v>7</v>
      </c>
      <c r="AA29" s="26">
        <f t="shared" si="1"/>
        <v>14.5</v>
      </c>
      <c r="AC29" s="29" t="s">
        <v>42</v>
      </c>
    </row>
    <row r="30" spans="2:29" x14ac:dyDescent="0.25">
      <c r="B30" s="26" t="s">
        <v>43</v>
      </c>
      <c r="C30" s="27">
        <v>11</v>
      </c>
      <c r="D30" s="27">
        <v>5</v>
      </c>
      <c r="E30" s="27">
        <v>7</v>
      </c>
      <c r="F30" s="27">
        <v>12</v>
      </c>
      <c r="G30" s="27">
        <v>19</v>
      </c>
      <c r="H30" s="27">
        <v>17</v>
      </c>
      <c r="I30" s="27">
        <v>30</v>
      </c>
      <c r="J30" s="27">
        <v>12</v>
      </c>
      <c r="K30" s="27">
        <v>21</v>
      </c>
      <c r="L30" s="27">
        <v>21</v>
      </c>
      <c r="M30" s="27">
        <v>19</v>
      </c>
      <c r="N30" s="27">
        <v>10</v>
      </c>
      <c r="O30" s="27">
        <v>16</v>
      </c>
      <c r="P30" s="27">
        <v>16</v>
      </c>
      <c r="Q30" s="27">
        <v>17</v>
      </c>
      <c r="R30" s="27">
        <v>23</v>
      </c>
      <c r="S30" s="27">
        <v>25</v>
      </c>
      <c r="T30" s="27">
        <v>51</v>
      </c>
      <c r="U30" s="27">
        <v>35</v>
      </c>
      <c r="V30" s="27">
        <v>19</v>
      </c>
      <c r="W30" s="27">
        <v>26</v>
      </c>
      <c r="X30" s="27">
        <v>21</v>
      </c>
      <c r="Y30" s="27">
        <v>9</v>
      </c>
      <c r="Z30" s="27">
        <v>13</v>
      </c>
      <c r="AA30" s="26">
        <f t="shared" si="1"/>
        <v>18</v>
      </c>
      <c r="AC30" s="29" t="s">
        <v>44</v>
      </c>
    </row>
    <row r="31" spans="2:29" x14ac:dyDescent="0.25">
      <c r="B31" s="26" t="s">
        <v>45</v>
      </c>
      <c r="C31" s="27">
        <v>1</v>
      </c>
      <c r="D31" s="27">
        <v>3</v>
      </c>
      <c r="E31" s="27">
        <v>3</v>
      </c>
      <c r="F31" s="27">
        <v>2</v>
      </c>
      <c r="G31" s="27">
        <v>11</v>
      </c>
      <c r="H31" s="27">
        <v>9</v>
      </c>
      <c r="I31" s="27">
        <v>6</v>
      </c>
      <c r="J31" s="27">
        <v>3</v>
      </c>
      <c r="K31" s="27">
        <v>6</v>
      </c>
      <c r="L31" s="27">
        <v>14</v>
      </c>
      <c r="M31" s="27">
        <v>7</v>
      </c>
      <c r="N31" s="27">
        <v>7</v>
      </c>
      <c r="O31" s="27">
        <v>7</v>
      </c>
      <c r="P31" s="27">
        <v>6</v>
      </c>
      <c r="Q31" s="27">
        <v>5</v>
      </c>
      <c r="R31" s="27">
        <v>6</v>
      </c>
      <c r="S31" s="27">
        <v>4</v>
      </c>
      <c r="T31" s="27">
        <v>8</v>
      </c>
      <c r="U31" s="27">
        <v>7</v>
      </c>
      <c r="V31" s="27">
        <v>8</v>
      </c>
      <c r="W31" s="27">
        <v>4</v>
      </c>
      <c r="X31" s="27">
        <v>9</v>
      </c>
      <c r="Y31" s="27">
        <v>4</v>
      </c>
      <c r="Z31" s="27">
        <v>7</v>
      </c>
      <c r="AA31" s="26">
        <f t="shared" si="1"/>
        <v>6</v>
      </c>
      <c r="AC31" s="29" t="s">
        <v>46</v>
      </c>
    </row>
    <row r="32" spans="2:29" x14ac:dyDescent="0.25">
      <c r="B32" s="26" t="s">
        <v>47</v>
      </c>
      <c r="C32" s="27">
        <v>2</v>
      </c>
      <c r="D32" s="27">
        <v>9</v>
      </c>
      <c r="E32" s="27">
        <v>4</v>
      </c>
      <c r="F32" s="27">
        <v>3</v>
      </c>
      <c r="G32" s="27">
        <v>9</v>
      </c>
      <c r="H32" s="27">
        <v>12</v>
      </c>
      <c r="I32" s="27">
        <v>5</v>
      </c>
      <c r="J32" s="27">
        <v>8</v>
      </c>
      <c r="K32" s="27">
        <v>6</v>
      </c>
      <c r="L32" s="27">
        <v>3</v>
      </c>
      <c r="M32" s="27">
        <v>9</v>
      </c>
      <c r="N32" s="27">
        <v>5</v>
      </c>
      <c r="O32" s="27">
        <v>5</v>
      </c>
      <c r="P32" s="27">
        <v>5</v>
      </c>
      <c r="Q32" s="27">
        <v>6</v>
      </c>
      <c r="R32" s="27">
        <v>12</v>
      </c>
      <c r="S32" s="27">
        <v>5</v>
      </c>
      <c r="T32" s="27">
        <v>13</v>
      </c>
      <c r="U32" s="27">
        <v>16</v>
      </c>
      <c r="V32" s="27">
        <v>8</v>
      </c>
      <c r="W32" s="27">
        <v>3</v>
      </c>
      <c r="X32" s="27">
        <v>6</v>
      </c>
      <c r="Y32" s="27">
        <v>3</v>
      </c>
      <c r="Z32" s="27">
        <v>2</v>
      </c>
      <c r="AA32" s="26">
        <f t="shared" si="1"/>
        <v>5.5</v>
      </c>
      <c r="AC32" s="29" t="s">
        <v>48</v>
      </c>
    </row>
    <row r="33" spans="2:29" x14ac:dyDescent="0.25">
      <c r="B33" s="26" t="s">
        <v>49</v>
      </c>
      <c r="C33" s="27">
        <v>6</v>
      </c>
      <c r="D33" s="27">
        <v>1</v>
      </c>
      <c r="E33" s="27">
        <v>5</v>
      </c>
      <c r="F33" s="27">
        <v>6</v>
      </c>
      <c r="G33" s="27">
        <v>8</v>
      </c>
      <c r="H33" s="27">
        <v>15</v>
      </c>
      <c r="I33" s="27">
        <v>6</v>
      </c>
      <c r="J33" s="27">
        <v>14</v>
      </c>
      <c r="K33" s="27">
        <v>12</v>
      </c>
      <c r="L33" s="27">
        <v>12</v>
      </c>
      <c r="M33" s="27">
        <v>16</v>
      </c>
      <c r="N33" s="27">
        <v>9</v>
      </c>
      <c r="O33" s="27">
        <v>10</v>
      </c>
      <c r="P33" s="27">
        <v>4</v>
      </c>
      <c r="Q33" s="27">
        <v>15</v>
      </c>
      <c r="R33" s="27">
        <v>12</v>
      </c>
      <c r="S33" s="27">
        <v>7</v>
      </c>
      <c r="T33" s="27">
        <v>11</v>
      </c>
      <c r="U33" s="27">
        <v>9</v>
      </c>
      <c r="V33" s="27">
        <v>7</v>
      </c>
      <c r="W33" s="27">
        <v>7</v>
      </c>
      <c r="X33" s="27">
        <v>11</v>
      </c>
      <c r="Y33" s="27">
        <v>6</v>
      </c>
      <c r="Z33" s="27">
        <v>8</v>
      </c>
      <c r="AA33" s="26">
        <f t="shared" si="1"/>
        <v>8.5</v>
      </c>
      <c r="AC33" s="29" t="s">
        <v>50</v>
      </c>
    </row>
    <row r="34" spans="2:29" x14ac:dyDescent="0.25">
      <c r="B34" s="26" t="s">
        <v>51</v>
      </c>
      <c r="C34" s="27">
        <v>0</v>
      </c>
      <c r="D34" s="27">
        <v>0</v>
      </c>
      <c r="E34" s="27">
        <v>1</v>
      </c>
      <c r="F34" s="27">
        <v>8</v>
      </c>
      <c r="G34" s="27">
        <v>12</v>
      </c>
      <c r="H34" s="27">
        <v>19</v>
      </c>
      <c r="I34" s="27">
        <v>26</v>
      </c>
      <c r="J34" s="27">
        <v>14</v>
      </c>
      <c r="K34" s="27">
        <v>10</v>
      </c>
      <c r="L34" s="27">
        <v>19</v>
      </c>
      <c r="M34" s="27">
        <v>19</v>
      </c>
      <c r="N34" s="27">
        <v>11</v>
      </c>
      <c r="O34" s="27">
        <v>11</v>
      </c>
      <c r="P34" s="27">
        <v>14</v>
      </c>
      <c r="Q34" s="27">
        <v>10</v>
      </c>
      <c r="R34" s="27">
        <v>5</v>
      </c>
      <c r="S34" s="27">
        <v>11</v>
      </c>
      <c r="T34" s="27">
        <v>47</v>
      </c>
      <c r="U34" s="27">
        <v>14</v>
      </c>
      <c r="V34" s="27">
        <v>7</v>
      </c>
      <c r="W34" s="27">
        <v>6</v>
      </c>
      <c r="X34" s="27">
        <v>6</v>
      </c>
      <c r="Y34" s="27">
        <v>5</v>
      </c>
      <c r="Z34" s="27">
        <v>5</v>
      </c>
      <c r="AA34" s="26">
        <f t="shared" si="1"/>
        <v>10.5</v>
      </c>
      <c r="AC34" s="29" t="s">
        <v>52</v>
      </c>
    </row>
    <row r="35" spans="2:29" x14ac:dyDescent="0.25">
      <c r="B35" s="26" t="s">
        <v>53</v>
      </c>
      <c r="C35" s="27">
        <v>4</v>
      </c>
      <c r="D35" s="27">
        <v>1</v>
      </c>
      <c r="E35" s="27">
        <v>3</v>
      </c>
      <c r="F35" s="27">
        <v>1</v>
      </c>
      <c r="G35" s="27">
        <v>21</v>
      </c>
      <c r="H35" s="27">
        <v>15</v>
      </c>
      <c r="I35" s="27">
        <v>11</v>
      </c>
      <c r="J35" s="27">
        <v>7</v>
      </c>
      <c r="K35" s="27">
        <v>12</v>
      </c>
      <c r="L35" s="27">
        <v>20</v>
      </c>
      <c r="M35" s="27">
        <v>16</v>
      </c>
      <c r="N35" s="27">
        <v>15</v>
      </c>
      <c r="O35" s="27">
        <v>7</v>
      </c>
      <c r="P35" s="27">
        <v>8</v>
      </c>
      <c r="Q35" s="27">
        <v>13</v>
      </c>
      <c r="R35" s="27">
        <v>24</v>
      </c>
      <c r="S35" s="27">
        <v>19</v>
      </c>
      <c r="T35" s="27">
        <v>4</v>
      </c>
      <c r="U35" s="27">
        <v>4</v>
      </c>
      <c r="V35" s="27">
        <v>8</v>
      </c>
      <c r="W35" s="27">
        <v>3</v>
      </c>
      <c r="X35" s="27">
        <v>9</v>
      </c>
      <c r="Y35" s="27">
        <v>5</v>
      </c>
      <c r="Z35" s="27">
        <v>4</v>
      </c>
      <c r="AA35" s="26">
        <f t="shared" si="1"/>
        <v>8</v>
      </c>
      <c r="AC35" s="29" t="s">
        <v>54</v>
      </c>
    </row>
    <row r="36" spans="2:29" x14ac:dyDescent="0.25">
      <c r="B36" s="26" t="s">
        <v>55</v>
      </c>
      <c r="C36" s="27">
        <v>2</v>
      </c>
      <c r="D36" s="27">
        <v>3</v>
      </c>
      <c r="E36" s="27">
        <v>0</v>
      </c>
      <c r="F36" s="27">
        <v>5</v>
      </c>
      <c r="G36" s="27">
        <v>10</v>
      </c>
      <c r="H36" s="27">
        <v>13</v>
      </c>
      <c r="I36" s="27">
        <v>7</v>
      </c>
      <c r="J36" s="27">
        <v>52</v>
      </c>
      <c r="K36" s="27">
        <v>23</v>
      </c>
      <c r="L36" s="27">
        <v>13</v>
      </c>
      <c r="M36" s="27">
        <v>12</v>
      </c>
      <c r="N36" s="27">
        <v>4</v>
      </c>
      <c r="O36" s="27">
        <v>7</v>
      </c>
      <c r="P36" s="27">
        <v>8</v>
      </c>
      <c r="Q36" s="27">
        <v>10</v>
      </c>
      <c r="R36" s="27">
        <v>8</v>
      </c>
      <c r="S36" s="27">
        <v>7</v>
      </c>
      <c r="T36" s="27">
        <v>17</v>
      </c>
      <c r="U36" s="27">
        <v>8</v>
      </c>
      <c r="V36" s="27">
        <v>11</v>
      </c>
      <c r="W36" s="27">
        <v>6</v>
      </c>
      <c r="X36" s="27">
        <v>5</v>
      </c>
      <c r="Y36" s="27">
        <v>0</v>
      </c>
      <c r="Z36" s="27">
        <v>1</v>
      </c>
      <c r="AA36" s="26">
        <f t="shared" si="1"/>
        <v>7.5</v>
      </c>
      <c r="AC36" s="29" t="s">
        <v>56</v>
      </c>
    </row>
    <row r="37" spans="2:29" x14ac:dyDescent="0.25">
      <c r="B37" s="26" t="s">
        <v>57</v>
      </c>
      <c r="C37" s="27">
        <v>3</v>
      </c>
      <c r="D37" s="27">
        <v>0</v>
      </c>
      <c r="E37" s="27">
        <v>0</v>
      </c>
      <c r="F37" s="27">
        <v>5</v>
      </c>
      <c r="G37" s="27">
        <v>5</v>
      </c>
      <c r="H37" s="27">
        <v>18</v>
      </c>
      <c r="I37" s="27">
        <v>23</v>
      </c>
      <c r="J37" s="27">
        <v>30</v>
      </c>
      <c r="K37" s="27">
        <v>13</v>
      </c>
      <c r="L37" s="27">
        <v>16</v>
      </c>
      <c r="M37" s="27">
        <v>6</v>
      </c>
      <c r="N37" s="27">
        <v>8</v>
      </c>
      <c r="O37" s="27">
        <v>6</v>
      </c>
      <c r="P37" s="27">
        <v>12</v>
      </c>
      <c r="Q37" s="27">
        <v>11</v>
      </c>
      <c r="R37" s="27">
        <v>9</v>
      </c>
      <c r="S37" s="27">
        <v>5</v>
      </c>
      <c r="T37" s="27">
        <v>11</v>
      </c>
      <c r="U37" s="27">
        <v>6</v>
      </c>
      <c r="V37" s="27">
        <v>9</v>
      </c>
      <c r="W37" s="27">
        <v>13</v>
      </c>
      <c r="X37" s="27">
        <v>11</v>
      </c>
      <c r="Y37" s="27">
        <v>1</v>
      </c>
      <c r="Z37" s="27">
        <v>7</v>
      </c>
      <c r="AA37" s="26">
        <f t="shared" si="1"/>
        <v>8.5</v>
      </c>
      <c r="AC37" s="29" t="s">
        <v>58</v>
      </c>
    </row>
    <row r="38" spans="2:29" x14ac:dyDescent="0.25">
      <c r="B38" s="26" t="s">
        <v>59</v>
      </c>
      <c r="C38" s="27">
        <v>11</v>
      </c>
      <c r="D38" s="27">
        <v>3</v>
      </c>
      <c r="E38" s="27">
        <v>7</v>
      </c>
      <c r="F38" s="27">
        <v>8</v>
      </c>
      <c r="G38" s="27">
        <v>12</v>
      </c>
      <c r="H38" s="27">
        <v>26</v>
      </c>
      <c r="I38" s="27">
        <v>19</v>
      </c>
      <c r="J38" s="27">
        <v>15</v>
      </c>
      <c r="K38" s="27">
        <v>15</v>
      </c>
      <c r="L38" s="27">
        <v>24</v>
      </c>
      <c r="M38" s="27">
        <v>14</v>
      </c>
      <c r="N38" s="27">
        <v>20</v>
      </c>
      <c r="O38" s="27">
        <v>8</v>
      </c>
      <c r="P38" s="27">
        <v>45</v>
      </c>
      <c r="Q38" s="27">
        <v>14</v>
      </c>
      <c r="R38" s="27">
        <v>24</v>
      </c>
      <c r="S38" s="27">
        <v>27</v>
      </c>
      <c r="T38" s="27">
        <v>24</v>
      </c>
      <c r="U38" s="27">
        <v>18</v>
      </c>
      <c r="V38" s="27">
        <v>15</v>
      </c>
      <c r="W38" s="27">
        <v>16</v>
      </c>
      <c r="X38" s="27">
        <v>16</v>
      </c>
      <c r="Y38" s="27">
        <v>7</v>
      </c>
      <c r="Z38" s="27">
        <v>9</v>
      </c>
      <c r="AA38" s="26">
        <f t="shared" si="1"/>
        <v>15</v>
      </c>
      <c r="AC38" s="29" t="s">
        <v>60</v>
      </c>
    </row>
    <row r="39" spans="2:29" x14ac:dyDescent="0.25">
      <c r="B39" s="26" t="s">
        <v>61</v>
      </c>
      <c r="C39" s="27">
        <v>13</v>
      </c>
      <c r="D39" s="27">
        <v>3</v>
      </c>
      <c r="E39" s="27">
        <v>2</v>
      </c>
      <c r="F39" s="27">
        <v>4</v>
      </c>
      <c r="G39" s="27">
        <v>11</v>
      </c>
      <c r="H39" s="27">
        <v>21</v>
      </c>
      <c r="I39" s="27">
        <v>17</v>
      </c>
      <c r="J39" s="27">
        <v>30</v>
      </c>
      <c r="K39" s="27">
        <v>20</v>
      </c>
      <c r="L39" s="27">
        <v>9</v>
      </c>
      <c r="M39" s="27">
        <v>32</v>
      </c>
      <c r="N39" s="27">
        <v>27</v>
      </c>
      <c r="O39" s="27">
        <v>16</v>
      </c>
      <c r="P39" s="27">
        <v>11</v>
      </c>
      <c r="Q39" s="27">
        <v>14</v>
      </c>
      <c r="R39" s="27">
        <v>20</v>
      </c>
      <c r="S39" s="27">
        <v>5</v>
      </c>
      <c r="T39" s="27">
        <v>16</v>
      </c>
      <c r="U39" s="27">
        <v>4</v>
      </c>
      <c r="V39" s="27">
        <v>7</v>
      </c>
      <c r="W39" s="27">
        <v>13</v>
      </c>
      <c r="X39" s="27">
        <v>11</v>
      </c>
      <c r="Y39" s="27">
        <v>33</v>
      </c>
      <c r="Z39" s="27">
        <v>51</v>
      </c>
      <c r="AA39" s="26">
        <f t="shared" si="1"/>
        <v>13.5</v>
      </c>
      <c r="AC39" s="29" t="s">
        <v>62</v>
      </c>
    </row>
    <row r="40" spans="2:29" x14ac:dyDescent="0.25">
      <c r="B40" s="26" t="s">
        <v>63</v>
      </c>
      <c r="C40" s="27">
        <v>8</v>
      </c>
      <c r="D40" s="27">
        <v>8</v>
      </c>
      <c r="E40" s="27">
        <v>2</v>
      </c>
      <c r="F40" s="27">
        <v>6</v>
      </c>
      <c r="G40" s="27">
        <v>13</v>
      </c>
      <c r="H40" s="27">
        <v>38</v>
      </c>
      <c r="I40" s="27">
        <v>18</v>
      </c>
      <c r="J40" s="27">
        <v>25</v>
      </c>
      <c r="K40" s="27">
        <v>22</v>
      </c>
      <c r="L40" s="27">
        <v>13</v>
      </c>
      <c r="M40" s="27">
        <v>10</v>
      </c>
      <c r="N40" s="27">
        <v>6</v>
      </c>
      <c r="O40" s="27">
        <v>7</v>
      </c>
      <c r="P40" s="27">
        <v>10</v>
      </c>
      <c r="Q40" s="27">
        <v>10</v>
      </c>
      <c r="R40" s="27">
        <v>12</v>
      </c>
      <c r="S40" s="27">
        <v>13</v>
      </c>
      <c r="T40" s="27">
        <v>15</v>
      </c>
      <c r="U40" s="27">
        <v>34</v>
      </c>
      <c r="V40" s="27">
        <v>24</v>
      </c>
      <c r="W40" s="27">
        <v>13</v>
      </c>
      <c r="X40" s="27">
        <v>7</v>
      </c>
      <c r="Y40" s="27">
        <v>8</v>
      </c>
      <c r="Z40" s="27">
        <v>3</v>
      </c>
      <c r="AA40" s="26">
        <f t="shared" si="1"/>
        <v>11</v>
      </c>
      <c r="AC40" s="29" t="s">
        <v>64</v>
      </c>
    </row>
    <row r="41" spans="2:29" x14ac:dyDescent="0.25">
      <c r="B41" s="26" t="s">
        <v>65</v>
      </c>
      <c r="C41" s="27">
        <v>1</v>
      </c>
      <c r="D41" s="27">
        <v>3</v>
      </c>
      <c r="E41" s="27">
        <v>1</v>
      </c>
      <c r="F41" s="27">
        <v>0</v>
      </c>
      <c r="G41" s="27">
        <v>3</v>
      </c>
      <c r="H41" s="27">
        <v>7</v>
      </c>
      <c r="I41" s="27">
        <v>7</v>
      </c>
      <c r="J41" s="27">
        <v>6</v>
      </c>
      <c r="K41" s="27">
        <v>5</v>
      </c>
      <c r="L41" s="27">
        <v>8</v>
      </c>
      <c r="M41" s="27">
        <v>4</v>
      </c>
      <c r="N41" s="27">
        <v>7</v>
      </c>
      <c r="O41" s="27">
        <v>4</v>
      </c>
      <c r="P41" s="27">
        <v>6</v>
      </c>
      <c r="Q41" s="27">
        <v>9</v>
      </c>
      <c r="R41" s="27">
        <v>7</v>
      </c>
      <c r="S41" s="27">
        <v>8</v>
      </c>
      <c r="T41" s="27">
        <v>9</v>
      </c>
      <c r="U41" s="27">
        <v>12</v>
      </c>
      <c r="V41" s="27">
        <v>16</v>
      </c>
      <c r="W41" s="27">
        <v>4</v>
      </c>
      <c r="X41" s="27">
        <v>5</v>
      </c>
      <c r="Y41" s="27">
        <v>5</v>
      </c>
      <c r="Z41" s="27">
        <v>4</v>
      </c>
      <c r="AA41" s="26">
        <f t="shared" si="1"/>
        <v>5.5</v>
      </c>
      <c r="AC41" s="29" t="s">
        <v>66</v>
      </c>
    </row>
    <row r="42" spans="2:29" x14ac:dyDescent="0.25">
      <c r="B42" s="26" t="s">
        <v>67</v>
      </c>
      <c r="C42" s="27">
        <v>7</v>
      </c>
      <c r="D42" s="27">
        <v>4</v>
      </c>
      <c r="E42" s="27">
        <v>4</v>
      </c>
      <c r="F42" s="27">
        <v>7</v>
      </c>
      <c r="G42" s="27">
        <v>16</v>
      </c>
      <c r="H42" s="27">
        <v>15</v>
      </c>
      <c r="I42" s="27">
        <v>24</v>
      </c>
      <c r="J42" s="27">
        <v>24</v>
      </c>
      <c r="K42" s="27">
        <v>20</v>
      </c>
      <c r="L42" s="27">
        <v>18</v>
      </c>
      <c r="M42" s="27">
        <v>17</v>
      </c>
      <c r="N42" s="27">
        <v>22</v>
      </c>
      <c r="O42" s="27">
        <v>13</v>
      </c>
      <c r="P42" s="27">
        <v>11</v>
      </c>
      <c r="Q42" s="27">
        <v>15</v>
      </c>
      <c r="R42" s="27">
        <v>21</v>
      </c>
      <c r="S42" s="27">
        <v>14</v>
      </c>
      <c r="T42" s="27">
        <v>18</v>
      </c>
      <c r="U42" s="27">
        <v>11</v>
      </c>
      <c r="V42" s="27">
        <v>13</v>
      </c>
      <c r="W42" s="27">
        <v>15</v>
      </c>
      <c r="X42" s="27">
        <v>11</v>
      </c>
      <c r="Y42" s="27">
        <v>11</v>
      </c>
      <c r="Z42" s="27">
        <v>14</v>
      </c>
      <c r="AA42" s="26">
        <f t="shared" si="1"/>
        <v>14.5</v>
      </c>
      <c r="AC42" s="29" t="s">
        <v>68</v>
      </c>
    </row>
    <row r="43" spans="2:29" x14ac:dyDescent="0.25">
      <c r="B43" s="26" t="s">
        <v>69</v>
      </c>
      <c r="C43" s="27">
        <v>16</v>
      </c>
      <c r="D43" s="27">
        <v>8</v>
      </c>
      <c r="E43" s="27">
        <v>10</v>
      </c>
      <c r="F43" s="27">
        <v>5</v>
      </c>
      <c r="G43" s="27">
        <v>17</v>
      </c>
      <c r="H43" s="27">
        <v>23</v>
      </c>
      <c r="I43" s="27">
        <v>11</v>
      </c>
      <c r="J43" s="27">
        <v>31</v>
      </c>
      <c r="K43" s="27">
        <v>49</v>
      </c>
      <c r="L43" s="27">
        <v>20</v>
      </c>
      <c r="M43" s="27">
        <v>14</v>
      </c>
      <c r="N43" s="27">
        <v>21</v>
      </c>
      <c r="O43" s="27">
        <v>15</v>
      </c>
      <c r="P43" s="27">
        <v>12</v>
      </c>
      <c r="Q43" s="27">
        <v>31</v>
      </c>
      <c r="R43" s="27">
        <v>17</v>
      </c>
      <c r="S43" s="27">
        <v>10</v>
      </c>
      <c r="T43" s="27">
        <v>24</v>
      </c>
      <c r="U43" s="27">
        <v>41</v>
      </c>
      <c r="V43" s="27">
        <v>30</v>
      </c>
      <c r="W43" s="27">
        <v>15</v>
      </c>
      <c r="X43" s="27">
        <v>12</v>
      </c>
      <c r="Y43" s="27">
        <v>12</v>
      </c>
      <c r="Z43" s="27">
        <v>11</v>
      </c>
      <c r="AA43" s="26">
        <f t="shared" si="1"/>
        <v>15.5</v>
      </c>
      <c r="AC43" s="29" t="s">
        <v>70</v>
      </c>
    </row>
    <row r="44" spans="2:29" x14ac:dyDescent="0.25">
      <c r="B44" s="26" t="s">
        <v>71</v>
      </c>
      <c r="C44" s="27">
        <v>6</v>
      </c>
      <c r="D44" s="27">
        <v>8</v>
      </c>
      <c r="E44" s="27">
        <v>2</v>
      </c>
      <c r="F44" s="27">
        <v>4</v>
      </c>
      <c r="G44" s="27">
        <v>8</v>
      </c>
      <c r="H44" s="27">
        <v>7</v>
      </c>
      <c r="I44" s="27">
        <v>5</v>
      </c>
      <c r="J44" s="27">
        <v>8</v>
      </c>
      <c r="K44" s="27">
        <v>8</v>
      </c>
      <c r="L44" s="27">
        <v>6</v>
      </c>
      <c r="M44" s="27">
        <v>5</v>
      </c>
      <c r="N44" s="27">
        <v>8</v>
      </c>
      <c r="O44" s="27">
        <v>8</v>
      </c>
      <c r="P44" s="27">
        <v>9</v>
      </c>
      <c r="Q44" s="27">
        <v>9</v>
      </c>
      <c r="R44" s="27">
        <v>5</v>
      </c>
      <c r="S44" s="27">
        <v>15</v>
      </c>
      <c r="T44" s="27">
        <v>12</v>
      </c>
      <c r="U44" s="27">
        <v>12</v>
      </c>
      <c r="V44" s="27">
        <v>11</v>
      </c>
      <c r="W44" s="27">
        <v>8</v>
      </c>
      <c r="X44" s="27">
        <v>7</v>
      </c>
      <c r="Y44" s="27">
        <v>7</v>
      </c>
      <c r="Z44" s="27">
        <v>5</v>
      </c>
      <c r="AA44" s="26">
        <f t="shared" si="1"/>
        <v>8</v>
      </c>
      <c r="AC44" s="29" t="s">
        <v>72</v>
      </c>
    </row>
    <row r="45" spans="2:29" ht="15.75" thickBot="1" x14ac:dyDescent="0.3">
      <c r="B45" s="26" t="s">
        <v>73</v>
      </c>
      <c r="C45" s="27">
        <v>3</v>
      </c>
      <c r="D45" s="27">
        <v>8</v>
      </c>
      <c r="E45" s="27">
        <v>4</v>
      </c>
      <c r="F45" s="27">
        <v>4</v>
      </c>
      <c r="G45" s="27">
        <v>12</v>
      </c>
      <c r="H45" s="27">
        <v>25</v>
      </c>
      <c r="I45" s="27">
        <v>19</v>
      </c>
      <c r="J45" s="27">
        <v>13</v>
      </c>
      <c r="K45" s="27">
        <v>22</v>
      </c>
      <c r="L45" s="27">
        <v>15</v>
      </c>
      <c r="M45" s="27">
        <v>10</v>
      </c>
      <c r="N45" s="27">
        <v>13</v>
      </c>
      <c r="O45" s="27">
        <v>13</v>
      </c>
      <c r="P45" s="27">
        <v>10</v>
      </c>
      <c r="Q45" s="27">
        <v>16</v>
      </c>
      <c r="R45" s="27">
        <v>12</v>
      </c>
      <c r="S45" s="27">
        <v>14</v>
      </c>
      <c r="T45" s="27">
        <v>32</v>
      </c>
      <c r="U45" s="27">
        <v>18</v>
      </c>
      <c r="V45" s="27">
        <v>9</v>
      </c>
      <c r="W45" s="27">
        <v>9</v>
      </c>
      <c r="X45" s="27">
        <v>10</v>
      </c>
      <c r="Y45" s="27">
        <v>5</v>
      </c>
      <c r="Z45" s="27">
        <v>8</v>
      </c>
      <c r="AA45" s="26">
        <f t="shared" si="1"/>
        <v>12</v>
      </c>
      <c r="AC45" s="30" t="s">
        <v>74</v>
      </c>
    </row>
    <row r="46" spans="2:29" ht="15.75" thickBot="1" x14ac:dyDescent="0.3">
      <c r="B46" s="25" t="s">
        <v>75</v>
      </c>
      <c r="C46" s="24">
        <v>173</v>
      </c>
      <c r="D46" s="24">
        <v>116</v>
      </c>
      <c r="E46" s="24">
        <v>100</v>
      </c>
      <c r="F46" s="24">
        <v>131</v>
      </c>
      <c r="G46" s="24">
        <v>293</v>
      </c>
      <c r="H46" s="24">
        <v>419</v>
      </c>
      <c r="I46" s="24">
        <v>360</v>
      </c>
      <c r="J46" s="24">
        <v>421</v>
      </c>
      <c r="K46" s="24">
        <v>451</v>
      </c>
      <c r="L46" s="24">
        <v>453</v>
      </c>
      <c r="M46" s="24">
        <v>404</v>
      </c>
      <c r="N46" s="24">
        <v>330</v>
      </c>
      <c r="O46" s="24">
        <v>317</v>
      </c>
      <c r="P46" s="24">
        <v>298</v>
      </c>
      <c r="Q46" s="24">
        <v>360</v>
      </c>
      <c r="R46" s="24">
        <v>365</v>
      </c>
      <c r="S46" s="24">
        <v>315</v>
      </c>
      <c r="T46" s="24">
        <v>507</v>
      </c>
      <c r="U46" s="24">
        <v>407</v>
      </c>
      <c r="V46" s="24">
        <v>352</v>
      </c>
      <c r="W46" s="24">
        <v>297</v>
      </c>
      <c r="X46" s="24">
        <v>292</v>
      </c>
      <c r="Y46" s="24">
        <v>274</v>
      </c>
      <c r="Z46" s="24">
        <v>272</v>
      </c>
      <c r="AA46" s="25">
        <f t="shared" si="1"/>
        <v>323.5</v>
      </c>
    </row>
    <row r="48" spans="2:29" ht="15.75" thickBot="1" x14ac:dyDescent="0.3"/>
    <row r="49" spans="2:29" ht="15.75" thickBot="1" x14ac:dyDescent="0.3">
      <c r="B49" s="32" t="s">
        <v>77</v>
      </c>
      <c r="C49" s="33">
        <v>0</v>
      </c>
      <c r="D49" s="33">
        <v>1</v>
      </c>
      <c r="E49" s="33">
        <v>2</v>
      </c>
      <c r="F49" s="33">
        <v>3</v>
      </c>
      <c r="G49" s="33">
        <v>4</v>
      </c>
      <c r="H49" s="33">
        <v>5</v>
      </c>
      <c r="I49" s="33">
        <v>6</v>
      </c>
      <c r="J49" s="33">
        <v>7</v>
      </c>
      <c r="K49" s="33">
        <v>8</v>
      </c>
      <c r="L49" s="33">
        <v>9</v>
      </c>
      <c r="M49" s="33">
        <v>10</v>
      </c>
      <c r="N49" s="33">
        <v>11</v>
      </c>
      <c r="O49" s="33">
        <v>12</v>
      </c>
      <c r="P49" s="33">
        <v>13</v>
      </c>
      <c r="Q49" s="33">
        <v>14</v>
      </c>
      <c r="R49" s="33">
        <v>15</v>
      </c>
      <c r="S49" s="33">
        <v>16</v>
      </c>
      <c r="T49" s="33">
        <v>17</v>
      </c>
      <c r="U49" s="33">
        <v>18</v>
      </c>
      <c r="V49" s="33">
        <v>19</v>
      </c>
      <c r="W49" s="33">
        <v>20</v>
      </c>
      <c r="X49" s="33">
        <v>21</v>
      </c>
      <c r="Y49" s="33">
        <v>22</v>
      </c>
      <c r="Z49" s="33">
        <v>23</v>
      </c>
      <c r="AA49" s="25" t="s">
        <v>33</v>
      </c>
      <c r="AC49" s="25" t="s">
        <v>34</v>
      </c>
    </row>
    <row r="50" spans="2:29" x14ac:dyDescent="0.25">
      <c r="B50" s="26" t="s">
        <v>35</v>
      </c>
      <c r="C50" s="27">
        <v>29</v>
      </c>
      <c r="D50" s="27">
        <v>48</v>
      </c>
      <c r="E50" s="27">
        <v>56</v>
      </c>
      <c r="F50" s="27">
        <v>45</v>
      </c>
      <c r="G50" s="27">
        <v>42</v>
      </c>
      <c r="H50" s="27">
        <v>64</v>
      </c>
      <c r="I50" s="27">
        <v>110</v>
      </c>
      <c r="J50" s="27">
        <v>70</v>
      </c>
      <c r="K50" s="27">
        <v>64</v>
      </c>
      <c r="L50" s="27">
        <v>17</v>
      </c>
      <c r="M50" s="27">
        <v>19</v>
      </c>
      <c r="N50" s="27">
        <v>44</v>
      </c>
      <c r="O50" s="27">
        <v>38</v>
      </c>
      <c r="P50" s="27">
        <v>48</v>
      </c>
      <c r="Q50" s="27">
        <v>19</v>
      </c>
      <c r="R50" s="27">
        <v>35</v>
      </c>
      <c r="S50" s="27">
        <v>29</v>
      </c>
      <c r="T50" s="27">
        <v>35</v>
      </c>
      <c r="U50" s="27">
        <v>32</v>
      </c>
      <c r="V50" s="27">
        <v>25</v>
      </c>
      <c r="W50" s="27">
        <v>-1</v>
      </c>
      <c r="X50" s="27">
        <v>4</v>
      </c>
      <c r="Y50" s="27">
        <v>-4</v>
      </c>
      <c r="Z50" s="27">
        <v>-20</v>
      </c>
      <c r="AA50" s="26">
        <v>35</v>
      </c>
      <c r="AC50" s="28" t="s">
        <v>36</v>
      </c>
    </row>
    <row r="51" spans="2:29" x14ac:dyDescent="0.25">
      <c r="B51" s="26" t="s">
        <v>37</v>
      </c>
      <c r="C51" s="27">
        <v>20</v>
      </c>
      <c r="D51" s="27">
        <v>23</v>
      </c>
      <c r="E51" s="27">
        <v>20</v>
      </c>
      <c r="F51" s="27">
        <v>14</v>
      </c>
      <c r="G51" s="27">
        <v>8</v>
      </c>
      <c r="H51" s="27">
        <v>4</v>
      </c>
      <c r="I51" s="27">
        <v>10</v>
      </c>
      <c r="J51" s="27">
        <v>18</v>
      </c>
      <c r="K51" s="27">
        <v>23</v>
      </c>
      <c r="L51" s="27">
        <v>21</v>
      </c>
      <c r="M51" s="27">
        <v>15</v>
      </c>
      <c r="N51" s="27">
        <v>13</v>
      </c>
      <c r="O51" s="27">
        <v>15</v>
      </c>
      <c r="P51" s="27">
        <v>17</v>
      </c>
      <c r="Q51" s="27">
        <v>-1</v>
      </c>
      <c r="R51" s="27">
        <v>12</v>
      </c>
      <c r="S51" s="27">
        <v>13</v>
      </c>
      <c r="T51" s="27">
        <v>1</v>
      </c>
      <c r="U51" s="27">
        <v>0</v>
      </c>
      <c r="V51" s="27">
        <v>6</v>
      </c>
      <c r="W51" s="27">
        <v>11</v>
      </c>
      <c r="X51" s="27">
        <v>24</v>
      </c>
      <c r="Y51" s="27">
        <v>5</v>
      </c>
      <c r="Z51" s="27">
        <v>10</v>
      </c>
      <c r="AA51" s="26">
        <v>13</v>
      </c>
      <c r="AC51" s="29" t="s">
        <v>38</v>
      </c>
    </row>
    <row r="52" spans="2:29" x14ac:dyDescent="0.25">
      <c r="B52" s="26" t="s">
        <v>39</v>
      </c>
      <c r="C52" s="27">
        <v>32</v>
      </c>
      <c r="D52" s="27">
        <v>38</v>
      </c>
      <c r="E52" s="27">
        <v>43</v>
      </c>
      <c r="F52" s="27">
        <v>39</v>
      </c>
      <c r="G52" s="27">
        <v>26</v>
      </c>
      <c r="H52" s="27">
        <v>16</v>
      </c>
      <c r="I52" s="27">
        <v>48</v>
      </c>
      <c r="J52" s="27">
        <v>37</v>
      </c>
      <c r="K52" s="27">
        <v>33</v>
      </c>
      <c r="L52" s="27">
        <v>27</v>
      </c>
      <c r="M52" s="27">
        <v>-5</v>
      </c>
      <c r="N52" s="27">
        <v>31</v>
      </c>
      <c r="O52" s="27">
        <v>46</v>
      </c>
      <c r="P52" s="27">
        <v>41</v>
      </c>
      <c r="Q52" s="27">
        <v>36</v>
      </c>
      <c r="R52" s="27">
        <v>32</v>
      </c>
      <c r="S52" s="27">
        <v>25</v>
      </c>
      <c r="T52" s="27">
        <v>8</v>
      </c>
      <c r="U52" s="27">
        <v>27</v>
      </c>
      <c r="V52" s="27">
        <v>18</v>
      </c>
      <c r="W52" s="27">
        <v>22</v>
      </c>
      <c r="X52" s="27">
        <v>44</v>
      </c>
      <c r="Y52" s="27">
        <v>20</v>
      </c>
      <c r="Z52" s="27">
        <v>23</v>
      </c>
      <c r="AA52" s="26">
        <v>31.5</v>
      </c>
      <c r="AC52" s="29" t="s">
        <v>40</v>
      </c>
    </row>
    <row r="53" spans="2:29" x14ac:dyDescent="0.25">
      <c r="B53" s="26" t="s">
        <v>41</v>
      </c>
      <c r="C53" s="27">
        <v>50</v>
      </c>
      <c r="D53" s="27">
        <v>36</v>
      </c>
      <c r="E53" s="27">
        <v>43</v>
      </c>
      <c r="F53" s="27">
        <v>33</v>
      </c>
      <c r="G53" s="27">
        <v>6</v>
      </c>
      <c r="H53" s="27">
        <v>-15</v>
      </c>
      <c r="I53" s="27">
        <v>13</v>
      </c>
      <c r="J53" s="27">
        <v>0</v>
      </c>
      <c r="K53" s="27">
        <v>2</v>
      </c>
      <c r="L53" s="27">
        <v>-6</v>
      </c>
      <c r="M53" s="27">
        <v>1</v>
      </c>
      <c r="N53" s="27">
        <v>14</v>
      </c>
      <c r="O53" s="27">
        <v>12</v>
      </c>
      <c r="P53" s="27">
        <v>15</v>
      </c>
      <c r="Q53" s="27">
        <v>13</v>
      </c>
      <c r="R53" s="27">
        <v>6</v>
      </c>
      <c r="S53" s="27">
        <v>-3</v>
      </c>
      <c r="T53" s="27">
        <v>-2</v>
      </c>
      <c r="U53" s="27">
        <v>-4</v>
      </c>
      <c r="V53" s="27">
        <v>-8</v>
      </c>
      <c r="W53" s="27">
        <v>9</v>
      </c>
      <c r="X53" s="27">
        <v>42</v>
      </c>
      <c r="Y53" s="27">
        <v>29</v>
      </c>
      <c r="Z53" s="27">
        <v>44</v>
      </c>
      <c r="AA53" s="26">
        <v>10.5</v>
      </c>
      <c r="AC53" s="29" t="s">
        <v>42</v>
      </c>
    </row>
    <row r="54" spans="2:29" x14ac:dyDescent="0.25">
      <c r="B54" s="26" t="s">
        <v>43</v>
      </c>
      <c r="C54" s="27">
        <v>43</v>
      </c>
      <c r="D54" s="27">
        <v>43</v>
      </c>
      <c r="E54" s="27">
        <v>44</v>
      </c>
      <c r="F54" s="27">
        <v>10</v>
      </c>
      <c r="G54" s="27">
        <v>6</v>
      </c>
      <c r="H54" s="27">
        <v>-3</v>
      </c>
      <c r="I54" s="27">
        <v>0</v>
      </c>
      <c r="J54" s="27">
        <v>3</v>
      </c>
      <c r="K54" s="27">
        <v>-4</v>
      </c>
      <c r="L54" s="27">
        <v>16</v>
      </c>
      <c r="M54" s="27">
        <v>39</v>
      </c>
      <c r="N54" s="27">
        <v>90</v>
      </c>
      <c r="O54" s="27">
        <v>77</v>
      </c>
      <c r="P54" s="27">
        <v>56</v>
      </c>
      <c r="Q54" s="27">
        <v>52</v>
      </c>
      <c r="R54" s="27">
        <v>9</v>
      </c>
      <c r="S54" s="27">
        <v>0</v>
      </c>
      <c r="T54" s="27">
        <v>-46</v>
      </c>
      <c r="U54" s="27">
        <v>-22</v>
      </c>
      <c r="V54" s="27">
        <v>5</v>
      </c>
      <c r="W54" s="27">
        <v>-10</v>
      </c>
      <c r="X54" s="27">
        <v>4</v>
      </c>
      <c r="Y54" s="27">
        <v>18</v>
      </c>
      <c r="Z54" s="27">
        <v>27</v>
      </c>
      <c r="AA54" s="26">
        <v>9.5</v>
      </c>
      <c r="AC54" s="29" t="s">
        <v>44</v>
      </c>
    </row>
    <row r="55" spans="2:29" x14ac:dyDescent="0.25">
      <c r="B55" s="26" t="s">
        <v>45</v>
      </c>
      <c r="C55" s="27">
        <v>79</v>
      </c>
      <c r="D55" s="27">
        <v>63</v>
      </c>
      <c r="E55" s="27">
        <v>71</v>
      </c>
      <c r="F55" s="27">
        <v>39</v>
      </c>
      <c r="G55" s="27">
        <v>27</v>
      </c>
      <c r="H55" s="27">
        <v>10</v>
      </c>
      <c r="I55" s="27">
        <v>25</v>
      </c>
      <c r="J55" s="27">
        <v>17</v>
      </c>
      <c r="K55" s="27">
        <v>24</v>
      </c>
      <c r="L55" s="27">
        <v>35</v>
      </c>
      <c r="M55" s="27">
        <v>60</v>
      </c>
      <c r="N55" s="27">
        <v>82</v>
      </c>
      <c r="O55" s="27">
        <v>86</v>
      </c>
      <c r="P55" s="27">
        <v>62</v>
      </c>
      <c r="Q55" s="27">
        <v>57</v>
      </c>
      <c r="R55" s="27">
        <v>25</v>
      </c>
      <c r="S55" s="27">
        <v>31</v>
      </c>
      <c r="T55" s="27">
        <v>-2</v>
      </c>
      <c r="U55" s="27">
        <v>11</v>
      </c>
      <c r="V55" s="27">
        <v>19</v>
      </c>
      <c r="W55" s="27">
        <v>18</v>
      </c>
      <c r="X55" s="27">
        <v>25</v>
      </c>
      <c r="Y55" s="27">
        <v>22</v>
      </c>
      <c r="Z55" s="27">
        <v>45</v>
      </c>
      <c r="AA55" s="26">
        <v>29</v>
      </c>
      <c r="AC55" s="29" t="s">
        <v>46</v>
      </c>
    </row>
    <row r="56" spans="2:29" x14ac:dyDescent="0.25">
      <c r="B56" s="26" t="s">
        <v>47</v>
      </c>
      <c r="C56" s="27">
        <v>41</v>
      </c>
      <c r="D56" s="27">
        <v>22</v>
      </c>
      <c r="E56" s="27">
        <v>29</v>
      </c>
      <c r="F56" s="27">
        <v>16</v>
      </c>
      <c r="G56" s="27">
        <v>10</v>
      </c>
      <c r="H56" s="27">
        <v>-4</v>
      </c>
      <c r="I56" s="27">
        <v>14</v>
      </c>
      <c r="J56" s="27">
        <v>8</v>
      </c>
      <c r="K56" s="27">
        <v>14</v>
      </c>
      <c r="L56" s="27">
        <v>34</v>
      </c>
      <c r="M56" s="27">
        <v>43</v>
      </c>
      <c r="N56" s="27">
        <v>64</v>
      </c>
      <c r="O56" s="27">
        <v>56</v>
      </c>
      <c r="P56" s="27">
        <v>40</v>
      </c>
      <c r="Q56" s="27">
        <v>40</v>
      </c>
      <c r="R56" s="27">
        <v>5</v>
      </c>
      <c r="S56" s="27">
        <v>18</v>
      </c>
      <c r="T56" s="27">
        <v>-8</v>
      </c>
      <c r="U56" s="27">
        <v>-5</v>
      </c>
      <c r="V56" s="27">
        <v>11</v>
      </c>
      <c r="W56" s="27">
        <v>9</v>
      </c>
      <c r="X56" s="27">
        <v>13</v>
      </c>
      <c r="Y56" s="27">
        <v>18</v>
      </c>
      <c r="Z56" s="27">
        <v>32</v>
      </c>
      <c r="AA56" s="26">
        <v>17</v>
      </c>
      <c r="AC56" s="29" t="s">
        <v>48</v>
      </c>
    </row>
    <row r="57" spans="2:29" x14ac:dyDescent="0.25">
      <c r="B57" s="26" t="s">
        <v>49</v>
      </c>
      <c r="C57" s="27">
        <v>42</v>
      </c>
      <c r="D57" s="27">
        <v>36</v>
      </c>
      <c r="E57" s="27">
        <v>30</v>
      </c>
      <c r="F57" s="27">
        <v>23</v>
      </c>
      <c r="G57" s="27">
        <v>10</v>
      </c>
      <c r="H57" s="27">
        <v>-6</v>
      </c>
      <c r="I57" s="27">
        <v>27</v>
      </c>
      <c r="J57" s="27">
        <v>18</v>
      </c>
      <c r="K57" s="27">
        <v>6</v>
      </c>
      <c r="L57" s="27">
        <v>6</v>
      </c>
      <c r="M57" s="27">
        <v>-9</v>
      </c>
      <c r="N57" s="27">
        <v>13</v>
      </c>
      <c r="O57" s="27">
        <v>9</v>
      </c>
      <c r="P57" s="27">
        <v>13</v>
      </c>
      <c r="Q57" s="27">
        <v>-8</v>
      </c>
      <c r="R57" s="27">
        <v>-7</v>
      </c>
      <c r="S57" s="27">
        <v>3</v>
      </c>
      <c r="T57" s="27">
        <v>-2</v>
      </c>
      <c r="U57" s="27">
        <v>8</v>
      </c>
      <c r="V57" s="27">
        <v>6</v>
      </c>
      <c r="W57" s="27">
        <v>9</v>
      </c>
      <c r="X57" s="27">
        <v>29</v>
      </c>
      <c r="Y57" s="27">
        <v>23</v>
      </c>
      <c r="Z57" s="27">
        <v>37</v>
      </c>
      <c r="AA57" s="26">
        <v>9.5</v>
      </c>
      <c r="AC57" s="29" t="s">
        <v>50</v>
      </c>
    </row>
    <row r="58" spans="2:29" x14ac:dyDescent="0.25">
      <c r="B58" s="26" t="s">
        <v>51</v>
      </c>
      <c r="C58" s="27">
        <v>43</v>
      </c>
      <c r="D58" s="27">
        <v>40</v>
      </c>
      <c r="E58" s="27">
        <v>39</v>
      </c>
      <c r="F58" s="27">
        <v>24</v>
      </c>
      <c r="G58" s="27">
        <v>10</v>
      </c>
      <c r="H58" s="27">
        <v>-10</v>
      </c>
      <c r="I58" s="27">
        <v>-1</v>
      </c>
      <c r="J58" s="27">
        <v>5</v>
      </c>
      <c r="K58" s="27">
        <v>4</v>
      </c>
      <c r="L58" s="27">
        <v>0</v>
      </c>
      <c r="M58" s="27">
        <v>4</v>
      </c>
      <c r="N58" s="27">
        <v>12</v>
      </c>
      <c r="O58" s="27">
        <v>10</v>
      </c>
      <c r="P58" s="27">
        <v>2</v>
      </c>
      <c r="Q58" s="27">
        <v>9</v>
      </c>
      <c r="R58" s="27">
        <v>12</v>
      </c>
      <c r="S58" s="27">
        <v>-5</v>
      </c>
      <c r="T58" s="27">
        <v>-38</v>
      </c>
      <c r="U58" s="27">
        <v>-7</v>
      </c>
      <c r="V58" s="27">
        <v>10</v>
      </c>
      <c r="W58" s="27">
        <v>18</v>
      </c>
      <c r="X58" s="27">
        <v>44</v>
      </c>
      <c r="Y58" s="27">
        <v>25</v>
      </c>
      <c r="Z58" s="27">
        <v>29</v>
      </c>
      <c r="AA58" s="26">
        <v>10</v>
      </c>
      <c r="AC58" s="29" t="s">
        <v>52</v>
      </c>
    </row>
    <row r="59" spans="2:29" x14ac:dyDescent="0.25">
      <c r="B59" s="26" t="s">
        <v>53</v>
      </c>
      <c r="C59" s="27">
        <v>29</v>
      </c>
      <c r="D59" s="27">
        <v>41</v>
      </c>
      <c r="E59" s="27">
        <v>43</v>
      </c>
      <c r="F59" s="27">
        <v>40</v>
      </c>
      <c r="G59" s="27">
        <v>8</v>
      </c>
      <c r="H59" s="27">
        <v>-8</v>
      </c>
      <c r="I59" s="27">
        <v>-3</v>
      </c>
      <c r="J59" s="27">
        <v>6</v>
      </c>
      <c r="K59" s="27">
        <v>-2</v>
      </c>
      <c r="L59" s="27">
        <v>-11</v>
      </c>
      <c r="M59" s="27">
        <v>-2</v>
      </c>
      <c r="N59" s="27">
        <v>8</v>
      </c>
      <c r="O59" s="27">
        <v>16</v>
      </c>
      <c r="P59" s="27">
        <v>6</v>
      </c>
      <c r="Q59" s="27">
        <v>-6</v>
      </c>
      <c r="R59" s="27">
        <v>-19</v>
      </c>
      <c r="S59" s="27">
        <v>-14</v>
      </c>
      <c r="T59" s="27">
        <v>-1</v>
      </c>
      <c r="U59" s="27">
        <v>5</v>
      </c>
      <c r="V59" s="27">
        <v>7</v>
      </c>
      <c r="W59" s="27">
        <v>8</v>
      </c>
      <c r="X59" s="27">
        <v>6</v>
      </c>
      <c r="Y59" s="27">
        <v>14</v>
      </c>
      <c r="Z59" s="27">
        <v>23</v>
      </c>
      <c r="AA59" s="26">
        <v>6</v>
      </c>
      <c r="AC59" s="29" t="s">
        <v>54</v>
      </c>
    </row>
    <row r="60" spans="2:29" x14ac:dyDescent="0.25">
      <c r="B60" s="26" t="s">
        <v>55</v>
      </c>
      <c r="C60" s="27">
        <v>34</v>
      </c>
      <c r="D60" s="27">
        <v>41</v>
      </c>
      <c r="E60" s="27">
        <v>32</v>
      </c>
      <c r="F60" s="27">
        <v>10</v>
      </c>
      <c r="G60" s="27">
        <v>-2</v>
      </c>
      <c r="H60" s="27">
        <v>4</v>
      </c>
      <c r="I60" s="27">
        <v>26</v>
      </c>
      <c r="J60" s="27">
        <v>-19</v>
      </c>
      <c r="K60" s="27">
        <v>-15</v>
      </c>
      <c r="L60" s="27">
        <v>5</v>
      </c>
      <c r="M60" s="27">
        <v>-1</v>
      </c>
      <c r="N60" s="27">
        <v>0</v>
      </c>
      <c r="O60" s="27">
        <v>6</v>
      </c>
      <c r="P60" s="27">
        <v>8</v>
      </c>
      <c r="Q60" s="27">
        <v>2</v>
      </c>
      <c r="R60" s="27">
        <v>13</v>
      </c>
      <c r="S60" s="27">
        <v>27</v>
      </c>
      <c r="T60" s="27">
        <v>-7</v>
      </c>
      <c r="U60" s="27">
        <v>17</v>
      </c>
      <c r="V60" s="27">
        <v>18</v>
      </c>
      <c r="W60" s="27">
        <v>21</v>
      </c>
      <c r="X60" s="27">
        <v>32</v>
      </c>
      <c r="Y60" s="27">
        <v>20</v>
      </c>
      <c r="Z60" s="27">
        <v>28</v>
      </c>
      <c r="AA60" s="26">
        <v>11.5</v>
      </c>
      <c r="AC60" s="29" t="s">
        <v>56</v>
      </c>
    </row>
    <row r="61" spans="2:29" x14ac:dyDescent="0.25">
      <c r="B61" s="26" t="s">
        <v>57</v>
      </c>
      <c r="C61" s="27">
        <v>46</v>
      </c>
      <c r="D61" s="27">
        <v>58</v>
      </c>
      <c r="E61" s="27">
        <v>45</v>
      </c>
      <c r="F61" s="27">
        <v>38</v>
      </c>
      <c r="G61" s="27">
        <v>27</v>
      </c>
      <c r="H61" s="27">
        <v>-5</v>
      </c>
      <c r="I61" s="27">
        <v>-5</v>
      </c>
      <c r="J61" s="27">
        <v>-15</v>
      </c>
      <c r="K61" s="27">
        <v>-2</v>
      </c>
      <c r="L61" s="27">
        <v>4</v>
      </c>
      <c r="M61" s="27">
        <v>8</v>
      </c>
      <c r="N61" s="27">
        <v>17</v>
      </c>
      <c r="O61" s="27">
        <v>19</v>
      </c>
      <c r="P61" s="27">
        <v>8</v>
      </c>
      <c r="Q61" s="27">
        <v>-3</v>
      </c>
      <c r="R61" s="27">
        <v>8</v>
      </c>
      <c r="S61" s="27">
        <v>16</v>
      </c>
      <c r="T61" s="27">
        <v>-1</v>
      </c>
      <c r="U61" s="27">
        <v>9</v>
      </c>
      <c r="V61" s="27">
        <v>20</v>
      </c>
      <c r="W61" s="27">
        <v>14</v>
      </c>
      <c r="X61" s="27">
        <v>33</v>
      </c>
      <c r="Y61" s="27">
        <v>28</v>
      </c>
      <c r="Z61" s="27">
        <v>33</v>
      </c>
      <c r="AA61" s="26">
        <v>15</v>
      </c>
      <c r="AC61" s="29" t="s">
        <v>58</v>
      </c>
    </row>
    <row r="62" spans="2:29" x14ac:dyDescent="0.25">
      <c r="B62" s="26" t="s">
        <v>59</v>
      </c>
      <c r="C62" s="27">
        <v>49</v>
      </c>
      <c r="D62" s="27">
        <v>55</v>
      </c>
      <c r="E62" s="27">
        <v>48</v>
      </c>
      <c r="F62" s="27">
        <v>34</v>
      </c>
      <c r="G62" s="27">
        <v>10</v>
      </c>
      <c r="H62" s="27">
        <v>-11</v>
      </c>
      <c r="I62" s="27">
        <v>16</v>
      </c>
      <c r="J62" s="27">
        <v>1</v>
      </c>
      <c r="K62" s="27">
        <v>-4</v>
      </c>
      <c r="L62" s="27">
        <v>1</v>
      </c>
      <c r="M62" s="27">
        <v>7</v>
      </c>
      <c r="N62" s="27">
        <v>17</v>
      </c>
      <c r="O62" s="27">
        <v>27</v>
      </c>
      <c r="P62" s="27">
        <v>-10</v>
      </c>
      <c r="Q62" s="27">
        <v>13</v>
      </c>
      <c r="R62" s="27">
        <v>-4</v>
      </c>
      <c r="S62" s="27">
        <v>-15</v>
      </c>
      <c r="T62" s="27">
        <v>-17</v>
      </c>
      <c r="U62" s="27">
        <v>-6</v>
      </c>
      <c r="V62" s="27">
        <v>-3</v>
      </c>
      <c r="W62" s="27">
        <v>7</v>
      </c>
      <c r="X62" s="27">
        <v>23</v>
      </c>
      <c r="Y62" s="27">
        <v>34</v>
      </c>
      <c r="Z62" s="27">
        <v>44</v>
      </c>
      <c r="AA62" s="26">
        <v>8.5</v>
      </c>
      <c r="AC62" s="29" t="s">
        <v>60</v>
      </c>
    </row>
    <row r="63" spans="2:29" x14ac:dyDescent="0.25">
      <c r="B63" s="26" t="s">
        <v>61</v>
      </c>
      <c r="C63" s="27">
        <v>17</v>
      </c>
      <c r="D63" s="27">
        <v>32</v>
      </c>
      <c r="E63" s="27">
        <v>18</v>
      </c>
      <c r="F63" s="27">
        <v>8</v>
      </c>
      <c r="G63" s="27">
        <v>-4</v>
      </c>
      <c r="H63" s="27">
        <v>-4</v>
      </c>
      <c r="I63" s="27">
        <v>17</v>
      </c>
      <c r="J63" s="27">
        <v>0</v>
      </c>
      <c r="K63" s="27">
        <v>-10</v>
      </c>
      <c r="L63" s="27">
        <v>8</v>
      </c>
      <c r="M63" s="27">
        <v>-20</v>
      </c>
      <c r="N63" s="27">
        <v>-23</v>
      </c>
      <c r="O63" s="27">
        <v>-6</v>
      </c>
      <c r="P63" s="27">
        <v>2</v>
      </c>
      <c r="Q63" s="27">
        <v>-2</v>
      </c>
      <c r="R63" s="27">
        <v>3</v>
      </c>
      <c r="S63" s="27">
        <v>30</v>
      </c>
      <c r="T63" s="27">
        <v>-5</v>
      </c>
      <c r="U63" s="27">
        <v>17</v>
      </c>
      <c r="V63" s="27">
        <v>21</v>
      </c>
      <c r="W63" s="27">
        <v>19</v>
      </c>
      <c r="X63" s="27">
        <v>32</v>
      </c>
      <c r="Y63" s="27">
        <v>-12</v>
      </c>
      <c r="Z63" s="27">
        <v>-23</v>
      </c>
      <c r="AA63" s="26">
        <v>2.5</v>
      </c>
      <c r="AC63" s="29" t="s">
        <v>62</v>
      </c>
    </row>
    <row r="64" spans="2:29" x14ac:dyDescent="0.25">
      <c r="B64" s="26" t="s">
        <v>63</v>
      </c>
      <c r="C64" s="27">
        <v>22</v>
      </c>
      <c r="D64" s="27">
        <v>18</v>
      </c>
      <c r="E64" s="27">
        <v>27</v>
      </c>
      <c r="F64" s="27">
        <v>19</v>
      </c>
      <c r="G64" s="27">
        <v>3</v>
      </c>
      <c r="H64" s="27">
        <v>-35</v>
      </c>
      <c r="I64" s="27">
        <v>-15</v>
      </c>
      <c r="J64" s="27">
        <v>-17</v>
      </c>
      <c r="K64" s="27">
        <v>-14</v>
      </c>
      <c r="L64" s="27">
        <v>2</v>
      </c>
      <c r="M64" s="27">
        <v>0</v>
      </c>
      <c r="N64" s="27">
        <v>17</v>
      </c>
      <c r="O64" s="27">
        <v>20</v>
      </c>
      <c r="P64" s="27">
        <v>16</v>
      </c>
      <c r="Q64" s="27">
        <v>4</v>
      </c>
      <c r="R64" s="27">
        <v>-3</v>
      </c>
      <c r="S64" s="27">
        <v>-3</v>
      </c>
      <c r="T64" s="27">
        <v>-14</v>
      </c>
      <c r="U64" s="27">
        <v>-30</v>
      </c>
      <c r="V64" s="27">
        <v>-22</v>
      </c>
      <c r="W64" s="27">
        <v>-3</v>
      </c>
      <c r="X64" s="27">
        <v>4</v>
      </c>
      <c r="Y64" s="27">
        <v>2</v>
      </c>
      <c r="Z64" s="27">
        <v>20</v>
      </c>
      <c r="AA64" s="26">
        <v>2</v>
      </c>
      <c r="AC64" s="29" t="s">
        <v>64</v>
      </c>
    </row>
    <row r="65" spans="2:29" x14ac:dyDescent="0.25">
      <c r="B65" s="26" t="s">
        <v>65</v>
      </c>
      <c r="C65" s="27">
        <v>35</v>
      </c>
      <c r="D65" s="27">
        <v>36</v>
      </c>
      <c r="E65" s="27">
        <v>46</v>
      </c>
      <c r="F65" s="27">
        <v>39</v>
      </c>
      <c r="G65" s="27">
        <v>31</v>
      </c>
      <c r="H65" s="27">
        <v>2</v>
      </c>
      <c r="I65" s="27">
        <v>0</v>
      </c>
      <c r="J65" s="27">
        <v>4</v>
      </c>
      <c r="K65" s="27">
        <v>6</v>
      </c>
      <c r="L65" s="27">
        <v>8</v>
      </c>
      <c r="M65" s="27">
        <v>10</v>
      </c>
      <c r="N65" s="27">
        <v>23</v>
      </c>
      <c r="O65" s="27">
        <v>26</v>
      </c>
      <c r="P65" s="27">
        <v>18</v>
      </c>
      <c r="Q65" s="27">
        <v>3</v>
      </c>
      <c r="R65" s="27">
        <v>-2</v>
      </c>
      <c r="S65" s="27">
        <v>-2</v>
      </c>
      <c r="T65" s="27">
        <v>-7</v>
      </c>
      <c r="U65" s="27">
        <v>-5</v>
      </c>
      <c r="V65" s="27">
        <v>0</v>
      </c>
      <c r="W65" s="27">
        <v>10</v>
      </c>
      <c r="X65" s="27">
        <v>17</v>
      </c>
      <c r="Y65" s="27">
        <v>17</v>
      </c>
      <c r="Z65" s="27">
        <v>28</v>
      </c>
      <c r="AA65" s="26">
        <v>10</v>
      </c>
      <c r="AC65" s="29" t="s">
        <v>66</v>
      </c>
    </row>
    <row r="66" spans="2:29" x14ac:dyDescent="0.25">
      <c r="B66" s="26" t="s">
        <v>67</v>
      </c>
      <c r="C66" s="27">
        <v>29</v>
      </c>
      <c r="D66" s="27">
        <v>42</v>
      </c>
      <c r="E66" s="27">
        <v>36</v>
      </c>
      <c r="F66" s="27">
        <v>27</v>
      </c>
      <c r="G66" s="27">
        <v>17</v>
      </c>
      <c r="H66" s="27">
        <v>1</v>
      </c>
      <c r="I66" s="27">
        <v>-1</v>
      </c>
      <c r="J66" s="27">
        <v>-5</v>
      </c>
      <c r="K66" s="27">
        <v>32</v>
      </c>
      <c r="L66" s="27">
        <v>24</v>
      </c>
      <c r="M66" s="27">
        <v>2</v>
      </c>
      <c r="N66" s="27">
        <v>17</v>
      </c>
      <c r="O66" s="27">
        <v>26</v>
      </c>
      <c r="P66" s="27">
        <v>15</v>
      </c>
      <c r="Q66" s="27">
        <v>-1</v>
      </c>
      <c r="R66" s="27">
        <v>-2</v>
      </c>
      <c r="S66" s="27">
        <v>-6</v>
      </c>
      <c r="T66" s="27">
        <v>-12</v>
      </c>
      <c r="U66" s="27">
        <v>2</v>
      </c>
      <c r="V66" s="27">
        <v>3</v>
      </c>
      <c r="W66" s="27">
        <v>2</v>
      </c>
      <c r="X66" s="27">
        <v>22</v>
      </c>
      <c r="Y66" s="27">
        <v>18</v>
      </c>
      <c r="Z66" s="27">
        <v>33</v>
      </c>
      <c r="AA66" s="26">
        <v>16</v>
      </c>
      <c r="AC66" s="29" t="s">
        <v>68</v>
      </c>
    </row>
    <row r="67" spans="2:29" x14ac:dyDescent="0.25">
      <c r="B67" s="26" t="s">
        <v>69</v>
      </c>
      <c r="C67" s="27">
        <v>25</v>
      </c>
      <c r="D67" s="27">
        <v>29</v>
      </c>
      <c r="E67" s="27">
        <v>32</v>
      </c>
      <c r="F67" s="27">
        <v>22</v>
      </c>
      <c r="G67" s="27">
        <v>0</v>
      </c>
      <c r="H67" s="27">
        <v>-7</v>
      </c>
      <c r="I67" s="27">
        <v>11</v>
      </c>
      <c r="J67" s="27">
        <v>-15</v>
      </c>
      <c r="K67" s="27">
        <v>-28</v>
      </c>
      <c r="L67" s="27">
        <v>9</v>
      </c>
      <c r="M67" s="27">
        <v>1</v>
      </c>
      <c r="N67" s="27">
        <v>3</v>
      </c>
      <c r="O67" s="27">
        <v>12</v>
      </c>
      <c r="P67" s="27">
        <v>17</v>
      </c>
      <c r="Q67" s="27">
        <v>-9</v>
      </c>
      <c r="R67" s="27">
        <v>1</v>
      </c>
      <c r="S67" s="27">
        <v>4</v>
      </c>
      <c r="T67" s="27">
        <v>-9</v>
      </c>
      <c r="U67" s="27">
        <v>-34</v>
      </c>
      <c r="V67" s="27">
        <v>-16</v>
      </c>
      <c r="W67" s="27">
        <v>2</v>
      </c>
      <c r="X67" s="27">
        <v>26</v>
      </c>
      <c r="Y67" s="27">
        <v>17</v>
      </c>
      <c r="Z67" s="27">
        <v>14</v>
      </c>
      <c r="AA67" s="26">
        <v>3.5</v>
      </c>
      <c r="AC67" s="29" t="s">
        <v>70</v>
      </c>
    </row>
    <row r="68" spans="2:29" x14ac:dyDescent="0.25">
      <c r="B68" s="26" t="s">
        <v>71</v>
      </c>
      <c r="C68" s="27">
        <v>42</v>
      </c>
      <c r="D68" s="27">
        <v>34</v>
      </c>
      <c r="E68" s="27">
        <v>35</v>
      </c>
      <c r="F68" s="27">
        <v>29</v>
      </c>
      <c r="G68" s="27">
        <v>11</v>
      </c>
      <c r="H68" s="27">
        <v>5</v>
      </c>
      <c r="I68" s="27">
        <v>24</v>
      </c>
      <c r="J68" s="27">
        <v>4</v>
      </c>
      <c r="K68" s="27">
        <v>0</v>
      </c>
      <c r="L68" s="27">
        <v>11</v>
      </c>
      <c r="M68" s="27">
        <v>11</v>
      </c>
      <c r="N68" s="27">
        <v>24</v>
      </c>
      <c r="O68" s="27">
        <v>19</v>
      </c>
      <c r="P68" s="27">
        <v>20</v>
      </c>
      <c r="Q68" s="27">
        <v>13</v>
      </c>
      <c r="R68" s="27">
        <v>11</v>
      </c>
      <c r="S68" s="27">
        <v>-4</v>
      </c>
      <c r="T68" s="27">
        <v>-6</v>
      </c>
      <c r="U68" s="27">
        <v>-2</v>
      </c>
      <c r="V68" s="27">
        <v>-3</v>
      </c>
      <c r="W68" s="27">
        <v>13</v>
      </c>
      <c r="X68" s="27">
        <v>28</v>
      </c>
      <c r="Y68" s="27">
        <v>30</v>
      </c>
      <c r="Z68" s="27">
        <v>37</v>
      </c>
      <c r="AA68" s="26">
        <v>13</v>
      </c>
      <c r="AC68" s="29" t="s">
        <v>72</v>
      </c>
    </row>
    <row r="69" spans="2:29" ht="15.75" thickBot="1" x14ac:dyDescent="0.3">
      <c r="B69" s="26" t="s">
        <v>73</v>
      </c>
      <c r="C69" s="27">
        <v>15</v>
      </c>
      <c r="D69" s="27">
        <v>6</v>
      </c>
      <c r="E69" s="27">
        <v>11</v>
      </c>
      <c r="F69" s="27">
        <v>8</v>
      </c>
      <c r="G69" s="27">
        <v>1</v>
      </c>
      <c r="H69" s="27">
        <v>-19</v>
      </c>
      <c r="I69" s="27">
        <v>-8</v>
      </c>
      <c r="J69" s="27">
        <v>0</v>
      </c>
      <c r="K69" s="27">
        <v>-9</v>
      </c>
      <c r="L69" s="27">
        <v>6</v>
      </c>
      <c r="M69" s="27">
        <v>5</v>
      </c>
      <c r="N69" s="27">
        <v>14</v>
      </c>
      <c r="O69" s="27">
        <v>17</v>
      </c>
      <c r="P69" s="27">
        <v>10</v>
      </c>
      <c r="Q69" s="27">
        <v>5</v>
      </c>
      <c r="R69" s="27">
        <v>1</v>
      </c>
      <c r="S69" s="27">
        <v>-4</v>
      </c>
      <c r="T69" s="27">
        <v>-30</v>
      </c>
      <c r="U69" s="27">
        <v>-11</v>
      </c>
      <c r="V69" s="27">
        <v>-3</v>
      </c>
      <c r="W69" s="27">
        <v>1</v>
      </c>
      <c r="X69" s="27">
        <v>6</v>
      </c>
      <c r="Y69" s="27">
        <v>1</v>
      </c>
      <c r="Z69" s="27">
        <v>12</v>
      </c>
      <c r="AA69" s="26">
        <v>3</v>
      </c>
      <c r="AC69" s="30" t="s">
        <v>74</v>
      </c>
    </row>
    <row r="70" spans="2:29" ht="15.75" thickBot="1" x14ac:dyDescent="0.3">
      <c r="B70" s="25" t="s">
        <v>75</v>
      </c>
      <c r="C70" s="24">
        <v>678</v>
      </c>
      <c r="D70" s="24">
        <v>720</v>
      </c>
      <c r="E70" s="24">
        <v>716</v>
      </c>
      <c r="F70" s="24">
        <v>476</v>
      </c>
      <c r="G70" s="24">
        <v>176</v>
      </c>
      <c r="H70" s="24">
        <v>-94</v>
      </c>
      <c r="I70" s="24">
        <v>220</v>
      </c>
      <c r="J70" s="24">
        <v>37</v>
      </c>
      <c r="K70" s="24">
        <v>-3</v>
      </c>
      <c r="L70" s="24">
        <v>109</v>
      </c>
      <c r="M70" s="24">
        <v>90</v>
      </c>
      <c r="N70" s="24">
        <v>403</v>
      </c>
      <c r="O70" s="24">
        <v>433</v>
      </c>
      <c r="P70" s="24">
        <v>339</v>
      </c>
      <c r="Q70" s="24">
        <v>150</v>
      </c>
      <c r="R70" s="24">
        <v>50</v>
      </c>
      <c r="S70" s="24">
        <v>66</v>
      </c>
      <c r="T70" s="24">
        <v>-297</v>
      </c>
      <c r="U70" s="24">
        <v>-88</v>
      </c>
      <c r="V70" s="24">
        <v>39</v>
      </c>
      <c r="W70" s="24">
        <v>118</v>
      </c>
      <c r="X70" s="24">
        <v>397</v>
      </c>
      <c r="Y70" s="24">
        <v>242</v>
      </c>
      <c r="Z70" s="24">
        <v>436</v>
      </c>
      <c r="AA70" s="25">
        <v>163</v>
      </c>
    </row>
  </sheetData>
  <conditionalFormatting sqref="C50:Z69">
    <cfRule type="colorScale" priority="4">
      <colorScale>
        <cfvo type="min"/>
        <cfvo type="percentile" val="50"/>
        <cfvo type="max"/>
        <color rgb="FF63BE7B"/>
        <color rgb="FFFCFCFF"/>
        <color rgb="FFF8696B"/>
      </colorScale>
    </cfRule>
  </conditionalFormatting>
  <conditionalFormatting sqref="C70:Z70">
    <cfRule type="colorScale" priority="3">
      <colorScale>
        <cfvo type="min"/>
        <cfvo type="percentile" val="50"/>
        <cfvo type="max"/>
        <color rgb="FF63BE7B"/>
        <color rgb="FFFCFCFF"/>
        <color rgb="FFF8696B"/>
      </colorScale>
    </cfRule>
  </conditionalFormatting>
  <conditionalFormatting sqref="AA50:AA69">
    <cfRule type="aboveAverage" dxfId="1" priority="1"/>
    <cfRule type="colorScale" priority="2">
      <colorScale>
        <cfvo type="min"/>
        <cfvo type="max"/>
        <color rgb="FFFCFCFF"/>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2" sqref="B12"/>
    </sheetView>
  </sheetViews>
  <sheetFormatPr defaultRowHeight="15" x14ac:dyDescent="0.25"/>
  <cols>
    <col min="1" max="1" width="70.5703125" style="19" customWidth="1"/>
    <col min="2" max="16384" width="9.140625" style="19"/>
  </cols>
  <sheetData>
    <row r="1" spans="1:2" ht="57" x14ac:dyDescent="0.25">
      <c r="A1" s="22" t="s">
        <v>31</v>
      </c>
    </row>
    <row r="2" spans="1:2" x14ac:dyDescent="0.25">
      <c r="A2" s="22"/>
    </row>
    <row r="3" spans="1:2" ht="99.75" x14ac:dyDescent="0.25">
      <c r="A3" s="22" t="s">
        <v>30</v>
      </c>
    </row>
    <row r="4" spans="1:2" x14ac:dyDescent="0.25">
      <c r="A4" s="22"/>
    </row>
    <row r="5" spans="1:2" ht="57" x14ac:dyDescent="0.25">
      <c r="A5" s="22" t="s">
        <v>29</v>
      </c>
      <c r="B5" s="21"/>
    </row>
    <row r="7" spans="1:2" ht="29.25" x14ac:dyDescent="0.25">
      <c r="A7" s="20" t="s">
        <v>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N19" sqref="N19"/>
    </sheetView>
  </sheetViews>
  <sheetFormatPr defaultRowHeight="15" x14ac:dyDescent="0.25"/>
  <sheetData>
    <row r="1" spans="1:9" x14ac:dyDescent="0.25">
      <c r="A1">
        <v>12</v>
      </c>
      <c r="B1">
        <v>4</v>
      </c>
      <c r="C1">
        <f>SUM(A1:B1)</f>
        <v>16</v>
      </c>
    </row>
    <row r="2" spans="1:9" x14ac:dyDescent="0.25">
      <c r="A2">
        <v>32</v>
      </c>
      <c r="B2">
        <v>4</v>
      </c>
      <c r="I2" s="124" t="s">
        <v>3716</v>
      </c>
    </row>
    <row r="3" spans="1:9" x14ac:dyDescent="0.25">
      <c r="A3">
        <v>54</v>
      </c>
      <c r="B3">
        <f>SUM(B1:B2)</f>
        <v>8</v>
      </c>
      <c r="I3" s="124" t="s">
        <v>3717</v>
      </c>
    </row>
    <row r="4" spans="1:9" x14ac:dyDescent="0.25">
      <c r="A4">
        <v>76</v>
      </c>
      <c r="B4">
        <v>34</v>
      </c>
      <c r="I4" s="125"/>
    </row>
    <row r="5" spans="1:9" x14ac:dyDescent="0.25">
      <c r="A5">
        <v>8</v>
      </c>
      <c r="B5">
        <v>4</v>
      </c>
      <c r="E5" t="e">
        <f>CellHasFormula</f>
        <v>#NAME?</v>
      </c>
      <c r="I5" s="126" t="s">
        <v>3718</v>
      </c>
    </row>
    <row r="6" spans="1:9" x14ac:dyDescent="0.25">
      <c r="A6">
        <v>6</v>
      </c>
      <c r="B6">
        <v>44</v>
      </c>
      <c r="I6" s="124" t="s">
        <v>3719</v>
      </c>
    </row>
    <row r="7" spans="1:9" x14ac:dyDescent="0.25">
      <c r="A7">
        <v>4</v>
      </c>
      <c r="B7">
        <v>43</v>
      </c>
      <c r="I7" s="125"/>
    </row>
    <row r="8" spans="1:9" x14ac:dyDescent="0.25">
      <c r="A8">
        <f>SUM(A1:A7)</f>
        <v>192</v>
      </c>
      <c r="B8">
        <v>43</v>
      </c>
      <c r="I8" s="126" t="s">
        <v>3720</v>
      </c>
    </row>
    <row r="9" spans="1:9" x14ac:dyDescent="0.25">
      <c r="B9">
        <f>SUM(B1:B8)</f>
        <v>184</v>
      </c>
      <c r="I9" s="124" t="s">
        <v>3721</v>
      </c>
    </row>
    <row r="10" spans="1:9" x14ac:dyDescent="0.25">
      <c r="I10" s="124" t="s">
        <v>3722</v>
      </c>
    </row>
    <row r="11" spans="1:9" x14ac:dyDescent="0.25">
      <c r="I11" s="124" t="s">
        <v>3723</v>
      </c>
    </row>
    <row r="12" spans="1:9" x14ac:dyDescent="0.25">
      <c r="I12" s="124" t="s">
        <v>3724</v>
      </c>
    </row>
    <row r="13" spans="1:9" x14ac:dyDescent="0.25">
      <c r="I13" s="125"/>
    </row>
    <row r="14" spans="1:9" x14ac:dyDescent="0.25">
      <c r="I14" s="126" t="s">
        <v>3725</v>
      </c>
    </row>
    <row r="15" spans="1:9" x14ac:dyDescent="0.25">
      <c r="I15" s="124" t="s">
        <v>3726</v>
      </c>
    </row>
    <row r="16" spans="1:9" x14ac:dyDescent="0.25">
      <c r="I16" s="124" t="s">
        <v>3727</v>
      </c>
    </row>
  </sheetData>
  <conditionalFormatting sqref="A1:B9">
    <cfRule type="expression" dxfId="0" priority="1">
      <formula>CellHasFormula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Localities</vt:lpstr>
      <vt:lpstr>Data</vt:lpstr>
      <vt:lpstr>Ques</vt:lpstr>
      <vt:lpstr>Sum</vt:lpstr>
      <vt:lpstr>Dem_Sup</vt:lpstr>
      <vt:lpstr>Sheet1</vt:lpstr>
      <vt:lpstr>conditional formating farmula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TFS_ExcelTest</dc:title>
  <dc:creator>Anurag Dwivedi</dc:creator>
  <cp:lastModifiedBy>W7admin</cp:lastModifiedBy>
  <dcterms:created xsi:type="dcterms:W3CDTF">2014-01-08T11:14:10Z</dcterms:created>
  <dcterms:modified xsi:type="dcterms:W3CDTF">2015-06-27T12:27:53Z</dcterms:modified>
</cp:coreProperties>
</file>