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SEian\Desktop\"/>
    </mc:Choice>
  </mc:AlternateContent>
  <xr:revisionPtr revIDLastSave="0" documentId="13_ncr:1_{AAE0CF26-80D0-47FE-BB88-76E0BE636B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Grading Syste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2" i="1"/>
  <c r="S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2" i="1"/>
  <c r="O14" i="1"/>
  <c r="O19" i="1"/>
  <c r="O20" i="1"/>
  <c r="O21" i="1"/>
  <c r="O22" i="1"/>
  <c r="N5" i="1"/>
  <c r="N6" i="1"/>
  <c r="N29" i="1"/>
  <c r="N3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J5" i="1"/>
  <c r="P5" i="1" s="1"/>
  <c r="J6" i="1"/>
  <c r="P6" i="1" s="1"/>
  <c r="J17" i="1"/>
  <c r="P17" i="1" s="1"/>
  <c r="J18" i="1"/>
  <c r="P18" i="1" s="1"/>
  <c r="J29" i="1"/>
  <c r="P29" i="1" s="1"/>
  <c r="J30" i="1"/>
  <c r="P30" i="1" s="1"/>
  <c r="J31" i="1"/>
  <c r="P31" i="1" s="1"/>
  <c r="J32" i="1"/>
  <c r="P32" i="1" s="1"/>
  <c r="I3" i="1"/>
  <c r="O3" i="1" s="1"/>
  <c r="I4" i="1"/>
  <c r="K4" i="1" s="1"/>
  <c r="S4" i="1" s="1"/>
  <c r="I5" i="1"/>
  <c r="K5" i="1" s="1"/>
  <c r="S5" i="1" s="1"/>
  <c r="I6" i="1"/>
  <c r="K6" i="1" s="1"/>
  <c r="S6" i="1" s="1"/>
  <c r="I7" i="1"/>
  <c r="K7" i="1" s="1"/>
  <c r="S7" i="1" s="1"/>
  <c r="I8" i="1"/>
  <c r="N8" i="1" s="1"/>
  <c r="I9" i="1"/>
  <c r="K9" i="1" s="1"/>
  <c r="S9" i="1" s="1"/>
  <c r="I10" i="1"/>
  <c r="K10" i="1" s="1"/>
  <c r="S10" i="1" s="1"/>
  <c r="I11" i="1"/>
  <c r="J11" i="1" s="1"/>
  <c r="P11" i="1" s="1"/>
  <c r="I12" i="1"/>
  <c r="K12" i="1" s="1"/>
  <c r="S12" i="1" s="1"/>
  <c r="I13" i="1"/>
  <c r="N13" i="1" s="1"/>
  <c r="I14" i="1"/>
  <c r="K14" i="1" s="1"/>
  <c r="S14" i="1" s="1"/>
  <c r="I15" i="1"/>
  <c r="K15" i="1" s="1"/>
  <c r="S15" i="1" s="1"/>
  <c r="I16" i="1"/>
  <c r="K16" i="1" s="1"/>
  <c r="S16" i="1" s="1"/>
  <c r="I17" i="1"/>
  <c r="K17" i="1" s="1"/>
  <c r="S17" i="1" s="1"/>
  <c r="I18" i="1"/>
  <c r="K18" i="1" s="1"/>
  <c r="S18" i="1" s="1"/>
  <c r="I19" i="1"/>
  <c r="N19" i="1" s="1"/>
  <c r="I20" i="1"/>
  <c r="N20" i="1" s="1"/>
  <c r="I21" i="1"/>
  <c r="N21" i="1" s="1"/>
  <c r="I22" i="1"/>
  <c r="J22" i="1" s="1"/>
  <c r="P22" i="1" s="1"/>
  <c r="I23" i="1"/>
  <c r="J23" i="1" s="1"/>
  <c r="P23" i="1" s="1"/>
  <c r="I24" i="1"/>
  <c r="K24" i="1" s="1"/>
  <c r="S24" i="1" s="1"/>
  <c r="I25" i="1"/>
  <c r="K25" i="1" s="1"/>
  <c r="S25" i="1" s="1"/>
  <c r="I26" i="1"/>
  <c r="K26" i="1" s="1"/>
  <c r="I27" i="1"/>
  <c r="K27" i="1" s="1"/>
  <c r="S27" i="1" s="1"/>
  <c r="I28" i="1"/>
  <c r="K28" i="1" s="1"/>
  <c r="S28" i="1" s="1"/>
  <c r="I29" i="1"/>
  <c r="K29" i="1" s="1"/>
  <c r="S29" i="1" s="1"/>
  <c r="I30" i="1"/>
  <c r="K30" i="1" s="1"/>
  <c r="S30" i="1" s="1"/>
  <c r="I31" i="1"/>
  <c r="N31" i="1" s="1"/>
  <c r="I32" i="1"/>
  <c r="N32" i="1" s="1"/>
  <c r="I33" i="1"/>
  <c r="N33" i="1" s="1"/>
  <c r="I2" i="1"/>
  <c r="J2" i="1" s="1"/>
  <c r="P2" i="1" s="1"/>
  <c r="O13" i="1" l="1"/>
  <c r="O32" i="1"/>
  <c r="O31" i="1"/>
  <c r="O11" i="1"/>
  <c r="O2" i="1"/>
  <c r="O10" i="1"/>
  <c r="O12" i="1"/>
  <c r="O26" i="1"/>
  <c r="O25" i="1"/>
  <c r="O9" i="1"/>
  <c r="O24" i="1"/>
  <c r="O8" i="1"/>
  <c r="O33" i="1"/>
  <c r="J33" i="1"/>
  <c r="P33" i="1" s="1"/>
  <c r="O23" i="1"/>
  <c r="O7" i="1"/>
  <c r="N4" i="1"/>
  <c r="N27" i="1"/>
  <c r="J27" i="1"/>
  <c r="P27" i="1" s="1"/>
  <c r="K13" i="1"/>
  <c r="S13" i="1" s="1"/>
  <c r="N18" i="1"/>
  <c r="O30" i="1"/>
  <c r="O18" i="1"/>
  <c r="O6" i="1"/>
  <c r="J15" i="1"/>
  <c r="P15" i="1" s="1"/>
  <c r="J21" i="1"/>
  <c r="P21" i="1" s="1"/>
  <c r="K11" i="1"/>
  <c r="S11" i="1" s="1"/>
  <c r="N17" i="1"/>
  <c r="O29" i="1"/>
  <c r="O17" i="1"/>
  <c r="O5" i="1"/>
  <c r="J16" i="1"/>
  <c r="P16" i="1" s="1"/>
  <c r="N28" i="1"/>
  <c r="J3" i="1"/>
  <c r="P3" i="1" s="1"/>
  <c r="J20" i="1"/>
  <c r="P20" i="1" s="1"/>
  <c r="K8" i="1"/>
  <c r="S8" i="1" s="1"/>
  <c r="N16" i="1"/>
  <c r="O28" i="1"/>
  <c r="O16" i="1"/>
  <c r="O4" i="1"/>
  <c r="N3" i="1"/>
  <c r="J4" i="1"/>
  <c r="P4" i="1" s="1"/>
  <c r="J28" i="1"/>
  <c r="P28" i="1" s="1"/>
  <c r="J19" i="1"/>
  <c r="P19" i="1" s="1"/>
  <c r="K3" i="1"/>
  <c r="S3" i="1" s="1"/>
  <c r="N15" i="1"/>
  <c r="O27" i="1"/>
  <c r="O15" i="1"/>
  <c r="K2" i="1"/>
  <c r="S2" i="1" s="1"/>
  <c r="K33" i="1"/>
  <c r="S33" i="1" s="1"/>
  <c r="J26" i="1"/>
  <c r="P26" i="1" s="1"/>
  <c r="J13" i="1"/>
  <c r="P13" i="1" s="1"/>
  <c r="K31" i="1"/>
  <c r="S31" i="1" s="1"/>
  <c r="K19" i="1"/>
  <c r="S19" i="1" s="1"/>
  <c r="N23" i="1"/>
  <c r="N11" i="1"/>
  <c r="N14" i="1"/>
  <c r="N25" i="1"/>
  <c r="N24" i="1"/>
  <c r="J25" i="1"/>
  <c r="P25" i="1" s="1"/>
  <c r="N2" i="1"/>
  <c r="N22" i="1"/>
  <c r="N10" i="1"/>
  <c r="N26" i="1"/>
  <c r="K21" i="1"/>
  <c r="S21" i="1" s="1"/>
  <c r="K20" i="1"/>
  <c r="S20" i="1" s="1"/>
  <c r="J24" i="1"/>
  <c r="P24" i="1" s="1"/>
  <c r="J10" i="1"/>
  <c r="P10" i="1" s="1"/>
  <c r="N9" i="1"/>
  <c r="K23" i="1"/>
  <c r="S23" i="1" s="1"/>
  <c r="K32" i="1"/>
  <c r="S32" i="1" s="1"/>
  <c r="N12" i="1"/>
  <c r="J8" i="1"/>
  <c r="P8" i="1" s="1"/>
  <c r="K22" i="1"/>
  <c r="S22" i="1" s="1"/>
  <c r="J7" i="1"/>
  <c r="P7" i="1" s="1"/>
  <c r="N7" i="1"/>
  <c r="J14" i="1"/>
  <c r="P14" i="1" s="1"/>
  <c r="J12" i="1"/>
  <c r="P12" i="1" s="1"/>
  <c r="J9" i="1"/>
  <c r="P9" i="1" s="1"/>
</calcChain>
</file>

<file path=xl/sharedStrings.xml><?xml version="1.0" encoding="utf-8"?>
<sst xmlns="http://schemas.openxmlformats.org/spreadsheetml/2006/main" count="47" uniqueCount="47">
  <si>
    <t>DATA 1</t>
  </si>
  <si>
    <t>Data 2</t>
  </si>
  <si>
    <t xml:space="preserve">Average </t>
  </si>
  <si>
    <t>Product</t>
  </si>
  <si>
    <t>Count</t>
  </si>
  <si>
    <t>Sqrt</t>
  </si>
  <si>
    <t>Quotient</t>
  </si>
  <si>
    <t>Modulus</t>
  </si>
  <si>
    <t xml:space="preserve">Power </t>
  </si>
  <si>
    <t xml:space="preserve">Ceilling </t>
  </si>
  <si>
    <t xml:space="preserve">Sum 1 </t>
  </si>
  <si>
    <t>Sum 2</t>
  </si>
  <si>
    <t>Quotient 2</t>
  </si>
  <si>
    <t>ABS</t>
  </si>
  <si>
    <t>Negative Data</t>
  </si>
  <si>
    <t>GRADING SYSTEM</t>
  </si>
  <si>
    <t>MIN</t>
  </si>
  <si>
    <t>MAX</t>
  </si>
  <si>
    <t>GRADE</t>
  </si>
  <si>
    <t>REMARK</t>
  </si>
  <si>
    <t>100-94</t>
  </si>
  <si>
    <t>93-86</t>
  </si>
  <si>
    <t>85-76</t>
  </si>
  <si>
    <t>75-66</t>
  </si>
  <si>
    <t>65-56</t>
  </si>
  <si>
    <t>55-46</t>
  </si>
  <si>
    <t>45-36</t>
  </si>
  <si>
    <t>35-26</t>
  </si>
  <si>
    <t>26 and below</t>
  </si>
  <si>
    <t>A++</t>
  </si>
  <si>
    <t>A+</t>
  </si>
  <si>
    <t>A</t>
  </si>
  <si>
    <t>B+</t>
  </si>
  <si>
    <t>B</t>
  </si>
  <si>
    <t>C+</t>
  </si>
  <si>
    <t>D</t>
  </si>
  <si>
    <t>E</t>
  </si>
  <si>
    <t>F</t>
  </si>
  <si>
    <t>Outstanding</t>
  </si>
  <si>
    <t>Excellent</t>
  </si>
  <si>
    <t>Very Good</t>
  </si>
  <si>
    <t>Good</t>
  </si>
  <si>
    <t>Above Average</t>
  </si>
  <si>
    <t>Average</t>
  </si>
  <si>
    <t>Below Average</t>
  </si>
  <si>
    <t>Need Improvement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</si>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</sst>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70C0"/>
      </right>
      <top/>
      <bottom/>
      <diagonal/>
    </border>
    <border>
      <left/>
      <right/>
      <top/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4" borderId="16" xfId="0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AB33"/>
  <sheetViews>
    <sheetView tabSelected="1" topLeftCell="D1" zoomScale="130" zoomScaleNormal="130" workbookViewId="0">
      <selection activeCell="D16" sqref="D16"/>
    </sheetView>
  </sheetViews>
  <sheetFormatPr defaultRowHeight="15" x14ac:dyDescent="0.25"/>
  <cols>
    <col min="5" max="5" width="5.140625" customWidth="1"/>
    <col min="6" max="6" width="13.140625" customWidth="1"/>
    <col min="15" max="15" width="10.85546875" customWidth="1"/>
  </cols>
  <sheetData>
    <row r="1" spans="6:28" x14ac:dyDescent="0.25">
      <c r="F1" s="5" t="s">
        <v>14</v>
      </c>
      <c r="G1" s="2" t="s">
        <v>0</v>
      </c>
      <c r="H1" s="2" t="s">
        <v>1</v>
      </c>
      <c r="I1" s="2" t="s">
        <v>10</v>
      </c>
      <c r="J1" s="2" t="s">
        <v>11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12</v>
      </c>
      <c r="P1" s="2" t="s">
        <v>6</v>
      </c>
      <c r="Q1" s="2" t="s">
        <v>7</v>
      </c>
      <c r="R1" s="5" t="s">
        <v>8</v>
      </c>
      <c r="S1" s="5" t="s">
        <v>9</v>
      </c>
      <c r="T1" s="5" t="s">
        <v>13</v>
      </c>
      <c r="U1" s="1"/>
      <c r="V1" s="1"/>
      <c r="W1" s="1"/>
      <c r="X1" s="1"/>
      <c r="Y1" s="1"/>
      <c r="Z1" s="1"/>
      <c r="AA1" s="1"/>
      <c r="AB1" s="1"/>
    </row>
    <row r="2" spans="6:28" x14ac:dyDescent="0.25">
      <c r="F2" s="6">
        <v>-1</v>
      </c>
      <c r="G2" s="3">
        <v>1</v>
      </c>
      <c r="H2" s="3">
        <v>3</v>
      </c>
      <c r="I2" s="3">
        <f>G2+H2</f>
        <v>4</v>
      </c>
      <c r="J2" s="3">
        <f>G2+H2+I2</f>
        <v>8</v>
      </c>
      <c r="K2" s="3">
        <f>AVERAGE(G2,H2,I2)</f>
        <v>2.6666666666666665</v>
      </c>
      <c r="L2" s="3">
        <f>PRODUCT(G2:H2)</f>
        <v>3</v>
      </c>
      <c r="M2" s="3">
        <f>COUNT(G2:H33)</f>
        <v>64</v>
      </c>
      <c r="N2" s="3">
        <f>SQRT(I2)</f>
        <v>2</v>
      </c>
      <c r="O2" s="3">
        <f>QUOTIENT(I2,H2)</f>
        <v>1</v>
      </c>
      <c r="P2" s="3">
        <f>QUOTIENT(J2,I2)</f>
        <v>2</v>
      </c>
      <c r="Q2" s="3">
        <f>MOD(G3,3)</f>
        <v>2</v>
      </c>
      <c r="R2" s="6">
        <f>POWER(H3,3)</f>
        <v>216</v>
      </c>
      <c r="S2" s="6">
        <f>CEILING(K2,3)</f>
        <v>3</v>
      </c>
      <c r="T2" s="6">
        <f>ABS(F2)</f>
        <v>1</v>
      </c>
    </row>
    <row r="3" spans="6:28" x14ac:dyDescent="0.25">
      <c r="F3" s="6">
        <v>-6</v>
      </c>
      <c r="G3" s="3">
        <v>5</v>
      </c>
      <c r="H3" s="3">
        <v>6</v>
      </c>
      <c r="I3" s="3">
        <f t="shared" ref="I3:I33" si="0">G3+H3</f>
        <v>11</v>
      </c>
      <c r="J3" s="3">
        <f t="shared" ref="J3:J33" si="1">G3+H3+I3</f>
        <v>22</v>
      </c>
      <c r="K3" s="3">
        <f t="shared" ref="K3:K33" si="2">AVERAGE(G3,H3,I3)</f>
        <v>7.333333333333333</v>
      </c>
      <c r="L3" s="3">
        <f t="shared" ref="L3:L33" si="3">PRODUCT(G3:H3)</f>
        <v>30</v>
      </c>
      <c r="M3" s="3">
        <f t="shared" ref="M3:M33" si="4">COUNT(G3:H34)</f>
        <v>62</v>
      </c>
      <c r="N3" s="3">
        <f t="shared" ref="N3:N33" si="5">SQRT(I3)</f>
        <v>3.3166247903553998</v>
      </c>
      <c r="O3" s="3">
        <f t="shared" ref="O3:O33" si="6">QUOTIENT(I3,H3)</f>
        <v>1</v>
      </c>
      <c r="P3" s="3">
        <f t="shared" ref="P3:P33" si="7">QUOTIENT(J3,I3)</f>
        <v>2</v>
      </c>
      <c r="Q3" s="3">
        <f t="shared" ref="Q3:Q33" si="8">MOD(G4,3)</f>
        <v>1</v>
      </c>
      <c r="R3" s="6">
        <f t="shared" ref="R3:R33" si="9">POWER(H4,3)</f>
        <v>64</v>
      </c>
      <c r="S3" s="6">
        <f t="shared" ref="S3:S33" si="10">CEILING(K3,3)</f>
        <v>9</v>
      </c>
      <c r="T3" s="6">
        <f t="shared" ref="T3:T33" si="11">ABS(F3)</f>
        <v>6</v>
      </c>
    </row>
    <row r="4" spans="6:28" x14ac:dyDescent="0.25">
      <c r="F4" s="6">
        <v>-9</v>
      </c>
      <c r="G4" s="3">
        <v>1</v>
      </c>
      <c r="H4" s="3">
        <v>4</v>
      </c>
      <c r="I4" s="3">
        <f t="shared" si="0"/>
        <v>5</v>
      </c>
      <c r="J4" s="3">
        <f t="shared" si="1"/>
        <v>10</v>
      </c>
      <c r="K4" s="3">
        <f t="shared" si="2"/>
        <v>3.3333333333333335</v>
      </c>
      <c r="L4" s="3">
        <f t="shared" si="3"/>
        <v>4</v>
      </c>
      <c r="M4" s="3">
        <f t="shared" si="4"/>
        <v>60</v>
      </c>
      <c r="N4" s="3">
        <f t="shared" si="5"/>
        <v>2.2360679774997898</v>
      </c>
      <c r="O4" s="3">
        <f t="shared" si="6"/>
        <v>1</v>
      </c>
      <c r="P4" s="3">
        <f t="shared" si="7"/>
        <v>2</v>
      </c>
      <c r="Q4" s="3">
        <f t="shared" si="8"/>
        <v>0</v>
      </c>
      <c r="R4" s="6">
        <f t="shared" si="9"/>
        <v>216</v>
      </c>
      <c r="S4" s="6">
        <f t="shared" si="10"/>
        <v>6</v>
      </c>
      <c r="T4" s="6">
        <f t="shared" si="11"/>
        <v>9</v>
      </c>
    </row>
    <row r="5" spans="6:28" x14ac:dyDescent="0.25">
      <c r="F5" s="6">
        <v>-5</v>
      </c>
      <c r="G5" s="3">
        <v>6</v>
      </c>
      <c r="H5" s="3">
        <v>6</v>
      </c>
      <c r="I5" s="3">
        <f t="shared" si="0"/>
        <v>12</v>
      </c>
      <c r="J5" s="3">
        <f t="shared" si="1"/>
        <v>24</v>
      </c>
      <c r="K5" s="3">
        <f t="shared" si="2"/>
        <v>8</v>
      </c>
      <c r="L5" s="3">
        <f t="shared" si="3"/>
        <v>36</v>
      </c>
      <c r="M5" s="3">
        <f t="shared" si="4"/>
        <v>58</v>
      </c>
      <c r="N5" s="3">
        <f t="shared" si="5"/>
        <v>3.4641016151377544</v>
      </c>
      <c r="O5" s="3">
        <f t="shared" si="6"/>
        <v>2</v>
      </c>
      <c r="P5" s="3">
        <f t="shared" si="7"/>
        <v>2</v>
      </c>
      <c r="Q5" s="3">
        <f t="shared" si="8"/>
        <v>0</v>
      </c>
      <c r="R5" s="6">
        <f t="shared" si="9"/>
        <v>8</v>
      </c>
      <c r="S5" s="6">
        <f t="shared" si="10"/>
        <v>9</v>
      </c>
      <c r="T5" s="6">
        <f t="shared" si="11"/>
        <v>5</v>
      </c>
    </row>
    <row r="6" spans="6:28" x14ac:dyDescent="0.25">
      <c r="F6" s="6">
        <v>-7</v>
      </c>
      <c r="G6" s="3">
        <v>9</v>
      </c>
      <c r="H6" s="3">
        <v>2</v>
      </c>
      <c r="I6" s="3">
        <f t="shared" si="0"/>
        <v>11</v>
      </c>
      <c r="J6" s="3">
        <f t="shared" si="1"/>
        <v>22</v>
      </c>
      <c r="K6" s="3">
        <f t="shared" si="2"/>
        <v>7.333333333333333</v>
      </c>
      <c r="L6" s="3">
        <f t="shared" si="3"/>
        <v>18</v>
      </c>
      <c r="M6" s="3">
        <f t="shared" si="4"/>
        <v>56</v>
      </c>
      <c r="N6" s="3">
        <f t="shared" si="5"/>
        <v>3.3166247903553998</v>
      </c>
      <c r="O6" s="3">
        <f t="shared" si="6"/>
        <v>5</v>
      </c>
      <c r="P6" s="3">
        <f t="shared" si="7"/>
        <v>2</v>
      </c>
      <c r="Q6" s="3">
        <f t="shared" si="8"/>
        <v>2</v>
      </c>
      <c r="R6" s="6">
        <f t="shared" si="9"/>
        <v>343</v>
      </c>
      <c r="S6" s="6">
        <f t="shared" si="10"/>
        <v>9</v>
      </c>
      <c r="T6" s="6">
        <f t="shared" si="11"/>
        <v>7</v>
      </c>
    </row>
    <row r="7" spans="6:28" x14ac:dyDescent="0.25">
      <c r="F7" s="6">
        <v>-2</v>
      </c>
      <c r="G7" s="3">
        <v>5</v>
      </c>
      <c r="H7" s="3">
        <v>7</v>
      </c>
      <c r="I7" s="3">
        <f t="shared" si="0"/>
        <v>12</v>
      </c>
      <c r="J7" s="3">
        <f t="shared" si="1"/>
        <v>24</v>
      </c>
      <c r="K7" s="3">
        <f t="shared" si="2"/>
        <v>8</v>
      </c>
      <c r="L7" s="3">
        <f t="shared" si="3"/>
        <v>35</v>
      </c>
      <c r="M7" s="3">
        <f t="shared" si="4"/>
        <v>54</v>
      </c>
      <c r="N7" s="3">
        <f t="shared" si="5"/>
        <v>3.4641016151377544</v>
      </c>
      <c r="O7" s="3">
        <f t="shared" si="6"/>
        <v>1</v>
      </c>
      <c r="P7" s="3">
        <f t="shared" si="7"/>
        <v>2</v>
      </c>
      <c r="Q7" s="3">
        <f t="shared" si="8"/>
        <v>1</v>
      </c>
      <c r="R7" s="6">
        <f t="shared" si="9"/>
        <v>729</v>
      </c>
      <c r="S7" s="6">
        <f t="shared" si="10"/>
        <v>9</v>
      </c>
      <c r="T7" s="6">
        <f t="shared" si="11"/>
        <v>2</v>
      </c>
    </row>
    <row r="8" spans="6:28" x14ac:dyDescent="0.25">
      <c r="F8" s="6">
        <v>-3</v>
      </c>
      <c r="G8" s="3">
        <v>7</v>
      </c>
      <c r="H8" s="3">
        <v>9</v>
      </c>
      <c r="I8" s="3">
        <f t="shared" si="0"/>
        <v>16</v>
      </c>
      <c r="J8" s="3">
        <f t="shared" si="1"/>
        <v>32</v>
      </c>
      <c r="K8" s="3">
        <f t="shared" si="2"/>
        <v>10.666666666666666</v>
      </c>
      <c r="L8" s="3">
        <f t="shared" si="3"/>
        <v>63</v>
      </c>
      <c r="M8" s="3">
        <f t="shared" si="4"/>
        <v>52</v>
      </c>
      <c r="N8" s="3">
        <f t="shared" si="5"/>
        <v>4</v>
      </c>
      <c r="O8" s="3">
        <f t="shared" si="6"/>
        <v>1</v>
      </c>
      <c r="P8" s="3">
        <f t="shared" si="7"/>
        <v>2</v>
      </c>
      <c r="Q8" s="3">
        <f t="shared" si="8"/>
        <v>2</v>
      </c>
      <c r="R8" s="6">
        <f t="shared" si="9"/>
        <v>729</v>
      </c>
      <c r="S8" s="6">
        <f t="shared" si="10"/>
        <v>12</v>
      </c>
      <c r="T8" s="6">
        <f t="shared" si="11"/>
        <v>3</v>
      </c>
    </row>
    <row r="9" spans="6:28" x14ac:dyDescent="0.25">
      <c r="F9" s="6">
        <v>-5</v>
      </c>
      <c r="G9" s="3">
        <v>8</v>
      </c>
      <c r="H9" s="3">
        <v>9</v>
      </c>
      <c r="I9" s="3">
        <f t="shared" si="0"/>
        <v>17</v>
      </c>
      <c r="J9" s="3">
        <f t="shared" si="1"/>
        <v>34</v>
      </c>
      <c r="K9" s="3">
        <f t="shared" si="2"/>
        <v>11.333333333333334</v>
      </c>
      <c r="L9" s="3">
        <f t="shared" si="3"/>
        <v>72</v>
      </c>
      <c r="M9" s="3">
        <f t="shared" si="4"/>
        <v>50</v>
      </c>
      <c r="N9" s="3">
        <f t="shared" si="5"/>
        <v>4.1231056256176606</v>
      </c>
      <c r="O9" s="3">
        <f t="shared" si="6"/>
        <v>1</v>
      </c>
      <c r="P9" s="3">
        <f t="shared" si="7"/>
        <v>2</v>
      </c>
      <c r="Q9" s="3">
        <f t="shared" si="8"/>
        <v>0</v>
      </c>
      <c r="R9" s="6">
        <f t="shared" si="9"/>
        <v>8</v>
      </c>
      <c r="S9" s="6">
        <f t="shared" si="10"/>
        <v>12</v>
      </c>
      <c r="T9" s="6">
        <f t="shared" si="11"/>
        <v>5</v>
      </c>
    </row>
    <row r="10" spans="6:28" x14ac:dyDescent="0.25">
      <c r="F10" s="6">
        <v>-4</v>
      </c>
      <c r="G10" s="3">
        <v>6</v>
      </c>
      <c r="H10" s="3">
        <v>2</v>
      </c>
      <c r="I10" s="3">
        <f t="shared" si="0"/>
        <v>8</v>
      </c>
      <c r="J10" s="3">
        <f t="shared" si="1"/>
        <v>16</v>
      </c>
      <c r="K10" s="3">
        <f t="shared" si="2"/>
        <v>5.333333333333333</v>
      </c>
      <c r="L10" s="3">
        <f t="shared" si="3"/>
        <v>12</v>
      </c>
      <c r="M10" s="3">
        <f t="shared" si="4"/>
        <v>48</v>
      </c>
      <c r="N10" s="3">
        <f t="shared" si="5"/>
        <v>2.8284271247461903</v>
      </c>
      <c r="O10" s="3">
        <f t="shared" si="6"/>
        <v>4</v>
      </c>
      <c r="P10" s="3">
        <f t="shared" si="7"/>
        <v>2</v>
      </c>
      <c r="Q10" s="3">
        <f t="shared" si="8"/>
        <v>0</v>
      </c>
      <c r="R10" s="6">
        <f t="shared" si="9"/>
        <v>216</v>
      </c>
      <c r="S10" s="6">
        <f t="shared" si="10"/>
        <v>6</v>
      </c>
      <c r="T10" s="6">
        <f t="shared" si="11"/>
        <v>4</v>
      </c>
    </row>
    <row r="11" spans="6:28" x14ac:dyDescent="0.25">
      <c r="F11" s="6">
        <v>-8</v>
      </c>
      <c r="G11" s="3">
        <v>3</v>
      </c>
      <c r="H11" s="3">
        <v>6</v>
      </c>
      <c r="I11" s="3">
        <f t="shared" si="0"/>
        <v>9</v>
      </c>
      <c r="J11" s="3">
        <f t="shared" si="1"/>
        <v>18</v>
      </c>
      <c r="K11" s="3">
        <f t="shared" si="2"/>
        <v>6</v>
      </c>
      <c r="L11" s="3">
        <f t="shared" si="3"/>
        <v>18</v>
      </c>
      <c r="M11" s="3">
        <f t="shared" si="4"/>
        <v>46</v>
      </c>
      <c r="N11" s="3">
        <f t="shared" si="5"/>
        <v>3</v>
      </c>
      <c r="O11" s="3">
        <f t="shared" si="6"/>
        <v>1</v>
      </c>
      <c r="P11" s="3">
        <f t="shared" si="7"/>
        <v>2</v>
      </c>
      <c r="Q11" s="3">
        <f t="shared" si="8"/>
        <v>2</v>
      </c>
      <c r="R11" s="6">
        <f t="shared" si="9"/>
        <v>216</v>
      </c>
      <c r="S11" s="6">
        <f t="shared" si="10"/>
        <v>6</v>
      </c>
      <c r="T11" s="6">
        <f t="shared" si="11"/>
        <v>8</v>
      </c>
    </row>
    <row r="12" spans="6:28" x14ac:dyDescent="0.25">
      <c r="F12" s="6"/>
      <c r="G12" s="3">
        <v>5</v>
      </c>
      <c r="H12" s="3">
        <v>6</v>
      </c>
      <c r="I12" s="3">
        <f t="shared" si="0"/>
        <v>11</v>
      </c>
      <c r="J12" s="3">
        <f t="shared" si="1"/>
        <v>22</v>
      </c>
      <c r="K12" s="3">
        <f t="shared" si="2"/>
        <v>7.333333333333333</v>
      </c>
      <c r="L12" s="3">
        <f t="shared" si="3"/>
        <v>30</v>
      </c>
      <c r="M12" s="3">
        <f t="shared" si="4"/>
        <v>44</v>
      </c>
      <c r="N12" s="3">
        <f t="shared" si="5"/>
        <v>3.3166247903553998</v>
      </c>
      <c r="O12" s="3">
        <f t="shared" si="6"/>
        <v>1</v>
      </c>
      <c r="P12" s="3">
        <f t="shared" si="7"/>
        <v>2</v>
      </c>
      <c r="Q12" s="3">
        <f t="shared" si="8"/>
        <v>0</v>
      </c>
      <c r="R12" s="6">
        <f t="shared" si="9"/>
        <v>729</v>
      </c>
      <c r="S12" s="6">
        <f t="shared" si="10"/>
        <v>9</v>
      </c>
      <c r="T12" s="6">
        <f t="shared" si="11"/>
        <v>0</v>
      </c>
    </row>
    <row r="13" spans="6:28" x14ac:dyDescent="0.25">
      <c r="F13" s="6"/>
      <c r="G13" s="3">
        <v>6</v>
      </c>
      <c r="H13" s="3">
        <v>9</v>
      </c>
      <c r="I13" s="3">
        <f t="shared" si="0"/>
        <v>15</v>
      </c>
      <c r="J13" s="3">
        <f t="shared" si="1"/>
        <v>30</v>
      </c>
      <c r="K13" s="3">
        <f t="shared" si="2"/>
        <v>10</v>
      </c>
      <c r="L13" s="3">
        <f t="shared" si="3"/>
        <v>54</v>
      </c>
      <c r="M13" s="3">
        <f t="shared" si="4"/>
        <v>42</v>
      </c>
      <c r="N13" s="3">
        <f t="shared" si="5"/>
        <v>3.872983346207417</v>
      </c>
      <c r="O13" s="3">
        <f t="shared" si="6"/>
        <v>1</v>
      </c>
      <c r="P13" s="3">
        <f t="shared" si="7"/>
        <v>2</v>
      </c>
      <c r="Q13" s="3">
        <f t="shared" si="8"/>
        <v>1</v>
      </c>
      <c r="R13" s="6">
        <f t="shared" si="9"/>
        <v>64</v>
      </c>
      <c r="S13" s="6">
        <f t="shared" si="10"/>
        <v>12</v>
      </c>
      <c r="T13" s="6">
        <f t="shared" si="11"/>
        <v>0</v>
      </c>
    </row>
    <row r="14" spans="6:28" x14ac:dyDescent="0.25">
      <c r="F14" s="6"/>
      <c r="G14" s="3">
        <v>4</v>
      </c>
      <c r="H14" s="3">
        <v>4</v>
      </c>
      <c r="I14" s="3">
        <f t="shared" si="0"/>
        <v>8</v>
      </c>
      <c r="J14" s="3">
        <f t="shared" si="1"/>
        <v>16</v>
      </c>
      <c r="K14" s="3">
        <f t="shared" si="2"/>
        <v>5.333333333333333</v>
      </c>
      <c r="L14" s="3">
        <f t="shared" si="3"/>
        <v>16</v>
      </c>
      <c r="M14" s="3">
        <f t="shared" si="4"/>
        <v>40</v>
      </c>
      <c r="N14" s="3">
        <f t="shared" si="5"/>
        <v>2.8284271247461903</v>
      </c>
      <c r="O14" s="3">
        <f t="shared" si="6"/>
        <v>2</v>
      </c>
      <c r="P14" s="3">
        <f t="shared" si="7"/>
        <v>2</v>
      </c>
      <c r="Q14" s="3">
        <f t="shared" si="8"/>
        <v>0</v>
      </c>
      <c r="R14" s="6">
        <f t="shared" si="9"/>
        <v>729</v>
      </c>
      <c r="S14" s="6">
        <f t="shared" si="10"/>
        <v>6</v>
      </c>
      <c r="T14" s="6">
        <f t="shared" si="11"/>
        <v>0</v>
      </c>
    </row>
    <row r="15" spans="6:28" x14ac:dyDescent="0.25">
      <c r="F15" s="6"/>
      <c r="G15" s="3">
        <v>12</v>
      </c>
      <c r="H15" s="3">
        <v>9</v>
      </c>
      <c r="I15" s="3">
        <f t="shared" si="0"/>
        <v>21</v>
      </c>
      <c r="J15" s="3">
        <f t="shared" si="1"/>
        <v>42</v>
      </c>
      <c r="K15" s="3">
        <f t="shared" si="2"/>
        <v>14</v>
      </c>
      <c r="L15" s="3">
        <f t="shared" si="3"/>
        <v>108</v>
      </c>
      <c r="M15" s="3">
        <f t="shared" si="4"/>
        <v>38</v>
      </c>
      <c r="N15" s="3">
        <f t="shared" si="5"/>
        <v>4.5825756949558398</v>
      </c>
      <c r="O15" s="3">
        <f t="shared" si="6"/>
        <v>2</v>
      </c>
      <c r="P15" s="3">
        <f t="shared" si="7"/>
        <v>2</v>
      </c>
      <c r="Q15" s="3">
        <f t="shared" si="8"/>
        <v>0</v>
      </c>
      <c r="R15" s="6">
        <f t="shared" si="9"/>
        <v>474552</v>
      </c>
      <c r="S15" s="6">
        <f t="shared" si="10"/>
        <v>15</v>
      </c>
      <c r="T15" s="6">
        <f t="shared" si="11"/>
        <v>0</v>
      </c>
    </row>
    <row r="16" spans="6:28" x14ac:dyDescent="0.25">
      <c r="F16" s="6"/>
      <c r="G16" s="3">
        <v>33</v>
      </c>
      <c r="H16" s="3">
        <v>78</v>
      </c>
      <c r="I16" s="3">
        <f t="shared" si="0"/>
        <v>111</v>
      </c>
      <c r="J16" s="3">
        <f t="shared" si="1"/>
        <v>222</v>
      </c>
      <c r="K16" s="3">
        <f t="shared" si="2"/>
        <v>74</v>
      </c>
      <c r="L16" s="3">
        <f t="shared" si="3"/>
        <v>2574</v>
      </c>
      <c r="M16" s="3">
        <f t="shared" si="4"/>
        <v>36</v>
      </c>
      <c r="N16" s="3">
        <f t="shared" si="5"/>
        <v>10.535653752852738</v>
      </c>
      <c r="O16" s="3">
        <f t="shared" si="6"/>
        <v>1</v>
      </c>
      <c r="P16" s="3">
        <f t="shared" si="7"/>
        <v>2</v>
      </c>
      <c r="Q16" s="3">
        <f t="shared" si="8"/>
        <v>0</v>
      </c>
      <c r="R16" s="6">
        <f t="shared" si="9"/>
        <v>140608</v>
      </c>
      <c r="S16" s="6">
        <f t="shared" si="10"/>
        <v>75</v>
      </c>
      <c r="T16" s="6">
        <f t="shared" si="11"/>
        <v>0</v>
      </c>
    </row>
    <row r="17" spans="6:20" x14ac:dyDescent="0.25">
      <c r="F17" s="6"/>
      <c r="G17" s="3">
        <v>69</v>
      </c>
      <c r="H17" s="3">
        <v>52</v>
      </c>
      <c r="I17" s="3">
        <f t="shared" si="0"/>
        <v>121</v>
      </c>
      <c r="J17" s="3">
        <f t="shared" si="1"/>
        <v>242</v>
      </c>
      <c r="K17" s="3">
        <f t="shared" si="2"/>
        <v>80.666666666666671</v>
      </c>
      <c r="L17" s="3">
        <f t="shared" si="3"/>
        <v>3588</v>
      </c>
      <c r="M17" s="3">
        <f t="shared" si="4"/>
        <v>34</v>
      </c>
      <c r="N17" s="3">
        <f t="shared" si="5"/>
        <v>11</v>
      </c>
      <c r="O17" s="3">
        <f t="shared" si="6"/>
        <v>2</v>
      </c>
      <c r="P17" s="3">
        <f t="shared" si="7"/>
        <v>2</v>
      </c>
      <c r="Q17" s="3">
        <f t="shared" si="8"/>
        <v>2</v>
      </c>
      <c r="R17" s="6">
        <f t="shared" si="9"/>
        <v>195112</v>
      </c>
      <c r="S17" s="6">
        <f t="shared" si="10"/>
        <v>81</v>
      </c>
      <c r="T17" s="6">
        <f t="shared" si="11"/>
        <v>0</v>
      </c>
    </row>
    <row r="18" spans="6:20" x14ac:dyDescent="0.25">
      <c r="F18" s="6"/>
      <c r="G18" s="3">
        <v>77</v>
      </c>
      <c r="H18" s="3">
        <v>58</v>
      </c>
      <c r="I18" s="3">
        <f t="shared" si="0"/>
        <v>135</v>
      </c>
      <c r="J18" s="3">
        <f t="shared" si="1"/>
        <v>270</v>
      </c>
      <c r="K18" s="3">
        <f t="shared" si="2"/>
        <v>90</v>
      </c>
      <c r="L18" s="3">
        <f t="shared" si="3"/>
        <v>4466</v>
      </c>
      <c r="M18" s="3">
        <f t="shared" si="4"/>
        <v>32</v>
      </c>
      <c r="N18" s="3">
        <f t="shared" si="5"/>
        <v>11.61895003862225</v>
      </c>
      <c r="O18" s="3">
        <f t="shared" si="6"/>
        <v>2</v>
      </c>
      <c r="P18" s="3">
        <f t="shared" si="7"/>
        <v>2</v>
      </c>
      <c r="Q18" s="3">
        <f t="shared" si="8"/>
        <v>2</v>
      </c>
      <c r="R18" s="6">
        <f t="shared" si="9"/>
        <v>10648</v>
      </c>
      <c r="S18" s="6">
        <f t="shared" si="10"/>
        <v>90</v>
      </c>
      <c r="T18" s="6">
        <f t="shared" si="11"/>
        <v>0</v>
      </c>
    </row>
    <row r="19" spans="6:20" x14ac:dyDescent="0.25">
      <c r="F19" s="6"/>
      <c r="G19" s="3">
        <v>65</v>
      </c>
      <c r="H19" s="3">
        <v>22</v>
      </c>
      <c r="I19" s="3">
        <f t="shared" si="0"/>
        <v>87</v>
      </c>
      <c r="J19" s="3">
        <f t="shared" si="1"/>
        <v>174</v>
      </c>
      <c r="K19" s="3">
        <f t="shared" si="2"/>
        <v>58</v>
      </c>
      <c r="L19" s="3">
        <f t="shared" si="3"/>
        <v>1430</v>
      </c>
      <c r="M19" s="3">
        <f t="shared" si="4"/>
        <v>30</v>
      </c>
      <c r="N19" s="3">
        <f t="shared" si="5"/>
        <v>9.3273790530888157</v>
      </c>
      <c r="O19" s="3">
        <f t="shared" si="6"/>
        <v>3</v>
      </c>
      <c r="P19" s="3">
        <f t="shared" si="7"/>
        <v>2</v>
      </c>
      <c r="Q19" s="3">
        <f t="shared" si="8"/>
        <v>0</v>
      </c>
      <c r="R19" s="6">
        <f t="shared" si="9"/>
        <v>1331</v>
      </c>
      <c r="S19" s="6">
        <f t="shared" si="10"/>
        <v>60</v>
      </c>
      <c r="T19" s="6">
        <f t="shared" si="11"/>
        <v>0</v>
      </c>
    </row>
    <row r="20" spans="6:20" x14ac:dyDescent="0.25">
      <c r="F20" s="6"/>
      <c r="G20" s="3">
        <v>96</v>
      </c>
      <c r="H20" s="3">
        <v>11</v>
      </c>
      <c r="I20" s="3">
        <f t="shared" si="0"/>
        <v>107</v>
      </c>
      <c r="J20" s="3">
        <f t="shared" si="1"/>
        <v>214</v>
      </c>
      <c r="K20" s="3">
        <f t="shared" si="2"/>
        <v>71.333333333333329</v>
      </c>
      <c r="L20" s="3">
        <f t="shared" si="3"/>
        <v>1056</v>
      </c>
      <c r="M20" s="3">
        <f t="shared" si="4"/>
        <v>28</v>
      </c>
      <c r="N20" s="3">
        <f t="shared" si="5"/>
        <v>10.344080432788601</v>
      </c>
      <c r="O20" s="3">
        <f t="shared" si="6"/>
        <v>9</v>
      </c>
      <c r="P20" s="3">
        <f t="shared" si="7"/>
        <v>2</v>
      </c>
      <c r="Q20" s="3">
        <f t="shared" si="8"/>
        <v>0</v>
      </c>
      <c r="R20" s="6">
        <f t="shared" si="9"/>
        <v>91125</v>
      </c>
      <c r="S20" s="6">
        <f t="shared" si="10"/>
        <v>72</v>
      </c>
      <c r="T20" s="6">
        <f t="shared" si="11"/>
        <v>0</v>
      </c>
    </row>
    <row r="21" spans="6:20" x14ac:dyDescent="0.25">
      <c r="F21" s="6"/>
      <c r="G21" s="3">
        <v>78</v>
      </c>
      <c r="H21" s="3">
        <v>45</v>
      </c>
      <c r="I21" s="3">
        <f t="shared" si="0"/>
        <v>123</v>
      </c>
      <c r="J21" s="3">
        <f t="shared" si="1"/>
        <v>246</v>
      </c>
      <c r="K21" s="3">
        <f t="shared" si="2"/>
        <v>82</v>
      </c>
      <c r="L21" s="3">
        <f t="shared" si="3"/>
        <v>3510</v>
      </c>
      <c r="M21" s="3">
        <f t="shared" si="4"/>
        <v>26</v>
      </c>
      <c r="N21" s="3">
        <f t="shared" si="5"/>
        <v>11.090536506409418</v>
      </c>
      <c r="O21" s="3">
        <f t="shared" si="6"/>
        <v>2</v>
      </c>
      <c r="P21" s="3">
        <f t="shared" si="7"/>
        <v>2</v>
      </c>
      <c r="Q21" s="3">
        <f t="shared" si="8"/>
        <v>0</v>
      </c>
      <c r="R21" s="6">
        <f t="shared" si="9"/>
        <v>12167</v>
      </c>
      <c r="S21" s="6">
        <f t="shared" si="10"/>
        <v>84</v>
      </c>
      <c r="T21" s="6">
        <f t="shared" si="11"/>
        <v>0</v>
      </c>
    </row>
    <row r="22" spans="6:20" x14ac:dyDescent="0.25">
      <c r="F22" s="6"/>
      <c r="G22" s="3">
        <v>12</v>
      </c>
      <c r="H22" s="3">
        <v>23</v>
      </c>
      <c r="I22" s="3">
        <f t="shared" si="0"/>
        <v>35</v>
      </c>
      <c r="J22" s="3">
        <f t="shared" si="1"/>
        <v>70</v>
      </c>
      <c r="K22" s="3">
        <f t="shared" si="2"/>
        <v>23.333333333333332</v>
      </c>
      <c r="L22" s="3">
        <f t="shared" si="3"/>
        <v>276</v>
      </c>
      <c r="M22" s="3">
        <f t="shared" si="4"/>
        <v>24</v>
      </c>
      <c r="N22" s="3">
        <f t="shared" si="5"/>
        <v>5.9160797830996161</v>
      </c>
      <c r="O22" s="3">
        <f t="shared" si="6"/>
        <v>1</v>
      </c>
      <c r="P22" s="3">
        <f t="shared" si="7"/>
        <v>2</v>
      </c>
      <c r="Q22" s="3">
        <f t="shared" si="8"/>
        <v>2</v>
      </c>
      <c r="R22" s="6">
        <f t="shared" si="9"/>
        <v>9261</v>
      </c>
      <c r="S22" s="6">
        <f t="shared" si="10"/>
        <v>24</v>
      </c>
      <c r="T22" s="6">
        <f t="shared" si="11"/>
        <v>0</v>
      </c>
    </row>
    <row r="23" spans="6:20" x14ac:dyDescent="0.25">
      <c r="F23" s="6"/>
      <c r="G23" s="3">
        <v>56</v>
      </c>
      <c r="H23" s="3">
        <v>21</v>
      </c>
      <c r="I23" s="3">
        <f t="shared" si="0"/>
        <v>77</v>
      </c>
      <c r="J23" s="3">
        <f t="shared" si="1"/>
        <v>154</v>
      </c>
      <c r="K23" s="3">
        <f t="shared" si="2"/>
        <v>51.333333333333336</v>
      </c>
      <c r="L23" s="3">
        <f t="shared" si="3"/>
        <v>1176</v>
      </c>
      <c r="M23" s="3">
        <f t="shared" si="4"/>
        <v>22</v>
      </c>
      <c r="N23" s="3">
        <f t="shared" si="5"/>
        <v>8.7749643873921226</v>
      </c>
      <c r="O23" s="3">
        <f t="shared" si="6"/>
        <v>3</v>
      </c>
      <c r="P23" s="3">
        <f t="shared" si="7"/>
        <v>2</v>
      </c>
      <c r="Q23" s="3">
        <f t="shared" si="8"/>
        <v>0</v>
      </c>
      <c r="R23" s="6">
        <f t="shared" si="9"/>
        <v>1</v>
      </c>
      <c r="S23" s="6">
        <f t="shared" si="10"/>
        <v>54</v>
      </c>
      <c r="T23" s="6">
        <f t="shared" si="11"/>
        <v>0</v>
      </c>
    </row>
    <row r="24" spans="6:20" x14ac:dyDescent="0.25">
      <c r="F24" s="6"/>
      <c r="G24" s="3">
        <v>63</v>
      </c>
      <c r="H24" s="3">
        <v>1</v>
      </c>
      <c r="I24" s="3">
        <f t="shared" si="0"/>
        <v>64</v>
      </c>
      <c r="J24" s="3">
        <f t="shared" si="1"/>
        <v>128</v>
      </c>
      <c r="K24" s="3">
        <f t="shared" si="2"/>
        <v>42.666666666666664</v>
      </c>
      <c r="L24" s="3">
        <f t="shared" si="3"/>
        <v>63</v>
      </c>
      <c r="M24" s="3">
        <f t="shared" si="4"/>
        <v>20</v>
      </c>
      <c r="N24" s="3">
        <f t="shared" si="5"/>
        <v>8</v>
      </c>
      <c r="O24" s="3">
        <f t="shared" si="6"/>
        <v>64</v>
      </c>
      <c r="P24" s="3">
        <f t="shared" si="7"/>
        <v>2</v>
      </c>
      <c r="Q24" s="3">
        <f t="shared" si="8"/>
        <v>2</v>
      </c>
      <c r="R24" s="6">
        <f t="shared" si="9"/>
        <v>27</v>
      </c>
      <c r="S24" s="6">
        <f t="shared" si="10"/>
        <v>45</v>
      </c>
      <c r="T24" s="6">
        <f t="shared" si="11"/>
        <v>0</v>
      </c>
    </row>
    <row r="25" spans="6:20" x14ac:dyDescent="0.25">
      <c r="F25" s="6"/>
      <c r="G25" s="3">
        <v>44</v>
      </c>
      <c r="H25" s="3">
        <v>3</v>
      </c>
      <c r="I25" s="3">
        <f t="shared" si="0"/>
        <v>47</v>
      </c>
      <c r="J25" s="3">
        <f t="shared" si="1"/>
        <v>94</v>
      </c>
      <c r="K25" s="3">
        <f t="shared" si="2"/>
        <v>31.333333333333332</v>
      </c>
      <c r="L25" s="3">
        <f t="shared" si="3"/>
        <v>132</v>
      </c>
      <c r="M25" s="3">
        <f t="shared" si="4"/>
        <v>18</v>
      </c>
      <c r="N25" s="3">
        <f t="shared" si="5"/>
        <v>6.8556546004010439</v>
      </c>
      <c r="O25" s="3">
        <f t="shared" si="6"/>
        <v>15</v>
      </c>
      <c r="P25" s="3">
        <f t="shared" si="7"/>
        <v>2</v>
      </c>
      <c r="Q25" s="3">
        <f t="shared" si="8"/>
        <v>2</v>
      </c>
      <c r="R25" s="6">
        <f t="shared" si="9"/>
        <v>216</v>
      </c>
      <c r="S25" s="6">
        <f t="shared" si="10"/>
        <v>33</v>
      </c>
      <c r="T25" s="6">
        <f t="shared" si="11"/>
        <v>0</v>
      </c>
    </row>
    <row r="26" spans="6:20" x14ac:dyDescent="0.25">
      <c r="F26" s="6"/>
      <c r="G26" s="3">
        <v>23</v>
      </c>
      <c r="H26" s="3">
        <v>6</v>
      </c>
      <c r="I26" s="3">
        <f t="shared" si="0"/>
        <v>29</v>
      </c>
      <c r="J26" s="3">
        <f t="shared" si="1"/>
        <v>58</v>
      </c>
      <c r="K26" s="3">
        <f t="shared" si="2"/>
        <v>19.333333333333332</v>
      </c>
      <c r="L26" s="3">
        <f t="shared" si="3"/>
        <v>138</v>
      </c>
      <c r="M26" s="3">
        <f t="shared" si="4"/>
        <v>16</v>
      </c>
      <c r="N26" s="3">
        <f t="shared" si="5"/>
        <v>5.3851648071345037</v>
      </c>
      <c r="O26" s="3">
        <f t="shared" si="6"/>
        <v>4</v>
      </c>
      <c r="P26" s="3">
        <f t="shared" si="7"/>
        <v>2</v>
      </c>
      <c r="Q26" s="3">
        <f t="shared" si="8"/>
        <v>0</v>
      </c>
      <c r="R26" s="6">
        <f t="shared" si="9"/>
        <v>729</v>
      </c>
      <c r="S26" s="6">
        <f t="shared" si="10"/>
        <v>21</v>
      </c>
      <c r="T26" s="6">
        <f t="shared" si="11"/>
        <v>0</v>
      </c>
    </row>
    <row r="27" spans="6:20" x14ac:dyDescent="0.25">
      <c r="F27" s="6"/>
      <c r="G27" s="3">
        <v>15</v>
      </c>
      <c r="H27" s="3">
        <v>9</v>
      </c>
      <c r="I27" s="3">
        <f t="shared" si="0"/>
        <v>24</v>
      </c>
      <c r="J27" s="3">
        <f t="shared" si="1"/>
        <v>48</v>
      </c>
      <c r="K27" s="3">
        <f t="shared" si="2"/>
        <v>16</v>
      </c>
      <c r="L27" s="3">
        <f t="shared" si="3"/>
        <v>135</v>
      </c>
      <c r="M27" s="3">
        <f t="shared" si="4"/>
        <v>14</v>
      </c>
      <c r="N27" s="3">
        <f t="shared" si="5"/>
        <v>4.8989794855663558</v>
      </c>
      <c r="O27" s="3">
        <f t="shared" si="6"/>
        <v>2</v>
      </c>
      <c r="P27" s="3">
        <f t="shared" si="7"/>
        <v>2</v>
      </c>
      <c r="Q27" s="3">
        <f t="shared" si="8"/>
        <v>2</v>
      </c>
      <c r="R27" s="6">
        <f t="shared" si="9"/>
        <v>512</v>
      </c>
      <c r="S27" s="6">
        <f t="shared" si="10"/>
        <v>18</v>
      </c>
      <c r="T27" s="6">
        <f t="shared" si="11"/>
        <v>0</v>
      </c>
    </row>
    <row r="28" spans="6:20" x14ac:dyDescent="0.25">
      <c r="F28" s="6"/>
      <c r="G28" s="3">
        <v>56</v>
      </c>
      <c r="H28" s="3">
        <v>8</v>
      </c>
      <c r="I28" s="3">
        <f t="shared" si="0"/>
        <v>64</v>
      </c>
      <c r="J28" s="3">
        <f t="shared" si="1"/>
        <v>128</v>
      </c>
      <c r="K28" s="3">
        <f t="shared" si="2"/>
        <v>42.666666666666664</v>
      </c>
      <c r="L28" s="3">
        <f t="shared" si="3"/>
        <v>448</v>
      </c>
      <c r="M28" s="3">
        <f t="shared" si="4"/>
        <v>12</v>
      </c>
      <c r="N28" s="3">
        <f t="shared" si="5"/>
        <v>8</v>
      </c>
      <c r="O28" s="3">
        <f t="shared" si="6"/>
        <v>8</v>
      </c>
      <c r="P28" s="3">
        <f t="shared" si="7"/>
        <v>2</v>
      </c>
      <c r="Q28" s="3">
        <f t="shared" si="8"/>
        <v>0</v>
      </c>
      <c r="R28" s="6">
        <f t="shared" si="9"/>
        <v>343</v>
      </c>
      <c r="S28" s="6">
        <f t="shared" si="10"/>
        <v>45</v>
      </c>
      <c r="T28" s="6">
        <f t="shared" si="11"/>
        <v>0</v>
      </c>
    </row>
    <row r="29" spans="6:20" x14ac:dyDescent="0.25">
      <c r="F29" s="6"/>
      <c r="G29" s="3">
        <v>36</v>
      </c>
      <c r="H29" s="3">
        <v>7</v>
      </c>
      <c r="I29" s="3">
        <f t="shared" si="0"/>
        <v>43</v>
      </c>
      <c r="J29" s="3">
        <f t="shared" si="1"/>
        <v>86</v>
      </c>
      <c r="K29" s="3">
        <f t="shared" si="2"/>
        <v>28.666666666666668</v>
      </c>
      <c r="L29" s="3">
        <f t="shared" si="3"/>
        <v>252</v>
      </c>
      <c r="M29" s="3">
        <f t="shared" si="4"/>
        <v>10</v>
      </c>
      <c r="N29" s="3">
        <f t="shared" si="5"/>
        <v>6.5574385243020004</v>
      </c>
      <c r="O29" s="3">
        <f t="shared" si="6"/>
        <v>6</v>
      </c>
      <c r="P29" s="3">
        <f t="shared" si="7"/>
        <v>2</v>
      </c>
      <c r="Q29" s="3">
        <f t="shared" si="8"/>
        <v>1</v>
      </c>
      <c r="R29" s="6">
        <f t="shared" si="9"/>
        <v>216</v>
      </c>
      <c r="S29" s="6">
        <f t="shared" si="10"/>
        <v>30</v>
      </c>
      <c r="T29" s="6">
        <f t="shared" si="11"/>
        <v>0</v>
      </c>
    </row>
    <row r="30" spans="6:20" x14ac:dyDescent="0.25">
      <c r="F30" s="6"/>
      <c r="G30" s="3">
        <v>85</v>
      </c>
      <c r="H30" s="3">
        <v>6</v>
      </c>
      <c r="I30" s="3">
        <f t="shared" si="0"/>
        <v>91</v>
      </c>
      <c r="J30" s="3">
        <f t="shared" si="1"/>
        <v>182</v>
      </c>
      <c r="K30" s="3">
        <f t="shared" si="2"/>
        <v>60.666666666666664</v>
      </c>
      <c r="L30" s="3">
        <f t="shared" si="3"/>
        <v>510</v>
      </c>
      <c r="M30" s="3">
        <f t="shared" si="4"/>
        <v>8</v>
      </c>
      <c r="N30" s="3">
        <f t="shared" si="5"/>
        <v>9.5393920141694561</v>
      </c>
      <c r="O30" s="3">
        <f t="shared" si="6"/>
        <v>15</v>
      </c>
      <c r="P30" s="3">
        <f t="shared" si="7"/>
        <v>2</v>
      </c>
      <c r="Q30" s="3">
        <f t="shared" si="8"/>
        <v>2</v>
      </c>
      <c r="R30" s="6">
        <f t="shared" si="9"/>
        <v>64</v>
      </c>
      <c r="S30" s="6">
        <f t="shared" si="10"/>
        <v>63</v>
      </c>
      <c r="T30" s="6">
        <f t="shared" si="11"/>
        <v>0</v>
      </c>
    </row>
    <row r="31" spans="6:20" x14ac:dyDescent="0.25">
      <c r="F31" s="6"/>
      <c r="G31" s="3">
        <v>47</v>
      </c>
      <c r="H31" s="3">
        <v>4</v>
      </c>
      <c r="I31" s="3">
        <f t="shared" si="0"/>
        <v>51</v>
      </c>
      <c r="J31" s="3">
        <f t="shared" si="1"/>
        <v>102</v>
      </c>
      <c r="K31" s="3">
        <f t="shared" si="2"/>
        <v>34</v>
      </c>
      <c r="L31" s="3">
        <f t="shared" si="3"/>
        <v>188</v>
      </c>
      <c r="M31" s="3">
        <f t="shared" si="4"/>
        <v>6</v>
      </c>
      <c r="N31" s="3">
        <f t="shared" si="5"/>
        <v>7.1414284285428504</v>
      </c>
      <c r="O31" s="3">
        <f t="shared" si="6"/>
        <v>12</v>
      </c>
      <c r="P31" s="3">
        <f t="shared" si="7"/>
        <v>2</v>
      </c>
      <c r="Q31" s="3">
        <f t="shared" si="8"/>
        <v>0</v>
      </c>
      <c r="R31" s="6">
        <f t="shared" si="9"/>
        <v>125</v>
      </c>
      <c r="S31" s="6">
        <f t="shared" si="10"/>
        <v>36</v>
      </c>
      <c r="T31" s="6">
        <f t="shared" si="11"/>
        <v>0</v>
      </c>
    </row>
    <row r="32" spans="6:20" x14ac:dyDescent="0.25">
      <c r="F32" s="6"/>
      <c r="G32" s="3">
        <v>12</v>
      </c>
      <c r="H32" s="3">
        <v>5</v>
      </c>
      <c r="I32" s="3">
        <f t="shared" si="0"/>
        <v>17</v>
      </c>
      <c r="J32" s="3">
        <f t="shared" si="1"/>
        <v>34</v>
      </c>
      <c r="K32" s="3">
        <f t="shared" si="2"/>
        <v>11.333333333333334</v>
      </c>
      <c r="L32" s="3">
        <f t="shared" si="3"/>
        <v>60</v>
      </c>
      <c r="M32" s="3">
        <f t="shared" si="4"/>
        <v>4</v>
      </c>
      <c r="N32" s="3">
        <f t="shared" si="5"/>
        <v>4.1231056256176606</v>
      </c>
      <c r="O32" s="3">
        <f t="shared" si="6"/>
        <v>3</v>
      </c>
      <c r="P32" s="3">
        <f t="shared" si="7"/>
        <v>2</v>
      </c>
      <c r="Q32" s="3">
        <f t="shared" si="8"/>
        <v>0</v>
      </c>
      <c r="R32" s="6">
        <f t="shared" si="9"/>
        <v>8</v>
      </c>
      <c r="S32" s="6">
        <f t="shared" si="10"/>
        <v>12</v>
      </c>
      <c r="T32" s="6">
        <f t="shared" si="11"/>
        <v>0</v>
      </c>
    </row>
    <row r="33" spans="6:20" x14ac:dyDescent="0.25">
      <c r="F33" s="6"/>
      <c r="G33" s="3">
        <v>69</v>
      </c>
      <c r="H33" s="3">
        <v>2</v>
      </c>
      <c r="I33" s="3">
        <f t="shared" si="0"/>
        <v>71</v>
      </c>
      <c r="J33" s="3">
        <f t="shared" si="1"/>
        <v>142</v>
      </c>
      <c r="K33" s="3">
        <f t="shared" si="2"/>
        <v>47.333333333333336</v>
      </c>
      <c r="L33" s="3">
        <f t="shared" si="3"/>
        <v>138</v>
      </c>
      <c r="M33" s="3">
        <f t="shared" si="4"/>
        <v>2</v>
      </c>
      <c r="N33" s="3">
        <f t="shared" si="5"/>
        <v>8.426149773176359</v>
      </c>
      <c r="O33" s="3">
        <f t="shared" si="6"/>
        <v>35</v>
      </c>
      <c r="P33" s="3">
        <f t="shared" si="7"/>
        <v>2</v>
      </c>
      <c r="Q33" s="3">
        <f t="shared" si="8"/>
        <v>0</v>
      </c>
      <c r="R33" s="6">
        <f t="shared" si="9"/>
        <v>0</v>
      </c>
      <c r="S33" s="6">
        <f t="shared" si="10"/>
        <v>48</v>
      </c>
      <c r="T33" s="6">
        <f t="shared" si="11"/>
        <v>0</v>
      </c>
    </row>
  </sheetData>
  <pageMargins left="0.7" right="0.7" top="0.75" bottom="0.75" header="0.3" footer="0.3"/>
  <ignoredErrors>
    <ignoredError sqref="L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030D-427D-4A6D-800A-A8930CA9CA81}">
  <dimension ref="E1:Q15"/>
  <sheetViews>
    <sheetView topLeftCell="B1" zoomScale="160" zoomScaleNormal="160" workbookViewId="0">
      <selection activeCell="Q11" sqref="Q11"/>
    </sheetView>
  </sheetViews>
  <sheetFormatPr defaultRowHeight="15" x14ac:dyDescent="0.25"/>
  <cols>
    <col min="10" max="10" width="12.42578125" customWidth="1"/>
    <col min="13" max="13" width="18.5703125" customWidth="1"/>
  </cols>
  <sheetData>
    <row r="1" spans="5:17" ht="15.75" thickBot="1" x14ac:dyDescent="0.3">
      <c r="G1" s="10" t="s">
        <v>15</v>
      </c>
      <c r="H1" s="11"/>
      <c r="I1" s="11"/>
      <c r="J1" s="11"/>
      <c r="K1" s="11"/>
      <c r="L1" s="11"/>
      <c r="M1" s="11"/>
      <c r="N1" s="11"/>
      <c r="O1" s="11"/>
      <c r="P1" s="12"/>
    </row>
    <row r="2" spans="5:17" ht="15.75" thickBot="1" x14ac:dyDescent="0.3">
      <c r="G2" s="13"/>
      <c r="H2" s="14"/>
      <c r="I2" s="14"/>
      <c r="J2" s="21" t="s">
        <v>16</v>
      </c>
      <c r="K2" s="21" t="s">
        <v>17</v>
      </c>
      <c r="L2" s="21" t="s">
        <v>18</v>
      </c>
      <c r="M2" s="21" t="s">
        <v>19</v>
      </c>
      <c r="N2" s="14"/>
      <c r="O2" s="14"/>
      <c r="P2" s="15"/>
    </row>
    <row r="3" spans="5:17" x14ac:dyDescent="0.25">
      <c r="E3" s="7"/>
      <c r="G3" s="16"/>
      <c r="H3" s="4"/>
      <c r="I3" s="4"/>
      <c r="J3" s="22" t="s">
        <v>20</v>
      </c>
      <c r="K3" s="22">
        <v>100</v>
      </c>
      <c r="L3" s="22" t="s">
        <v>29</v>
      </c>
      <c r="M3" s="22" t="s">
        <v>38</v>
      </c>
      <c r="N3" s="4"/>
      <c r="O3" s="4"/>
      <c r="P3" s="17"/>
    </row>
    <row r="4" spans="5:17" x14ac:dyDescent="0.25">
      <c r="G4" s="16"/>
      <c r="H4" s="4"/>
      <c r="I4" s="4"/>
      <c r="J4" s="22" t="s">
        <v>21</v>
      </c>
      <c r="K4" s="22">
        <v>100</v>
      </c>
      <c r="L4" s="22" t="s">
        <v>30</v>
      </c>
      <c r="M4" s="22" t="s">
        <v>39</v>
      </c>
      <c r="N4" s="4"/>
      <c r="O4" s="4"/>
      <c r="P4" s="17"/>
    </row>
    <row r="5" spans="5:17" x14ac:dyDescent="0.25">
      <c r="E5" s="7"/>
      <c r="G5" s="16"/>
      <c r="H5" s="4"/>
      <c r="I5" s="4"/>
      <c r="J5" s="22" t="s">
        <v>22</v>
      </c>
      <c r="K5" s="22">
        <v>100</v>
      </c>
      <c r="L5" s="22" t="s">
        <v>31</v>
      </c>
      <c r="M5" s="22" t="s">
        <v>40</v>
      </c>
      <c r="N5" s="4"/>
      <c r="O5" s="4"/>
      <c r="P5" s="17"/>
    </row>
    <row r="6" spans="5:17" x14ac:dyDescent="0.25">
      <c r="G6" s="16"/>
      <c r="H6" s="4"/>
      <c r="I6" s="4"/>
      <c r="J6" s="22" t="s">
        <v>23</v>
      </c>
      <c r="K6" s="22">
        <v>100</v>
      </c>
      <c r="L6" s="22" t="s">
        <v>32</v>
      </c>
      <c r="M6" s="22" t="s">
        <v>41</v>
      </c>
      <c r="N6" s="4"/>
      <c r="O6" s="4"/>
      <c r="P6" s="17"/>
    </row>
    <row r="7" spans="5:17" x14ac:dyDescent="0.25">
      <c r="G7" s="16"/>
      <c r="H7" s="4"/>
      <c r="I7" s="4"/>
      <c r="J7" s="22" t="s">
        <v>24</v>
      </c>
      <c r="K7" s="22">
        <v>100</v>
      </c>
      <c r="L7" s="22" t="s">
        <v>33</v>
      </c>
      <c r="M7" s="22" t="s">
        <v>42</v>
      </c>
      <c r="N7" s="4"/>
      <c r="O7" s="4"/>
      <c r="P7" s="17"/>
    </row>
    <row r="8" spans="5:17" x14ac:dyDescent="0.25">
      <c r="G8" s="16"/>
      <c r="H8" s="4"/>
      <c r="I8" s="4"/>
      <c r="J8" s="22" t="s">
        <v>25</v>
      </c>
      <c r="K8" s="22">
        <v>100</v>
      </c>
      <c r="L8" s="22" t="s">
        <v>34</v>
      </c>
      <c r="M8" s="22" t="s">
        <v>43</v>
      </c>
      <c r="N8" s="4"/>
      <c r="O8" s="4"/>
      <c r="P8" s="17"/>
    </row>
    <row r="9" spans="5:17" x14ac:dyDescent="0.25">
      <c r="G9" s="16"/>
      <c r="H9" s="4"/>
      <c r="I9" s="4"/>
      <c r="J9" s="22" t="s">
        <v>26</v>
      </c>
      <c r="K9" s="22">
        <v>100</v>
      </c>
      <c r="L9" s="22" t="s">
        <v>35</v>
      </c>
      <c r="M9" s="22" t="s">
        <v>44</v>
      </c>
      <c r="N9" s="4"/>
      <c r="O9" s="4"/>
      <c r="P9" s="17"/>
    </row>
    <row r="10" spans="5:17" x14ac:dyDescent="0.25">
      <c r="G10" s="16"/>
      <c r="H10" s="4"/>
      <c r="I10" s="4"/>
      <c r="J10" s="22" t="s">
        <v>27</v>
      </c>
      <c r="K10" s="22">
        <v>100</v>
      </c>
      <c r="L10" s="22" t="s">
        <v>36</v>
      </c>
      <c r="M10" s="22" t="s">
        <v>45</v>
      </c>
      <c r="N10" s="4"/>
      <c r="O10" s="4"/>
      <c r="P10" s="17"/>
      <c r="Q10" s="7"/>
    </row>
    <row r="11" spans="5:17" ht="15.75" thickBot="1" x14ac:dyDescent="0.3">
      <c r="G11" s="18"/>
      <c r="H11" s="19"/>
      <c r="I11" s="19"/>
      <c r="J11" s="23" t="s">
        <v>28</v>
      </c>
      <c r="K11" s="23">
        <v>100</v>
      </c>
      <c r="L11" s="23" t="s">
        <v>37</v>
      </c>
      <c r="M11" s="23" t="s">
        <v>46</v>
      </c>
      <c r="N11" s="19"/>
      <c r="O11" s="19"/>
      <c r="P11" s="20"/>
    </row>
    <row r="14" spans="5:17" x14ac:dyDescent="0.25">
      <c r="I14" s="8"/>
    </row>
    <row r="15" spans="5:17" x14ac:dyDescent="0.25">
      <c r="L15" s="9"/>
    </row>
  </sheetData>
  <mergeCells count="1">
    <mergeCell ref="G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Grading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CSEian</cp:lastModifiedBy>
  <dcterms:created xsi:type="dcterms:W3CDTF">2015-06-05T18:17:20Z</dcterms:created>
  <dcterms:modified xsi:type="dcterms:W3CDTF">2024-12-15T14:29:23Z</dcterms:modified>
</cp:coreProperties>
</file>