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OneDrive\Desktop\arc tution\"/>
    </mc:Choice>
  </mc:AlternateContent>
  <bookViews>
    <workbookView xWindow="0" yWindow="0" windowWidth="23040" windowHeight="9252"/>
  </bookViews>
  <sheets>
    <sheet name="VLOOKUP STARTER" sheetId="1" r:id="rId1"/>
    <sheet name="Sheet1" sheetId="4" state="hidden" r:id="rId2"/>
    <sheet name="VLOOKUP STARTER (2)" sheetId="2" state="hidden" r:id="rId3"/>
    <sheet name="VLOOKUP STARTER (3)" sheetId="3" state="hidden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9" i="1"/>
  <c r="I7" i="1"/>
  <c r="H9" i="1" l="1"/>
  <c r="H8" i="1"/>
  <c r="H7" i="1"/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17" i="3" l="1"/>
  <c r="G13" i="3"/>
  <c r="G16" i="3" s="1"/>
  <c r="G11" i="3"/>
  <c r="G7" i="3"/>
  <c r="G6" i="3"/>
  <c r="G17" i="2"/>
  <c r="G13" i="2"/>
  <c r="G16" i="2" s="1"/>
  <c r="G11" i="2"/>
  <c r="G7" i="2"/>
  <c r="G6" i="2"/>
</calcChain>
</file>

<file path=xl/sharedStrings.xml><?xml version="1.0" encoding="utf-8"?>
<sst xmlns="http://schemas.openxmlformats.org/spreadsheetml/2006/main" count="273" uniqueCount="89">
  <si>
    <t>Patient and ID</t>
  </si>
  <si>
    <t>Patient ID</t>
  </si>
  <si>
    <t>Surname</t>
  </si>
  <si>
    <t>First Name</t>
  </si>
  <si>
    <t>Title</t>
  </si>
  <si>
    <t>Site</t>
  </si>
  <si>
    <t>Date of Birth</t>
  </si>
  <si>
    <t>Age</t>
  </si>
  <si>
    <t>Job Description</t>
  </si>
  <si>
    <t>Martha Achock-80</t>
  </si>
  <si>
    <t>Achock</t>
  </si>
  <si>
    <t>Martha</t>
  </si>
  <si>
    <t>Mrs</t>
  </si>
  <si>
    <t>AP</t>
  </si>
  <si>
    <t>AP Process Worker - Line 9</t>
  </si>
  <si>
    <t>David Ailaotui-132</t>
  </si>
  <si>
    <t>Ailaotui</t>
  </si>
  <si>
    <t>David</t>
  </si>
  <si>
    <t>Mr</t>
  </si>
  <si>
    <t>AP Manufacturing</t>
  </si>
  <si>
    <t>Nofoaiga Alapati-124</t>
  </si>
  <si>
    <t>Alapati</t>
  </si>
  <si>
    <t>Nofoaiga</t>
  </si>
  <si>
    <t>WP</t>
  </si>
  <si>
    <t>WP-Middle Belt - Boner</t>
  </si>
  <si>
    <t>Soifua Alapati-146</t>
  </si>
  <si>
    <t>Soifua</t>
  </si>
  <si>
    <t>Ms</t>
  </si>
  <si>
    <t>WP-Packing</t>
  </si>
  <si>
    <t>Iona Alatasi-23</t>
  </si>
  <si>
    <t>Alatasi</t>
  </si>
  <si>
    <t>Iona</t>
  </si>
  <si>
    <t>WP-Leg Belt - Boner</t>
  </si>
  <si>
    <t>Savannah Ashmore-Langtry-5</t>
  </si>
  <si>
    <t>Ashmore-Langtry</t>
  </si>
  <si>
    <t>Savannah</t>
  </si>
  <si>
    <t>AP Process Worker - Line 10</t>
  </si>
  <si>
    <t>Trinity Asiata-149</t>
  </si>
  <si>
    <t>Asiata</t>
  </si>
  <si>
    <t>Trinity</t>
  </si>
  <si>
    <t>AP Process Worker - Line 8</t>
  </si>
  <si>
    <t>Aoga Ausag-49</t>
  </si>
  <si>
    <t>Ausag</t>
  </si>
  <si>
    <t>Aoga</t>
  </si>
  <si>
    <t>Randell Brider-41</t>
  </si>
  <si>
    <t>Brider</t>
  </si>
  <si>
    <t>Randell</t>
  </si>
  <si>
    <t>WP-Load In</t>
  </si>
  <si>
    <t>Adam Campbell-7</t>
  </si>
  <si>
    <t>Campbell</t>
  </si>
  <si>
    <t>Adam</t>
  </si>
  <si>
    <t>Office</t>
  </si>
  <si>
    <t>Clifton Campbell-133</t>
  </si>
  <si>
    <t>Clifton</t>
  </si>
  <si>
    <t>Maintenance</t>
  </si>
  <si>
    <t>Ivan Carlson-56</t>
  </si>
  <si>
    <t>Carlson</t>
  </si>
  <si>
    <t>Ivan</t>
  </si>
  <si>
    <t>Thipakar (Dhiva) Chandrasekaram-110</t>
  </si>
  <si>
    <t>Chandrasekaram</t>
  </si>
  <si>
    <t>Thipakar (Dhiva)</t>
  </si>
  <si>
    <t>Chinsami Chinsami-76</t>
  </si>
  <si>
    <t>Chinsami</t>
  </si>
  <si>
    <t>AP RF</t>
  </si>
  <si>
    <t>John Davidson-40</t>
  </si>
  <si>
    <t>Davidson</t>
  </si>
  <si>
    <t>John</t>
  </si>
  <si>
    <t>Supervisor</t>
  </si>
  <si>
    <t>John Davidson-122</t>
  </si>
  <si>
    <t>Manager</t>
  </si>
  <si>
    <t>Martha Achock</t>
  </si>
  <si>
    <t>David Ailaotui</t>
  </si>
  <si>
    <t>Nofoaiga Alapati</t>
  </si>
  <si>
    <t>Soifua Alapati</t>
  </si>
  <si>
    <t>Iona Alatasi</t>
  </si>
  <si>
    <t>Savannah Ashmore-Langtry</t>
  </si>
  <si>
    <t>Trinity Asiata</t>
  </si>
  <si>
    <t>Aoga Ausag</t>
  </si>
  <si>
    <t>Randell Brider</t>
  </si>
  <si>
    <t>Adam Campbell</t>
  </si>
  <si>
    <t>Clifton Campbell</t>
  </si>
  <si>
    <t>Ivan Carlson</t>
  </si>
  <si>
    <t>Thipakar (Dhiva) Chandrasekaram</t>
  </si>
  <si>
    <t>Chinsami Chinsami</t>
  </si>
  <si>
    <t>John Davidson</t>
  </si>
  <si>
    <t>Patient Name</t>
  </si>
  <si>
    <t>Patient Names</t>
  </si>
  <si>
    <t xml:space="preserve">lookup_value: </t>
  </si>
  <si>
    <t>Practice Lookup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</si>
</sst>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;@"/>
    <numFmt numFmtId="170" formatCode="[$-4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4" borderId="1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  <xf numFmtId="0" fontId="0" fillId="3" borderId="1" xfId="0" applyFont="1" applyFill="1" applyBorder="1"/>
    <xf numFmtId="164" fontId="0" fillId="0" borderId="0" xfId="0" applyNumberForma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" xfId="0" applyNumberFormat="1" applyBorder="1" applyAlignment="1">
      <alignment horizontal="right" vertical="center"/>
    </xf>
    <xf numFmtId="0" fontId="0" fillId="0" borderId="7" xfId="0" applyNumberFormat="1" applyBorder="1" applyAlignment="1">
      <alignment horizontal="right" vertical="center"/>
    </xf>
    <xf numFmtId="165" fontId="0" fillId="0" borderId="6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70" fontId="0" fillId="0" borderId="7" xfId="0" applyNumberFormat="1" applyBorder="1" applyAlignment="1">
      <alignment horizontal="right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748242</xdr:colOff>
      <xdr:row>2</xdr:row>
      <xdr:rowOff>131234</xdr:rowOff>
    </xdr:from>
    <xdr:to>
      <xdr:col>7</xdr:col>
      <xdr:colOff>748242</xdr:colOff>
      <xdr:row>4</xdr:row>
      <xdr:rowOff>131234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CxnSpPr/>
      </xdr:nvCxnSpPr>
      <xdr:spPr>
        <a:xfrm>
          <a:off x="8537575" y="575734"/>
          <a:ext cx="0" cy="48683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1" displayName="Table1" ref="A1:E17" totalsRowShown="0" headerRowDxfId="6" dataDxfId="5">
  <tableColumns count="5">
    <tableColumn id="1" name="Patient Names" dataDxfId="4"/>
    <tableColumn id="2" name="Patient ID" dataDxfId="3"/>
    <tableColumn id="3" name="Site" dataDxfId="2"/>
    <tableColumn id="4" name="Date of Birth" dataDxfId="1"/>
    <tableColumn id="5" name="Age" dataDxfId="0">
      <calculatedColumnFormula>INT(YEARFRAC(D2,TODAY()))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tabSelected="1" zoomScale="90" zoomScaleNormal="90" workbookViewId="0">
      <selection activeCell="I17" sqref="I17"/>
    </sheetView>
  </sheetViews>
  <sheetFormatPr defaultRowHeight="14.4" x14ac:dyDescent="0.3"/>
  <cols>
    <col min="1" max="1" width="35.109375" bestFit="1" customWidth="1"/>
    <col min="2" max="2" width="12" bestFit="1" customWidth="1"/>
    <col min="3" max="3" width="6.6640625" bestFit="1" customWidth="1"/>
    <col min="4" max="4" width="14.44140625" style="9" bestFit="1" customWidth="1"/>
    <col min="5" max="5" width="23.5546875" customWidth="1"/>
    <col min="6" max="6" width="2.44140625" customWidth="1"/>
    <col min="7" max="7" width="22.5546875" customWidth="1"/>
    <col min="8" max="8" width="33.109375" customWidth="1"/>
    <col min="9" max="9" width="31.6640625" customWidth="1"/>
    <col min="10" max="10" width="12.5546875" customWidth="1"/>
  </cols>
  <sheetData>
    <row r="1" spans="1:9" ht="15" thickBot="1" x14ac:dyDescent="0.35">
      <c r="A1" s="28" t="s">
        <v>86</v>
      </c>
      <c r="B1" s="29" t="s">
        <v>1</v>
      </c>
      <c r="C1" s="29" t="s">
        <v>5</v>
      </c>
      <c r="D1" s="30" t="s">
        <v>6</v>
      </c>
      <c r="E1" s="29" t="s">
        <v>7</v>
      </c>
    </row>
    <row r="2" spans="1:9" s="13" customFormat="1" ht="20.100000000000001" customHeight="1" thickTop="1" x14ac:dyDescent="0.3">
      <c r="A2" s="22" t="s">
        <v>70</v>
      </c>
      <c r="B2" s="23">
        <v>80</v>
      </c>
      <c r="C2" s="23" t="s">
        <v>13</v>
      </c>
      <c r="D2" s="24">
        <v>27760</v>
      </c>
      <c r="E2" s="25">
        <f ca="1">INT(YEARFRAC(D2,TODAY()))</f>
        <v>49</v>
      </c>
      <c r="H2" s="16" t="s">
        <v>87</v>
      </c>
    </row>
    <row r="3" spans="1:9" s="13" customFormat="1" ht="20.100000000000001" customHeight="1" x14ac:dyDescent="0.3">
      <c r="A3" s="22" t="s">
        <v>71</v>
      </c>
      <c r="B3" s="26">
        <v>132</v>
      </c>
      <c r="C3" s="26" t="s">
        <v>13</v>
      </c>
      <c r="D3" s="27">
        <v>37041</v>
      </c>
      <c r="E3" s="21">
        <f t="shared" ref="E3:E17" ca="1" si="0">INT(YEARFRAC(D3,TODAY()))</f>
        <v>23</v>
      </c>
    </row>
    <row r="4" spans="1:9" s="13" customFormat="1" ht="20.100000000000001" customHeight="1" x14ac:dyDescent="0.3">
      <c r="A4" s="22" t="s">
        <v>72</v>
      </c>
      <c r="B4" s="26">
        <v>124</v>
      </c>
      <c r="C4" s="26" t="s">
        <v>23</v>
      </c>
      <c r="D4" s="27">
        <v>33767</v>
      </c>
      <c r="E4" s="21">
        <f t="shared" ca="1" si="0"/>
        <v>32</v>
      </c>
    </row>
    <row r="5" spans="1:9" s="13" customFormat="1" ht="20.100000000000001" customHeight="1" x14ac:dyDescent="0.3">
      <c r="A5" s="22" t="s">
        <v>73</v>
      </c>
      <c r="B5" s="26">
        <v>146</v>
      </c>
      <c r="C5" s="26" t="s">
        <v>23</v>
      </c>
      <c r="D5" s="27">
        <v>36301</v>
      </c>
      <c r="E5" s="21">
        <f t="shared" ca="1" si="0"/>
        <v>25</v>
      </c>
      <c r="I5" s="20" t="s">
        <v>88</v>
      </c>
    </row>
    <row r="6" spans="1:9" s="13" customFormat="1" ht="20.100000000000001" customHeight="1" x14ac:dyDescent="0.3">
      <c r="A6" s="22" t="s">
        <v>74</v>
      </c>
      <c r="B6" s="26">
        <v>23</v>
      </c>
      <c r="C6" s="26" t="s">
        <v>23</v>
      </c>
      <c r="D6" s="27">
        <v>37045</v>
      </c>
      <c r="E6" s="21">
        <f t="shared" ca="1" si="0"/>
        <v>23</v>
      </c>
      <c r="G6" s="14" t="s">
        <v>85</v>
      </c>
      <c r="H6" s="12" t="s">
        <v>79</v>
      </c>
      <c r="I6" s="12" t="s">
        <v>74</v>
      </c>
    </row>
    <row r="7" spans="1:9" s="13" customFormat="1" ht="20.100000000000001" customHeight="1" x14ac:dyDescent="0.3">
      <c r="A7" s="22" t="s">
        <v>75</v>
      </c>
      <c r="B7" s="26">
        <v>5</v>
      </c>
      <c r="C7" s="26" t="s">
        <v>13</v>
      </c>
      <c r="D7" s="27">
        <v>33771</v>
      </c>
      <c r="E7" s="21">
        <f t="shared" ca="1" si="0"/>
        <v>32</v>
      </c>
      <c r="G7" s="14" t="s">
        <v>1</v>
      </c>
      <c r="H7" s="17">
        <f>VLOOKUP($H$6,$A$1:$E$17,2,0)</f>
        <v>7</v>
      </c>
      <c r="I7" s="17">
        <f>VLOOKUP(I6,Table1[#All],2,FALSE)</f>
        <v>23</v>
      </c>
    </row>
    <row r="8" spans="1:9" s="13" customFormat="1" ht="20.100000000000001" customHeight="1" x14ac:dyDescent="0.3">
      <c r="A8" s="22" t="s">
        <v>76</v>
      </c>
      <c r="B8" s="26">
        <v>149</v>
      </c>
      <c r="C8" s="26" t="s">
        <v>13</v>
      </c>
      <c r="D8" s="27">
        <v>36325</v>
      </c>
      <c r="E8" s="21">
        <f t="shared" ca="1" si="0"/>
        <v>25</v>
      </c>
      <c r="G8" s="14" t="s">
        <v>6</v>
      </c>
      <c r="H8" s="18" t="str">
        <f>VLOOKUP($H$6,$A$1:$E$17,3,0)</f>
        <v>WP</v>
      </c>
      <c r="I8" s="31">
        <f>VLOOKUP(I6,Table1[#All],4,FALSE)</f>
        <v>37045</v>
      </c>
    </row>
    <row r="9" spans="1:9" s="13" customFormat="1" ht="20.100000000000001" customHeight="1" x14ac:dyDescent="0.3">
      <c r="A9" s="22" t="s">
        <v>77</v>
      </c>
      <c r="B9" s="26">
        <v>49</v>
      </c>
      <c r="C9" s="26" t="s">
        <v>23</v>
      </c>
      <c r="D9" s="27">
        <v>37235</v>
      </c>
      <c r="E9" s="21">
        <f t="shared" ca="1" si="0"/>
        <v>23</v>
      </c>
      <c r="G9" s="14" t="s">
        <v>5</v>
      </c>
      <c r="H9" s="19">
        <f>VLOOKUP($H$6,$A$1:$E$17,4,0)</f>
        <v>36329</v>
      </c>
      <c r="I9" s="19" t="str">
        <f>VLOOKUP(I6,Table1[#All],3,FALSE)</f>
        <v>WP</v>
      </c>
    </row>
    <row r="10" spans="1:9" s="13" customFormat="1" ht="20.100000000000001" customHeight="1" x14ac:dyDescent="0.3">
      <c r="A10" s="22" t="s">
        <v>78</v>
      </c>
      <c r="B10" s="26">
        <v>41</v>
      </c>
      <c r="C10" s="26" t="s">
        <v>23</v>
      </c>
      <c r="D10" s="27">
        <v>36406</v>
      </c>
      <c r="E10" s="21">
        <f t="shared" ca="1" si="0"/>
        <v>25</v>
      </c>
    </row>
    <row r="11" spans="1:9" s="13" customFormat="1" ht="20.100000000000001" customHeight="1" x14ac:dyDescent="0.3">
      <c r="A11" s="22" t="s">
        <v>79</v>
      </c>
      <c r="B11" s="26">
        <v>7</v>
      </c>
      <c r="C11" s="26" t="s">
        <v>23</v>
      </c>
      <c r="D11" s="27">
        <v>36329</v>
      </c>
      <c r="E11" s="21">
        <f t="shared" ca="1" si="0"/>
        <v>25</v>
      </c>
    </row>
    <row r="12" spans="1:9" s="13" customFormat="1" ht="20.100000000000001" customHeight="1" x14ac:dyDescent="0.3">
      <c r="A12" s="22" t="s">
        <v>80</v>
      </c>
      <c r="B12" s="26">
        <v>133</v>
      </c>
      <c r="C12" s="26" t="s">
        <v>13</v>
      </c>
      <c r="D12" s="27">
        <v>33322</v>
      </c>
      <c r="E12" s="21">
        <f t="shared" ca="1" si="0"/>
        <v>34</v>
      </c>
    </row>
    <row r="13" spans="1:9" s="13" customFormat="1" ht="20.100000000000001" customHeight="1" x14ac:dyDescent="0.3">
      <c r="A13" s="22" t="s">
        <v>81</v>
      </c>
      <c r="B13" s="26">
        <v>56</v>
      </c>
      <c r="C13" s="26" t="s">
        <v>23</v>
      </c>
      <c r="D13" s="27">
        <v>36410</v>
      </c>
      <c r="E13" s="21">
        <f t="shared" ca="1" si="0"/>
        <v>25</v>
      </c>
    </row>
    <row r="14" spans="1:9" s="13" customFormat="1" ht="20.100000000000001" customHeight="1" x14ac:dyDescent="0.3">
      <c r="A14" s="22" t="s">
        <v>82</v>
      </c>
      <c r="B14" s="26">
        <v>110</v>
      </c>
      <c r="C14" s="26" t="s">
        <v>23</v>
      </c>
      <c r="D14" s="27">
        <v>32051</v>
      </c>
      <c r="E14" s="21">
        <f t="shared" ca="1" si="0"/>
        <v>37</v>
      </c>
    </row>
    <row r="15" spans="1:9" s="13" customFormat="1" ht="20.100000000000001" customHeight="1" x14ac:dyDescent="0.3">
      <c r="A15" s="22" t="s">
        <v>83</v>
      </c>
      <c r="B15" s="26">
        <v>76</v>
      </c>
      <c r="C15" s="26" t="s">
        <v>13</v>
      </c>
      <c r="D15" s="27">
        <v>21266</v>
      </c>
      <c r="E15" s="21">
        <f t="shared" ca="1" si="0"/>
        <v>67</v>
      </c>
    </row>
    <row r="16" spans="1:9" s="13" customFormat="1" ht="20.100000000000001" customHeight="1" x14ac:dyDescent="0.3">
      <c r="A16" s="22" t="s">
        <v>84</v>
      </c>
      <c r="B16" s="26">
        <v>40</v>
      </c>
      <c r="C16" s="26" t="s">
        <v>23</v>
      </c>
      <c r="D16" s="27">
        <v>36410</v>
      </c>
      <c r="E16" s="21">
        <f t="shared" ca="1" si="0"/>
        <v>25</v>
      </c>
    </row>
    <row r="17" spans="1:5" s="13" customFormat="1" ht="20.100000000000001" customHeight="1" x14ac:dyDescent="0.3">
      <c r="A17" s="22" t="s">
        <v>84</v>
      </c>
      <c r="B17" s="26">
        <v>122</v>
      </c>
      <c r="C17" s="26" t="s">
        <v>23</v>
      </c>
      <c r="D17" s="27">
        <v>36333</v>
      </c>
      <c r="E17" s="21">
        <f t="shared" ca="1" si="0"/>
        <v>25</v>
      </c>
    </row>
    <row r="18" spans="1:5" s="13" customFormat="1" x14ac:dyDescent="0.3">
      <c r="D18" s="15"/>
    </row>
  </sheetData>
  <dataValidations count="1">
    <dataValidation type="list" allowBlank="1" showInputMessage="1" showErrorMessage="1" sqref="H6:I6">
      <formula1>$A$2:$A$17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showGridLines="0" zoomScale="85" zoomScaleNormal="85" workbookViewId="0">
      <selection activeCell="A2" sqref="A2"/>
    </sheetView>
  </sheetViews>
  <sheetFormatPr defaultRowHeight="14.4" x14ac:dyDescent="0.3"/>
  <cols>
    <col min="1" max="1" width="13.5546875" bestFit="1" customWidth="1"/>
    <col min="2" max="2" width="17.33203125" bestFit="1" customWidth="1"/>
    <col min="3" max="3" width="18.33203125" bestFit="1" customWidth="1"/>
    <col min="4" max="4" width="20.88671875" bestFit="1" customWidth="1"/>
    <col min="5" max="5" width="18.33203125" bestFit="1" customWidth="1"/>
    <col min="6" max="6" width="15.33203125" bestFit="1" customWidth="1"/>
    <col min="7" max="7" width="28" bestFit="1" customWidth="1"/>
    <col min="8" max="8" width="17.109375" bestFit="1" customWidth="1"/>
    <col min="9" max="9" width="14.5546875" bestFit="1" customWidth="1"/>
    <col min="10" max="10" width="17.33203125" bestFit="1" customWidth="1"/>
    <col min="11" max="11" width="17.5546875" bestFit="1" customWidth="1"/>
    <col min="12" max="12" width="20.44140625" bestFit="1" customWidth="1"/>
    <col min="13" max="13" width="15.33203125" bestFit="1" customWidth="1"/>
    <col min="14" max="14" width="37" bestFit="1" customWidth="1"/>
    <col min="15" max="15" width="22" bestFit="1" customWidth="1"/>
    <col min="16" max="16" width="17.33203125" bestFit="1" customWidth="1"/>
    <col min="17" max="17" width="18.44140625" bestFit="1" customWidth="1"/>
  </cols>
  <sheetData>
    <row r="1" spans="1:17" ht="15.6" thickTop="1" thickBot="1" x14ac:dyDescent="0.35">
      <c r="A1" s="10" t="s">
        <v>86</v>
      </c>
      <c r="B1" s="4" t="s">
        <v>70</v>
      </c>
      <c r="C1" s="6" t="s">
        <v>71</v>
      </c>
      <c r="D1" s="7" t="s">
        <v>72</v>
      </c>
      <c r="E1" s="6" t="s">
        <v>73</v>
      </c>
      <c r="F1" s="7" t="s">
        <v>74</v>
      </c>
      <c r="G1" s="6" t="s">
        <v>75</v>
      </c>
      <c r="H1" s="7" t="s">
        <v>76</v>
      </c>
      <c r="I1" s="6" t="s">
        <v>77</v>
      </c>
      <c r="J1" s="7" t="s">
        <v>78</v>
      </c>
      <c r="K1" s="6" t="s">
        <v>79</v>
      </c>
      <c r="L1" s="7" t="s">
        <v>80</v>
      </c>
      <c r="M1" s="6" t="s">
        <v>81</v>
      </c>
      <c r="N1" s="7" t="s">
        <v>82</v>
      </c>
      <c r="O1" s="6" t="s">
        <v>83</v>
      </c>
      <c r="P1" s="7" t="s">
        <v>84</v>
      </c>
      <c r="Q1" s="6" t="s">
        <v>84</v>
      </c>
    </row>
    <row r="2" spans="1:17" ht="15" thickTop="1" x14ac:dyDescent="0.3">
      <c r="A2" s="11" t="s">
        <v>1</v>
      </c>
      <c r="B2" s="5">
        <v>80</v>
      </c>
      <c r="C2" s="1">
        <v>132</v>
      </c>
      <c r="D2" s="8">
        <v>124</v>
      </c>
      <c r="E2" s="1">
        <v>146</v>
      </c>
      <c r="F2" s="8">
        <v>23</v>
      </c>
      <c r="G2" s="1">
        <v>5</v>
      </c>
      <c r="H2" s="8">
        <v>149</v>
      </c>
      <c r="I2" s="1">
        <v>49</v>
      </c>
      <c r="J2" s="8">
        <v>41</v>
      </c>
      <c r="K2" s="1">
        <v>7</v>
      </c>
      <c r="L2" s="8">
        <v>133</v>
      </c>
      <c r="M2" s="1">
        <v>56</v>
      </c>
      <c r="N2" s="8">
        <v>110</v>
      </c>
      <c r="O2" s="1">
        <v>76</v>
      </c>
      <c r="P2" s="8">
        <v>40</v>
      </c>
      <c r="Q2" s="1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workbookViewId="0">
      <selection activeCell="B6" sqref="B6"/>
    </sheetView>
  </sheetViews>
  <sheetFormatPr defaultRowHeight="14.4" x14ac:dyDescent="0.3"/>
  <cols>
    <col min="1" max="1" width="35.109375" bestFit="1" customWidth="1"/>
    <col min="2" max="2" width="12" bestFit="1" customWidth="1"/>
    <col min="3" max="3" width="16.33203125" bestFit="1" customWidth="1"/>
    <col min="4" max="4" width="15.5546875" bestFit="1" customWidth="1"/>
    <col min="5" max="5" width="7.33203125" bestFit="1" customWidth="1"/>
    <col min="6" max="6" width="6.6640625" bestFit="1" customWidth="1"/>
    <col min="7" max="7" width="14.44140625" bestFit="1" customWidth="1"/>
    <col min="8" max="8" width="6.6640625" bestFit="1" customWidth="1"/>
    <col min="9" max="9" width="25.88671875" bestFit="1" customWidth="1"/>
  </cols>
  <sheetData>
    <row r="1" spans="1:9" ht="1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5" thickTop="1" x14ac:dyDescent="0.3">
      <c r="A2" s="4" t="s">
        <v>9</v>
      </c>
      <c r="B2" s="5">
        <v>80</v>
      </c>
      <c r="C2" s="5" t="s">
        <v>10</v>
      </c>
      <c r="D2" s="5" t="s">
        <v>11</v>
      </c>
      <c r="E2" s="5" t="s">
        <v>12</v>
      </c>
      <c r="F2" s="5" t="s">
        <v>13</v>
      </c>
      <c r="G2" s="5">
        <v>27760</v>
      </c>
      <c r="H2" s="5">
        <v>43</v>
      </c>
      <c r="I2" s="5" t="s">
        <v>14</v>
      </c>
    </row>
    <row r="3" spans="1:9" x14ac:dyDescent="0.3">
      <c r="A3" s="6" t="s">
        <v>15</v>
      </c>
      <c r="B3" s="1">
        <v>132</v>
      </c>
      <c r="C3" s="1" t="s">
        <v>16</v>
      </c>
      <c r="D3" s="1" t="s">
        <v>17</v>
      </c>
      <c r="E3" s="1" t="s">
        <v>18</v>
      </c>
      <c r="F3" s="1" t="s">
        <v>13</v>
      </c>
      <c r="G3" s="1">
        <v>37041</v>
      </c>
      <c r="H3" s="1">
        <v>18</v>
      </c>
      <c r="I3" s="1" t="s">
        <v>19</v>
      </c>
    </row>
    <row r="4" spans="1:9" x14ac:dyDescent="0.3">
      <c r="A4" s="7" t="s">
        <v>20</v>
      </c>
      <c r="B4" s="8">
        <v>124</v>
      </c>
      <c r="C4" s="8" t="s">
        <v>21</v>
      </c>
      <c r="D4" s="8" t="s">
        <v>22</v>
      </c>
      <c r="E4" s="8" t="s">
        <v>18</v>
      </c>
      <c r="F4" s="8" t="s">
        <v>23</v>
      </c>
      <c r="G4" s="8">
        <v>33767</v>
      </c>
      <c r="H4" s="8">
        <v>26</v>
      </c>
      <c r="I4" s="8" t="s">
        <v>24</v>
      </c>
    </row>
    <row r="5" spans="1:9" x14ac:dyDescent="0.3">
      <c r="A5" s="6" t="s">
        <v>25</v>
      </c>
      <c r="B5" s="1">
        <v>146</v>
      </c>
      <c r="C5" s="1" t="s">
        <v>21</v>
      </c>
      <c r="D5" s="1" t="s">
        <v>26</v>
      </c>
      <c r="E5" s="1" t="s">
        <v>27</v>
      </c>
      <c r="F5" s="1" t="s">
        <v>23</v>
      </c>
      <c r="G5" s="1">
        <v>36301</v>
      </c>
      <c r="H5" s="1">
        <v>20</v>
      </c>
      <c r="I5" s="1" t="s">
        <v>28</v>
      </c>
    </row>
    <row r="6" spans="1:9" x14ac:dyDescent="0.3">
      <c r="A6" s="7" t="s">
        <v>29</v>
      </c>
      <c r="B6" s="8">
        <v>23</v>
      </c>
      <c r="C6" s="8" t="s">
        <v>30</v>
      </c>
      <c r="D6" s="8" t="s">
        <v>31</v>
      </c>
      <c r="E6" s="8" t="s">
        <v>18</v>
      </c>
      <c r="F6" s="8" t="s">
        <v>23</v>
      </c>
      <c r="G6" s="8">
        <f>G3+4</f>
        <v>37045</v>
      </c>
      <c r="H6" s="8">
        <v>119</v>
      </c>
      <c r="I6" s="8" t="s">
        <v>32</v>
      </c>
    </row>
    <row r="7" spans="1:9" x14ac:dyDescent="0.3">
      <c r="A7" s="6" t="s">
        <v>33</v>
      </c>
      <c r="B7" s="1">
        <v>5</v>
      </c>
      <c r="C7" s="1" t="s">
        <v>34</v>
      </c>
      <c r="D7" s="1" t="s">
        <v>35</v>
      </c>
      <c r="E7" s="1" t="s">
        <v>27</v>
      </c>
      <c r="F7" s="1" t="s">
        <v>13</v>
      </c>
      <c r="G7" s="1">
        <f>G4+4</f>
        <v>33771</v>
      </c>
      <c r="H7" s="1">
        <v>119</v>
      </c>
      <c r="I7" s="1" t="s">
        <v>36</v>
      </c>
    </row>
    <row r="8" spans="1:9" x14ac:dyDescent="0.3">
      <c r="A8" s="7" t="s">
        <v>37</v>
      </c>
      <c r="B8" s="8">
        <v>149</v>
      </c>
      <c r="C8" s="8" t="s">
        <v>38</v>
      </c>
      <c r="D8" s="8" t="s">
        <v>39</v>
      </c>
      <c r="E8" s="8" t="s">
        <v>27</v>
      </c>
      <c r="F8" s="8" t="s">
        <v>13</v>
      </c>
      <c r="G8" s="8">
        <v>36325</v>
      </c>
      <c r="H8" s="8">
        <v>19</v>
      </c>
      <c r="I8" s="8" t="s">
        <v>40</v>
      </c>
    </row>
    <row r="9" spans="1:9" x14ac:dyDescent="0.3">
      <c r="A9" s="6" t="s">
        <v>41</v>
      </c>
      <c r="B9" s="1">
        <v>49</v>
      </c>
      <c r="C9" s="1" t="s">
        <v>42</v>
      </c>
      <c r="D9" s="1" t="s">
        <v>43</v>
      </c>
      <c r="E9" s="1" t="s">
        <v>27</v>
      </c>
      <c r="F9" s="1" t="s">
        <v>23</v>
      </c>
      <c r="G9" s="1">
        <v>37235</v>
      </c>
      <c r="H9" s="1">
        <v>17</v>
      </c>
      <c r="I9" s="1" t="s">
        <v>28</v>
      </c>
    </row>
    <row r="10" spans="1:9" x14ac:dyDescent="0.3">
      <c r="A10" s="7" t="s">
        <v>44</v>
      </c>
      <c r="B10" s="8">
        <v>41</v>
      </c>
      <c r="C10" s="8" t="s">
        <v>45</v>
      </c>
      <c r="D10" s="8" t="s">
        <v>46</v>
      </c>
      <c r="E10" s="8" t="s">
        <v>18</v>
      </c>
      <c r="F10" s="8" t="s">
        <v>23</v>
      </c>
      <c r="G10" s="8">
        <v>36406</v>
      </c>
      <c r="H10" s="8">
        <v>19</v>
      </c>
      <c r="I10" s="8" t="s">
        <v>47</v>
      </c>
    </row>
    <row r="11" spans="1:9" x14ac:dyDescent="0.3">
      <c r="A11" s="6" t="s">
        <v>48</v>
      </c>
      <c r="B11" s="1">
        <v>7</v>
      </c>
      <c r="C11" s="1" t="s">
        <v>49</v>
      </c>
      <c r="D11" s="1" t="s">
        <v>50</v>
      </c>
      <c r="E11" s="1" t="s">
        <v>18</v>
      </c>
      <c r="F11" s="1" t="s">
        <v>23</v>
      </c>
      <c r="G11" s="1">
        <f>G8+4</f>
        <v>36329</v>
      </c>
      <c r="H11" s="1">
        <v>119</v>
      </c>
      <c r="I11" s="1" t="s">
        <v>51</v>
      </c>
    </row>
    <row r="12" spans="1:9" x14ac:dyDescent="0.3">
      <c r="A12" s="7" t="s">
        <v>52</v>
      </c>
      <c r="B12" s="8">
        <v>133</v>
      </c>
      <c r="C12" s="8" t="s">
        <v>49</v>
      </c>
      <c r="D12" s="8" t="s">
        <v>53</v>
      </c>
      <c r="E12" s="8" t="s">
        <v>18</v>
      </c>
      <c r="F12" s="8" t="s">
        <v>13</v>
      </c>
      <c r="G12" s="8">
        <v>33322</v>
      </c>
      <c r="H12" s="8">
        <v>28</v>
      </c>
      <c r="I12" s="8" t="s">
        <v>54</v>
      </c>
    </row>
    <row r="13" spans="1:9" x14ac:dyDescent="0.3">
      <c r="A13" s="6" t="s">
        <v>55</v>
      </c>
      <c r="B13" s="1">
        <v>56</v>
      </c>
      <c r="C13" s="1" t="s">
        <v>56</v>
      </c>
      <c r="D13" s="1" t="s">
        <v>57</v>
      </c>
      <c r="E13" s="1" t="s">
        <v>18</v>
      </c>
      <c r="F13" s="1" t="s">
        <v>23</v>
      </c>
      <c r="G13" s="1">
        <f>G10+4</f>
        <v>36410</v>
      </c>
      <c r="H13" s="1">
        <v>119</v>
      </c>
      <c r="I13" s="1" t="s">
        <v>54</v>
      </c>
    </row>
    <row r="14" spans="1:9" x14ac:dyDescent="0.3">
      <c r="A14" s="7" t="s">
        <v>58</v>
      </c>
      <c r="B14" s="8">
        <v>110</v>
      </c>
      <c r="C14" s="8" t="s">
        <v>59</v>
      </c>
      <c r="D14" s="8" t="s">
        <v>60</v>
      </c>
      <c r="E14" s="8" t="s">
        <v>18</v>
      </c>
      <c r="F14" s="8" t="s">
        <v>23</v>
      </c>
      <c r="G14" s="8">
        <v>32051</v>
      </c>
      <c r="H14" s="8">
        <v>31</v>
      </c>
      <c r="I14" s="8" t="s">
        <v>28</v>
      </c>
    </row>
    <row r="15" spans="1:9" x14ac:dyDescent="0.3">
      <c r="A15" s="6" t="s">
        <v>61</v>
      </c>
      <c r="B15" s="1">
        <v>76</v>
      </c>
      <c r="C15" s="1" t="s">
        <v>62</v>
      </c>
      <c r="D15" s="1" t="s">
        <v>62</v>
      </c>
      <c r="E15" s="1" t="s">
        <v>18</v>
      </c>
      <c r="F15" s="1" t="s">
        <v>13</v>
      </c>
      <c r="G15" s="1">
        <v>21266</v>
      </c>
      <c r="H15" s="1">
        <v>61</v>
      </c>
      <c r="I15" s="1" t="s">
        <v>63</v>
      </c>
    </row>
    <row r="16" spans="1:9" x14ac:dyDescent="0.3">
      <c r="A16" s="7" t="s">
        <v>64</v>
      </c>
      <c r="B16" s="8">
        <v>40</v>
      </c>
      <c r="C16" s="8" t="s">
        <v>65</v>
      </c>
      <c r="D16" s="8" t="s">
        <v>66</v>
      </c>
      <c r="E16" s="8" t="s">
        <v>18</v>
      </c>
      <c r="F16" s="8" t="s">
        <v>23</v>
      </c>
      <c r="G16" s="8">
        <f>G13+4</f>
        <v>36414</v>
      </c>
      <c r="H16" s="8">
        <v>119</v>
      </c>
      <c r="I16" s="8" t="s">
        <v>67</v>
      </c>
    </row>
    <row r="17" spans="1:9" x14ac:dyDescent="0.3">
      <c r="A17" s="6" t="s">
        <v>68</v>
      </c>
      <c r="B17" s="1">
        <v>122</v>
      </c>
      <c r="C17" s="1" t="s">
        <v>65</v>
      </c>
      <c r="D17" s="1" t="s">
        <v>66</v>
      </c>
      <c r="E17" s="1" t="s">
        <v>18</v>
      </c>
      <c r="F17" s="1" t="s">
        <v>23</v>
      </c>
      <c r="G17" s="1">
        <f>G14+4</f>
        <v>32055</v>
      </c>
      <c r="H17" s="1">
        <v>119</v>
      </c>
      <c r="I17" s="1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workbookViewId="0">
      <selection activeCell="B6" sqref="B6"/>
    </sheetView>
  </sheetViews>
  <sheetFormatPr defaultRowHeight="14.4" x14ac:dyDescent="0.3"/>
  <cols>
    <col min="1" max="1" width="35.109375" bestFit="1" customWidth="1"/>
    <col min="2" max="2" width="12" bestFit="1" customWidth="1"/>
    <col min="3" max="3" width="16.33203125" bestFit="1" customWidth="1"/>
    <col min="4" max="4" width="15.5546875" bestFit="1" customWidth="1"/>
    <col min="5" max="5" width="7.33203125" bestFit="1" customWidth="1"/>
    <col min="6" max="6" width="6.6640625" bestFit="1" customWidth="1"/>
    <col min="7" max="7" width="14.44140625" bestFit="1" customWidth="1"/>
    <col min="8" max="8" width="6.6640625" bestFit="1" customWidth="1"/>
    <col min="9" max="9" width="25.88671875" bestFit="1" customWidth="1"/>
  </cols>
  <sheetData>
    <row r="1" spans="1:9" ht="1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5" thickTop="1" x14ac:dyDescent="0.3">
      <c r="A2" s="4" t="s">
        <v>9</v>
      </c>
      <c r="B2" s="5">
        <v>80</v>
      </c>
      <c r="C2" s="5" t="s">
        <v>10</v>
      </c>
      <c r="D2" s="5" t="s">
        <v>11</v>
      </c>
      <c r="E2" s="5" t="s">
        <v>12</v>
      </c>
      <c r="F2" s="5" t="s">
        <v>13</v>
      </c>
      <c r="G2" s="5">
        <v>27760</v>
      </c>
      <c r="H2" s="5">
        <v>43</v>
      </c>
      <c r="I2" s="5" t="s">
        <v>14</v>
      </c>
    </row>
    <row r="3" spans="1:9" x14ac:dyDescent="0.3">
      <c r="A3" s="6" t="s">
        <v>15</v>
      </c>
      <c r="B3" s="1">
        <v>132</v>
      </c>
      <c r="C3" s="1" t="s">
        <v>16</v>
      </c>
      <c r="D3" s="1" t="s">
        <v>17</v>
      </c>
      <c r="E3" s="1" t="s">
        <v>18</v>
      </c>
      <c r="F3" s="1" t="s">
        <v>13</v>
      </c>
      <c r="G3" s="1">
        <v>37041</v>
      </c>
      <c r="H3" s="1">
        <v>18</v>
      </c>
      <c r="I3" s="1" t="s">
        <v>19</v>
      </c>
    </row>
    <row r="4" spans="1:9" x14ac:dyDescent="0.3">
      <c r="A4" s="7" t="s">
        <v>20</v>
      </c>
      <c r="B4" s="8">
        <v>124</v>
      </c>
      <c r="C4" s="8" t="s">
        <v>21</v>
      </c>
      <c r="D4" s="8" t="s">
        <v>22</v>
      </c>
      <c r="E4" s="8" t="s">
        <v>18</v>
      </c>
      <c r="F4" s="8" t="s">
        <v>23</v>
      </c>
      <c r="G4" s="8">
        <v>33767</v>
      </c>
      <c r="H4" s="8">
        <v>26</v>
      </c>
      <c r="I4" s="8" t="s">
        <v>24</v>
      </c>
    </row>
    <row r="5" spans="1:9" x14ac:dyDescent="0.3">
      <c r="A5" s="6" t="s">
        <v>25</v>
      </c>
      <c r="B5" s="1">
        <v>146</v>
      </c>
      <c r="C5" s="1" t="s">
        <v>21</v>
      </c>
      <c r="D5" s="1" t="s">
        <v>26</v>
      </c>
      <c r="E5" s="1" t="s">
        <v>27</v>
      </c>
      <c r="F5" s="1" t="s">
        <v>23</v>
      </c>
      <c r="G5" s="1">
        <v>36301</v>
      </c>
      <c r="H5" s="1">
        <v>20</v>
      </c>
      <c r="I5" s="1" t="s">
        <v>28</v>
      </c>
    </row>
    <row r="6" spans="1:9" x14ac:dyDescent="0.3">
      <c r="A6" s="7" t="s">
        <v>29</v>
      </c>
      <c r="B6" s="8">
        <v>23</v>
      </c>
      <c r="C6" s="8" t="s">
        <v>30</v>
      </c>
      <c r="D6" s="8" t="s">
        <v>31</v>
      </c>
      <c r="E6" s="8" t="s">
        <v>18</v>
      </c>
      <c r="F6" s="8" t="s">
        <v>23</v>
      </c>
      <c r="G6" s="8">
        <f>G3+4</f>
        <v>37045</v>
      </c>
      <c r="H6" s="8">
        <v>119</v>
      </c>
      <c r="I6" s="8" t="s">
        <v>32</v>
      </c>
    </row>
    <row r="7" spans="1:9" x14ac:dyDescent="0.3">
      <c r="A7" s="6" t="s">
        <v>33</v>
      </c>
      <c r="B7" s="1">
        <v>5</v>
      </c>
      <c r="C7" s="1" t="s">
        <v>34</v>
      </c>
      <c r="D7" s="1" t="s">
        <v>35</v>
      </c>
      <c r="E7" s="1" t="s">
        <v>27</v>
      </c>
      <c r="F7" s="1" t="s">
        <v>13</v>
      </c>
      <c r="G7" s="1">
        <f>G4+4</f>
        <v>33771</v>
      </c>
      <c r="H7" s="1">
        <v>119</v>
      </c>
      <c r="I7" s="1" t="s">
        <v>36</v>
      </c>
    </row>
    <row r="8" spans="1:9" x14ac:dyDescent="0.3">
      <c r="A8" s="7" t="s">
        <v>37</v>
      </c>
      <c r="B8" s="8">
        <v>149</v>
      </c>
      <c r="C8" s="8" t="s">
        <v>38</v>
      </c>
      <c r="D8" s="8" t="s">
        <v>39</v>
      </c>
      <c r="E8" s="8" t="s">
        <v>27</v>
      </c>
      <c r="F8" s="8" t="s">
        <v>13</v>
      </c>
      <c r="G8" s="8">
        <v>36325</v>
      </c>
      <c r="H8" s="8">
        <v>19</v>
      </c>
      <c r="I8" s="8" t="s">
        <v>40</v>
      </c>
    </row>
    <row r="9" spans="1:9" x14ac:dyDescent="0.3">
      <c r="A9" s="6" t="s">
        <v>41</v>
      </c>
      <c r="B9" s="1">
        <v>49</v>
      </c>
      <c r="C9" s="1" t="s">
        <v>42</v>
      </c>
      <c r="D9" s="1" t="s">
        <v>43</v>
      </c>
      <c r="E9" s="1" t="s">
        <v>27</v>
      </c>
      <c r="F9" s="1" t="s">
        <v>23</v>
      </c>
      <c r="G9" s="1">
        <v>37235</v>
      </c>
      <c r="H9" s="1">
        <v>17</v>
      </c>
      <c r="I9" s="1" t="s">
        <v>28</v>
      </c>
    </row>
    <row r="10" spans="1:9" x14ac:dyDescent="0.3">
      <c r="A10" s="7" t="s">
        <v>44</v>
      </c>
      <c r="B10" s="8">
        <v>41</v>
      </c>
      <c r="C10" s="8" t="s">
        <v>45</v>
      </c>
      <c r="D10" s="8" t="s">
        <v>46</v>
      </c>
      <c r="E10" s="8" t="s">
        <v>18</v>
      </c>
      <c r="F10" s="8" t="s">
        <v>23</v>
      </c>
      <c r="G10" s="8">
        <v>36406</v>
      </c>
      <c r="H10" s="8">
        <v>19</v>
      </c>
      <c r="I10" s="8" t="s">
        <v>47</v>
      </c>
    </row>
    <row r="11" spans="1:9" x14ac:dyDescent="0.3">
      <c r="A11" s="6" t="s">
        <v>48</v>
      </c>
      <c r="B11" s="1">
        <v>7</v>
      </c>
      <c r="C11" s="1" t="s">
        <v>49</v>
      </c>
      <c r="D11" s="1" t="s">
        <v>50</v>
      </c>
      <c r="E11" s="1" t="s">
        <v>18</v>
      </c>
      <c r="F11" s="1" t="s">
        <v>23</v>
      </c>
      <c r="G11" s="1">
        <f>G8+4</f>
        <v>36329</v>
      </c>
      <c r="H11" s="1">
        <v>119</v>
      </c>
      <c r="I11" s="1" t="s">
        <v>51</v>
      </c>
    </row>
    <row r="12" spans="1:9" x14ac:dyDescent="0.3">
      <c r="A12" s="7" t="s">
        <v>52</v>
      </c>
      <c r="B12" s="8">
        <v>133</v>
      </c>
      <c r="C12" s="8" t="s">
        <v>49</v>
      </c>
      <c r="D12" s="8" t="s">
        <v>53</v>
      </c>
      <c r="E12" s="8" t="s">
        <v>18</v>
      </c>
      <c r="F12" s="8" t="s">
        <v>13</v>
      </c>
      <c r="G12" s="8">
        <v>33322</v>
      </c>
      <c r="H12" s="8">
        <v>28</v>
      </c>
      <c r="I12" s="8" t="s">
        <v>54</v>
      </c>
    </row>
    <row r="13" spans="1:9" x14ac:dyDescent="0.3">
      <c r="A13" s="6" t="s">
        <v>55</v>
      </c>
      <c r="B13" s="1">
        <v>56</v>
      </c>
      <c r="C13" s="1" t="s">
        <v>56</v>
      </c>
      <c r="D13" s="1" t="s">
        <v>57</v>
      </c>
      <c r="E13" s="1" t="s">
        <v>18</v>
      </c>
      <c r="F13" s="1" t="s">
        <v>23</v>
      </c>
      <c r="G13" s="1">
        <f>G10+4</f>
        <v>36410</v>
      </c>
      <c r="H13" s="1">
        <v>119</v>
      </c>
      <c r="I13" s="1" t="s">
        <v>54</v>
      </c>
    </row>
    <row r="14" spans="1:9" x14ac:dyDescent="0.3">
      <c r="A14" s="7" t="s">
        <v>58</v>
      </c>
      <c r="B14" s="8">
        <v>110</v>
      </c>
      <c r="C14" s="8" t="s">
        <v>59</v>
      </c>
      <c r="D14" s="8" t="s">
        <v>60</v>
      </c>
      <c r="E14" s="8" t="s">
        <v>18</v>
      </c>
      <c r="F14" s="8" t="s">
        <v>23</v>
      </c>
      <c r="G14" s="8">
        <v>32051</v>
      </c>
      <c r="H14" s="8">
        <v>31</v>
      </c>
      <c r="I14" s="8" t="s">
        <v>28</v>
      </c>
    </row>
    <row r="15" spans="1:9" x14ac:dyDescent="0.3">
      <c r="A15" s="6" t="s">
        <v>61</v>
      </c>
      <c r="B15" s="1">
        <v>76</v>
      </c>
      <c r="C15" s="1" t="s">
        <v>62</v>
      </c>
      <c r="D15" s="1" t="s">
        <v>62</v>
      </c>
      <c r="E15" s="1" t="s">
        <v>18</v>
      </c>
      <c r="F15" s="1" t="s">
        <v>13</v>
      </c>
      <c r="G15" s="1">
        <v>21266</v>
      </c>
      <c r="H15" s="1">
        <v>61</v>
      </c>
      <c r="I15" s="1" t="s">
        <v>63</v>
      </c>
    </row>
    <row r="16" spans="1:9" x14ac:dyDescent="0.3">
      <c r="A16" s="7" t="s">
        <v>64</v>
      </c>
      <c r="B16" s="8">
        <v>40</v>
      </c>
      <c r="C16" s="8" t="s">
        <v>65</v>
      </c>
      <c r="D16" s="8" t="s">
        <v>66</v>
      </c>
      <c r="E16" s="8" t="s">
        <v>18</v>
      </c>
      <c r="F16" s="8" t="s">
        <v>23</v>
      </c>
      <c r="G16" s="8">
        <f>G13+4</f>
        <v>36414</v>
      </c>
      <c r="H16" s="8">
        <v>119</v>
      </c>
      <c r="I16" s="8" t="s">
        <v>67</v>
      </c>
    </row>
    <row r="17" spans="1:9" x14ac:dyDescent="0.3">
      <c r="A17" s="6" t="s">
        <v>68</v>
      </c>
      <c r="B17" s="1">
        <v>122</v>
      </c>
      <c r="C17" s="1" t="s">
        <v>65</v>
      </c>
      <c r="D17" s="1" t="s">
        <v>66</v>
      </c>
      <c r="E17" s="1" t="s">
        <v>18</v>
      </c>
      <c r="F17" s="1" t="s">
        <v>23</v>
      </c>
      <c r="G17" s="1">
        <f>G14+4</f>
        <v>32055</v>
      </c>
      <c r="H17" s="1">
        <v>119</v>
      </c>
      <c r="I17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 STARTER</vt:lpstr>
      <vt:lpstr>Sheet1</vt:lpstr>
      <vt:lpstr>VLOOKUP STARTER (2)</vt:lpstr>
      <vt:lpstr>VLOOKUP STARTER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JUNEJA</dc:creator>
  <cp:lastModifiedBy>ASUS</cp:lastModifiedBy>
  <dcterms:created xsi:type="dcterms:W3CDTF">2019-06-03T22:32:49Z</dcterms:created>
  <dcterms:modified xsi:type="dcterms:W3CDTF">2025-04-07T15:13:05Z</dcterms:modified>
</cp:coreProperties>
</file>