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OURAV\Documents\MSME Excel\"/>
    </mc:Choice>
  </mc:AlternateContent>
  <xr:revisionPtr revIDLastSave="0" documentId="13_ncr:1_{9FF2C5F4-D09A-4C2A-9EF0-237C6C8709EC}" xr6:coauthVersionLast="47" xr6:coauthVersionMax="47" xr10:uidLastSave="{00000000-0000-0000-0000-000000000000}"/>
  <bookViews>
    <workbookView xWindow="-120" yWindow="-120" windowWidth="29040" windowHeight="15720" firstSheet="3" activeTab="5" xr2:uid="{00000000-000D-0000-FFFF-FFFF00000000}"/>
  </bookViews>
  <sheets>
    <sheet name="KPI Analysis" sheetId="6" r:id="rId1"/>
    <sheet name="Revenue by Industry" sheetId="7" r:id="rId2"/>
    <sheet name="Revenue by State (₹ Lakh)" sheetId="8" r:id="rId3"/>
    <sheet name="Government Scheme Application S" sheetId="9" r:id="rId4"/>
    <sheet name="Business_Data" sheetId="1" r:id="rId5"/>
    <sheet name="Dashboard" sheetId="10" r:id="rId6"/>
  </sheets>
  <definedNames>
    <definedName name="_xlnm._FilterDatabase" localSheetId="4" hidden="1">Business_Data!$A$1:$L$301</definedName>
    <definedName name="Slicer_Application_Status">#N/A</definedName>
    <definedName name="Slicer_Government_Scheme">#N/A</definedName>
    <definedName name="Slicer_Industry">#N/A</definedName>
    <definedName name="Slicer_St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6" l="1"/>
  <c r="D8" i="6"/>
  <c r="C8" i="6"/>
  <c r="A8" i="6"/>
  <c r="B8" i="6"/>
</calcChain>
</file>

<file path=xl/sharedStrings.xml><?xml version="1.0" encoding="utf-8"?>
<sst xmlns="http://schemas.openxmlformats.org/spreadsheetml/2006/main" count="2160" uniqueCount="632">
  <si>
    <t>Business_ID</t>
  </si>
  <si>
    <t>Registration_Date</t>
  </si>
  <si>
    <t>State</t>
  </si>
  <si>
    <t>City</t>
  </si>
  <si>
    <t>Industry</t>
  </si>
  <si>
    <t>Employees</t>
  </si>
  <si>
    <t>Annual_Revenue_Lakh_INR</t>
  </si>
  <si>
    <t>Annual_Cost_Lakh_INR</t>
  </si>
  <si>
    <t>Profit_Lakh_INR</t>
  </si>
  <si>
    <t>YoY_Growth_Percent</t>
  </si>
  <si>
    <t>Government_Scheme</t>
  </si>
  <si>
    <t>Application_Status</t>
  </si>
  <si>
    <t>MSME0120</t>
  </si>
  <si>
    <t>2025-01-03</t>
  </si>
  <si>
    <t>Telangana</t>
  </si>
  <si>
    <t>Hyderabad</t>
  </si>
  <si>
    <t>IT Services</t>
  </si>
  <si>
    <t>Technology Upgrade Grant</t>
  </si>
  <si>
    <t>Approved</t>
  </si>
  <si>
    <t>MSME0035</t>
  </si>
  <si>
    <t>2025-01-04</t>
  </si>
  <si>
    <t>West Bengal</t>
  </si>
  <si>
    <t>Howrah</t>
  </si>
  <si>
    <t>Handicrafts</t>
  </si>
  <si>
    <t>Market Access Programme</t>
  </si>
  <si>
    <t>Pending</t>
  </si>
  <si>
    <t>MSME0248</t>
  </si>
  <si>
    <t>2025-01-07</t>
  </si>
  <si>
    <t>Logistics</t>
  </si>
  <si>
    <t>Credit Support Scheme</t>
  </si>
  <si>
    <t>MSME0036</t>
  </si>
  <si>
    <t>2025-01-10</t>
  </si>
  <si>
    <t>Manipur</t>
  </si>
  <si>
    <t>Bishnupur</t>
  </si>
  <si>
    <t>Textiles</t>
  </si>
  <si>
    <t>Under Review</t>
  </si>
  <si>
    <t>MSME0221</t>
  </si>
  <si>
    <t>2025-01-12</t>
  </si>
  <si>
    <t>Warangal</t>
  </si>
  <si>
    <t>MSME0121</t>
  </si>
  <si>
    <t>2025-01-16</t>
  </si>
  <si>
    <t>Karnataka</t>
  </si>
  <si>
    <t>Hubballi</t>
  </si>
  <si>
    <t>Skill Development Scheme</t>
  </si>
  <si>
    <t>MSME0025</t>
  </si>
  <si>
    <t>Thoubal</t>
  </si>
  <si>
    <t>MSME0298</t>
  </si>
  <si>
    <t>2025-01-17</t>
  </si>
  <si>
    <t>Assam</t>
  </si>
  <si>
    <t>Dibrugarh</t>
  </si>
  <si>
    <t>MSME0020</t>
  </si>
  <si>
    <t>2025-01-22</t>
  </si>
  <si>
    <t>Gujarat</t>
  </si>
  <si>
    <t>Ahmedabad</t>
  </si>
  <si>
    <t>Retail</t>
  </si>
  <si>
    <t>MSME0106</t>
  </si>
  <si>
    <t>2025-01-23</t>
  </si>
  <si>
    <t>Uttar Pradesh</t>
  </si>
  <si>
    <t>Varanasi</t>
  </si>
  <si>
    <t>MSME0227</t>
  </si>
  <si>
    <t>MSME0277</t>
  </si>
  <si>
    <t>2025-01-24</t>
  </si>
  <si>
    <t>Maharashtra</t>
  </si>
  <si>
    <t>Nagpur</t>
  </si>
  <si>
    <t>MSME0113</t>
  </si>
  <si>
    <t>2025-01-26</t>
  </si>
  <si>
    <t>Silchar</t>
  </si>
  <si>
    <t>MSME0001</t>
  </si>
  <si>
    <t>Pune</t>
  </si>
  <si>
    <t>Export Assistance Scheme</t>
  </si>
  <si>
    <t>MSME0064</t>
  </si>
  <si>
    <t>2025-01-27</t>
  </si>
  <si>
    <t>Nizamabad</t>
  </si>
  <si>
    <t>MSME0279</t>
  </si>
  <si>
    <t>2025-01-30</t>
  </si>
  <si>
    <t>Odisha</t>
  </si>
  <si>
    <t>Rourkela</t>
  </si>
  <si>
    <t>MSME0002</t>
  </si>
  <si>
    <t>2025-01-31</t>
  </si>
  <si>
    <t>MSME0062</t>
  </si>
  <si>
    <t>2025-02-01</t>
  </si>
  <si>
    <t>Durgapur</t>
  </si>
  <si>
    <t>MSME0232</t>
  </si>
  <si>
    <t>2025-02-02</t>
  </si>
  <si>
    <t>MSME0177</t>
  </si>
  <si>
    <t>2025-02-05</t>
  </si>
  <si>
    <t>Guwahati</t>
  </si>
  <si>
    <t>Manufacturing</t>
  </si>
  <si>
    <t>MSME0170</t>
  </si>
  <si>
    <t>2025-02-07</t>
  </si>
  <si>
    <t>MSME0216</t>
  </si>
  <si>
    <t>2025-02-08</t>
  </si>
  <si>
    <t>Food Processing</t>
  </si>
  <si>
    <t>MSME0006</t>
  </si>
  <si>
    <t>2025-02-16</t>
  </si>
  <si>
    <t>MSME0050</t>
  </si>
  <si>
    <t>2025-02-17</t>
  </si>
  <si>
    <t>MSME0196</t>
  </si>
  <si>
    <t>2025-02-21</t>
  </si>
  <si>
    <t>Kolkata</t>
  </si>
  <si>
    <t>MSME0130</t>
  </si>
  <si>
    <t>2025-02-22</t>
  </si>
  <si>
    <t>Bhubaneswar</t>
  </si>
  <si>
    <t>MSME0150</t>
  </si>
  <si>
    <t>2025-02-23</t>
  </si>
  <si>
    <t>Rejected</t>
  </si>
  <si>
    <t>MSME0300</t>
  </si>
  <si>
    <t>Bengaluru</t>
  </si>
  <si>
    <t>MSME0249</t>
  </si>
  <si>
    <t>2025-03-03</t>
  </si>
  <si>
    <t>Vadodara</t>
  </si>
  <si>
    <t>Healthcare</t>
  </si>
  <si>
    <t>MSME0023</t>
  </si>
  <si>
    <t>2025-03-04</t>
  </si>
  <si>
    <t>Mumbai</t>
  </si>
  <si>
    <t>MSME0296</t>
  </si>
  <si>
    <t>2025-03-06</t>
  </si>
  <si>
    <t>Surat</t>
  </si>
  <si>
    <t>MSME0168</t>
  </si>
  <si>
    <t>2025-03-11</t>
  </si>
  <si>
    <t>MSME0021</t>
  </si>
  <si>
    <t>2025-03-14</t>
  </si>
  <si>
    <t>MSME0256</t>
  </si>
  <si>
    <t>2025-03-20</t>
  </si>
  <si>
    <t>MSME0154</t>
  </si>
  <si>
    <t>2025-03-21</t>
  </si>
  <si>
    <t>Mysuru</t>
  </si>
  <si>
    <t>MSME0257</t>
  </si>
  <si>
    <t>2025-03-22</t>
  </si>
  <si>
    <t>MSME0017</t>
  </si>
  <si>
    <t>MSME0239</t>
  </si>
  <si>
    <t>MSME0084</t>
  </si>
  <si>
    <t>2025-03-24</t>
  </si>
  <si>
    <t>MSME0224</t>
  </si>
  <si>
    <t>2025-03-25</t>
  </si>
  <si>
    <t>MSME0135</t>
  </si>
  <si>
    <t>2025-03-28</t>
  </si>
  <si>
    <t>MSME0181</t>
  </si>
  <si>
    <t>2025-03-31</t>
  </si>
  <si>
    <t>MSME0004</t>
  </si>
  <si>
    <t>2025-04-05</t>
  </si>
  <si>
    <t>MSME0262</t>
  </si>
  <si>
    <t>2025-04-06</t>
  </si>
  <si>
    <t>MSME0254</t>
  </si>
  <si>
    <t>2025-04-08</t>
  </si>
  <si>
    <t>MSME0292</t>
  </si>
  <si>
    <t>Imphal</t>
  </si>
  <si>
    <t>MSME0108</t>
  </si>
  <si>
    <t>2025-04-10</t>
  </si>
  <si>
    <t>MSME0199</t>
  </si>
  <si>
    <t>MSME0101</t>
  </si>
  <si>
    <t>2025-04-13</t>
  </si>
  <si>
    <t>MSME0213</t>
  </si>
  <si>
    <t>MSME0065</t>
  </si>
  <si>
    <t>2025-04-15</t>
  </si>
  <si>
    <t>Tamil Nadu</t>
  </si>
  <si>
    <t>Coimbatore</t>
  </si>
  <si>
    <t>MSME0159</t>
  </si>
  <si>
    <t>2025-04-16</t>
  </si>
  <si>
    <t>MSME0038</t>
  </si>
  <si>
    <t>Chennai</t>
  </si>
  <si>
    <t>MSME0033</t>
  </si>
  <si>
    <t>2025-04-17</t>
  </si>
  <si>
    <t>Lucknow</t>
  </si>
  <si>
    <t>MSME0275</t>
  </si>
  <si>
    <t>2025-04-18</t>
  </si>
  <si>
    <t>MSME0087</t>
  </si>
  <si>
    <t>MSME0015</t>
  </si>
  <si>
    <t>2025-04-19</t>
  </si>
  <si>
    <t>MSME0012</t>
  </si>
  <si>
    <t>2025-04-23</t>
  </si>
  <si>
    <t>MSME0179</t>
  </si>
  <si>
    <t>2025-04-27</t>
  </si>
  <si>
    <t>MSME0114</t>
  </si>
  <si>
    <t>2025-04-30</t>
  </si>
  <si>
    <t>MSME0078</t>
  </si>
  <si>
    <t>2025-05-02</t>
  </si>
  <si>
    <t>MSME0029</t>
  </si>
  <si>
    <t>2025-05-03</t>
  </si>
  <si>
    <t>Cuttack</t>
  </si>
  <si>
    <t>MSME0073</t>
  </si>
  <si>
    <t>2025-05-04</t>
  </si>
  <si>
    <t>Madurai</t>
  </si>
  <si>
    <t>MSME0118</t>
  </si>
  <si>
    <t>2025-05-06</t>
  </si>
  <si>
    <t>MSME0172</t>
  </si>
  <si>
    <t>2025-05-08</t>
  </si>
  <si>
    <t>MSME0119</t>
  </si>
  <si>
    <t>2025-05-09</t>
  </si>
  <si>
    <t>MSME0129</t>
  </si>
  <si>
    <t>2025-05-14</t>
  </si>
  <si>
    <t>MSME0155</t>
  </si>
  <si>
    <t>2025-05-15</t>
  </si>
  <si>
    <t>MSME0261</t>
  </si>
  <si>
    <t>2025-05-16</t>
  </si>
  <si>
    <t>MSME0197</t>
  </si>
  <si>
    <t>2025-05-18</t>
  </si>
  <si>
    <t>MSME0206</t>
  </si>
  <si>
    <t>2025-05-22</t>
  </si>
  <si>
    <t>MSME0201</t>
  </si>
  <si>
    <t>2025-05-24</t>
  </si>
  <si>
    <t>MSME0102</t>
  </si>
  <si>
    <t>2025-05-30</t>
  </si>
  <si>
    <t>MSME0125</t>
  </si>
  <si>
    <t>2025-06-01</t>
  </si>
  <si>
    <t>MSME0143</t>
  </si>
  <si>
    <t>MSME0037</t>
  </si>
  <si>
    <t>MSME0237</t>
  </si>
  <si>
    <t>2025-06-02</t>
  </si>
  <si>
    <t>MSME0251</t>
  </si>
  <si>
    <t>MSME0151</t>
  </si>
  <si>
    <t>2025-06-03</t>
  </si>
  <si>
    <t>MSME0145</t>
  </si>
  <si>
    <t>2025-06-04</t>
  </si>
  <si>
    <t>MSME0097</t>
  </si>
  <si>
    <t>2025-06-05</t>
  </si>
  <si>
    <t>MSME0067</t>
  </si>
  <si>
    <t>2025-06-06</t>
  </si>
  <si>
    <t>MSME0260</t>
  </si>
  <si>
    <t>2025-06-07</t>
  </si>
  <si>
    <t>MSME0054</t>
  </si>
  <si>
    <t>2025-06-12</t>
  </si>
  <si>
    <t>MSME0091</t>
  </si>
  <si>
    <t>MSME0007</t>
  </si>
  <si>
    <t>2025-06-16</t>
  </si>
  <si>
    <t>MSME0026</t>
  </si>
  <si>
    <t>2025-06-18</t>
  </si>
  <si>
    <t>MSME0018</t>
  </si>
  <si>
    <t>2025-06-19</t>
  </si>
  <si>
    <t>MSME0215</t>
  </si>
  <si>
    <t>2025-06-29</t>
  </si>
  <si>
    <t>MSME0039</t>
  </si>
  <si>
    <t>2025-07-01</t>
  </si>
  <si>
    <t>MSME0230</t>
  </si>
  <si>
    <t>2025-07-02</t>
  </si>
  <si>
    <t>MSME0024</t>
  </si>
  <si>
    <t>2025-07-07</t>
  </si>
  <si>
    <t>MSME0259</t>
  </si>
  <si>
    <t>2025-07-10</t>
  </si>
  <si>
    <t>MSME0027</t>
  </si>
  <si>
    <t>2025-07-14</t>
  </si>
  <si>
    <t>MSME0157</t>
  </si>
  <si>
    <t>2025-07-18</t>
  </si>
  <si>
    <t>MSME0082</t>
  </si>
  <si>
    <t>2025-07-22</t>
  </si>
  <si>
    <t>MSME0105</t>
  </si>
  <si>
    <t>2025-07-23</t>
  </si>
  <si>
    <t>MSME0034</t>
  </si>
  <si>
    <t>2025-07-28</t>
  </si>
  <si>
    <t>MSME0030</t>
  </si>
  <si>
    <t>2025-07-29</t>
  </si>
  <si>
    <t>MSME0242</t>
  </si>
  <si>
    <t>MSME0276</t>
  </si>
  <si>
    <t>2025-07-31</t>
  </si>
  <si>
    <t>MSME0290</t>
  </si>
  <si>
    <t>2025-08-03</t>
  </si>
  <si>
    <t>MSME0180</t>
  </si>
  <si>
    <t>2025-08-08</t>
  </si>
  <si>
    <t>MSME0142</t>
  </si>
  <si>
    <t>2025-08-15</t>
  </si>
  <si>
    <t>MSME0274</t>
  </si>
  <si>
    <t>MSME0160</t>
  </si>
  <si>
    <t>2025-08-16</t>
  </si>
  <si>
    <t>MSME0111</t>
  </si>
  <si>
    <t>2025-08-20</t>
  </si>
  <si>
    <t>MSME0009</t>
  </si>
  <si>
    <t>2025-08-23</t>
  </si>
  <si>
    <t>Siliguri</t>
  </si>
  <si>
    <t>MSME0212</t>
  </si>
  <si>
    <t>2025-09-03</t>
  </si>
  <si>
    <t>MSME0103</t>
  </si>
  <si>
    <t>2025-09-04</t>
  </si>
  <si>
    <t>MSME0193</t>
  </si>
  <si>
    <t>2025-09-05</t>
  </si>
  <si>
    <t>MSME0008</t>
  </si>
  <si>
    <t>2025-09-08</t>
  </si>
  <si>
    <t>MSME0289</t>
  </si>
  <si>
    <t>2025-09-11</t>
  </si>
  <si>
    <t>MSME0194</t>
  </si>
  <si>
    <t>2025-09-12</t>
  </si>
  <si>
    <t>MSME0293</t>
  </si>
  <si>
    <t>2025-09-13</t>
  </si>
  <si>
    <t>MSME0013</t>
  </si>
  <si>
    <t>2025-09-15</t>
  </si>
  <si>
    <t>MSME0171</t>
  </si>
  <si>
    <t>2025-09-17</t>
  </si>
  <si>
    <t>MSME0138</t>
  </si>
  <si>
    <t>2025-09-19</t>
  </si>
  <si>
    <t>MSME0163</t>
  </si>
  <si>
    <t>2025-09-20</t>
  </si>
  <si>
    <t>MSME0063</t>
  </si>
  <si>
    <t>MSME0246</t>
  </si>
  <si>
    <t>2025-09-21</t>
  </si>
  <si>
    <t>MSME0110</t>
  </si>
  <si>
    <t>MSME0243</t>
  </si>
  <si>
    <t>2025-09-25</t>
  </si>
  <si>
    <t>Kanpur</t>
  </si>
  <si>
    <t>MSME0080</t>
  </si>
  <si>
    <t>2025-09-28</t>
  </si>
  <si>
    <t>MSME0040</t>
  </si>
  <si>
    <t>2025-10-01</t>
  </si>
  <si>
    <t>MSME0288</t>
  </si>
  <si>
    <t>2025-10-02</t>
  </si>
  <si>
    <t>MSME0075</t>
  </si>
  <si>
    <t>2025-10-08</t>
  </si>
  <si>
    <t>MSME0264</t>
  </si>
  <si>
    <t>2025-10-10</t>
  </si>
  <si>
    <t>MSME0074</t>
  </si>
  <si>
    <t>2025-10-11</t>
  </si>
  <si>
    <t>MSME0003</t>
  </si>
  <si>
    <t>2025-10-12</t>
  </si>
  <si>
    <t>MSME0086</t>
  </si>
  <si>
    <t>MSME0208</t>
  </si>
  <si>
    <t>2025-10-13</t>
  </si>
  <si>
    <t>MSME0070</t>
  </si>
  <si>
    <t>2025-10-14</t>
  </si>
  <si>
    <t>MSME0032</t>
  </si>
  <si>
    <t>2025-10-19</t>
  </si>
  <si>
    <t>MSME0076</t>
  </si>
  <si>
    <t>MSME0162</t>
  </si>
  <si>
    <t>2025-10-21</t>
  </si>
  <si>
    <t>MSME0107</t>
  </si>
  <si>
    <t>MSME0104</t>
  </si>
  <si>
    <t>2025-10-22</t>
  </si>
  <si>
    <t>MSME0287</t>
  </si>
  <si>
    <t>2025-10-23</t>
  </si>
  <si>
    <t>MSME0081</t>
  </si>
  <si>
    <t>2025-10-26</t>
  </si>
  <si>
    <t>MSME0014</t>
  </si>
  <si>
    <t>2025-10-28</t>
  </si>
  <si>
    <t>MSME0126</t>
  </si>
  <si>
    <t>2025-10-29</t>
  </si>
  <si>
    <t>MSME0282</t>
  </si>
  <si>
    <t>2025-11-01</t>
  </si>
  <si>
    <t>MSME0191</t>
  </si>
  <si>
    <t>MSME0164</t>
  </si>
  <si>
    <t>2025-11-05</t>
  </si>
  <si>
    <t>MSME0299</t>
  </si>
  <si>
    <t>2025-11-06</t>
  </si>
  <si>
    <t>MSME0235</t>
  </si>
  <si>
    <t>MSME0241</t>
  </si>
  <si>
    <t>2025-11-07</t>
  </si>
  <si>
    <t>MSME0041</t>
  </si>
  <si>
    <t>2025-11-09</t>
  </si>
  <si>
    <t>MSME0203</t>
  </si>
  <si>
    <t>2025-11-12</t>
  </si>
  <si>
    <t>MSME0046</t>
  </si>
  <si>
    <t>2025-11-13</t>
  </si>
  <si>
    <t>MSME0146</t>
  </si>
  <si>
    <t>2025-11-14</t>
  </si>
  <si>
    <t>MSME0152</t>
  </si>
  <si>
    <t>MSME0222</t>
  </si>
  <si>
    <t>2025-11-15</t>
  </si>
  <si>
    <t>MSME0019</t>
  </si>
  <si>
    <t>2025-11-16</t>
  </si>
  <si>
    <t>MSME0192</t>
  </si>
  <si>
    <t>2025-11-17</t>
  </si>
  <si>
    <t>MSME0214</t>
  </si>
  <si>
    <t>2025-11-25</t>
  </si>
  <si>
    <t>MSME0220</t>
  </si>
  <si>
    <t>2025-11-28</t>
  </si>
  <si>
    <t>MSME0258</t>
  </si>
  <si>
    <t>2025-12-01</t>
  </si>
  <si>
    <t>MSME0278</t>
  </si>
  <si>
    <t>2025-12-05</t>
  </si>
  <si>
    <t>MSME0273</t>
  </si>
  <si>
    <t>2025-12-06</t>
  </si>
  <si>
    <t>MSME0189</t>
  </si>
  <si>
    <t>2025-12-12</t>
  </si>
  <si>
    <t>MSME0169</t>
  </si>
  <si>
    <t>2025-12-13</t>
  </si>
  <si>
    <t>MSME0207</t>
  </si>
  <si>
    <t>2025-12-17</t>
  </si>
  <si>
    <t>MSME0131</t>
  </si>
  <si>
    <t>2025-12-25</t>
  </si>
  <si>
    <t>MSME0133</t>
  </si>
  <si>
    <t>2025-12-26</t>
  </si>
  <si>
    <t>MSME0141</t>
  </si>
  <si>
    <t>2026-01-06</t>
  </si>
  <si>
    <t>MSME0182</t>
  </si>
  <si>
    <t>MSME0045</t>
  </si>
  <si>
    <t>2026-01-08</t>
  </si>
  <si>
    <t>MSME0156</t>
  </si>
  <si>
    <t>2026-01-09</t>
  </si>
  <si>
    <t>MSME0183</t>
  </si>
  <si>
    <t>2026-01-13</t>
  </si>
  <si>
    <t>MSME0244</t>
  </si>
  <si>
    <t>2026-01-15</t>
  </si>
  <si>
    <t>MSME0178</t>
  </si>
  <si>
    <t>MSME0229</t>
  </si>
  <si>
    <t>2026-01-19</t>
  </si>
  <si>
    <t>MSME0161</t>
  </si>
  <si>
    <t>MSME0128</t>
  </si>
  <si>
    <t>MSME0268</t>
  </si>
  <si>
    <t>2026-01-21</t>
  </si>
  <si>
    <t>MSME0005</t>
  </si>
  <si>
    <t>2026-01-23</t>
  </si>
  <si>
    <t>MSME0093</t>
  </si>
  <si>
    <t>2026-01-28</t>
  </si>
  <si>
    <t>MSME0056</t>
  </si>
  <si>
    <t>MSME0044</t>
  </si>
  <si>
    <t>2026-01-30</t>
  </si>
  <si>
    <t>MSME0115</t>
  </si>
  <si>
    <t>2026-02-02</t>
  </si>
  <si>
    <t>MSME0283</t>
  </si>
  <si>
    <t>MSME0057</t>
  </si>
  <si>
    <t>2026-02-03</t>
  </si>
  <si>
    <t>MSME0210</t>
  </si>
  <si>
    <t>2026-02-09</t>
  </si>
  <si>
    <t>MSME0051</t>
  </si>
  <si>
    <t>2026-02-14</t>
  </si>
  <si>
    <t>MSME0176</t>
  </si>
  <si>
    <t>2026-02-20</t>
  </si>
  <si>
    <t>MSME0022</t>
  </si>
  <si>
    <t>2026-02-21</t>
  </si>
  <si>
    <t>MSME0294</t>
  </si>
  <si>
    <t>2026-03-01</t>
  </si>
  <si>
    <t>MSME0116</t>
  </si>
  <si>
    <t>MSME0109</t>
  </si>
  <si>
    <t>2026-03-02</t>
  </si>
  <si>
    <t>MSME0190</t>
  </si>
  <si>
    <t>2026-03-03</t>
  </si>
  <si>
    <t>MSME0245</t>
  </si>
  <si>
    <t>2026-03-04</t>
  </si>
  <si>
    <t>MSME0158</t>
  </si>
  <si>
    <t>2026-03-05</t>
  </si>
  <si>
    <t>MSME0061</t>
  </si>
  <si>
    <t>2026-03-08</t>
  </si>
  <si>
    <t>MSME0231</t>
  </si>
  <si>
    <t>2026-03-11</t>
  </si>
  <si>
    <t>MSME0236</t>
  </si>
  <si>
    <t>2026-03-14</t>
  </si>
  <si>
    <t>MSME0066</t>
  </si>
  <si>
    <t>2026-03-15</t>
  </si>
  <si>
    <t>MSME0140</t>
  </si>
  <si>
    <t>2026-03-16</t>
  </si>
  <si>
    <t>MSME0149</t>
  </si>
  <si>
    <t>2026-03-25</t>
  </si>
  <si>
    <t>MSME0266</t>
  </si>
  <si>
    <t>2026-03-27</t>
  </si>
  <si>
    <t>MSME0055</t>
  </si>
  <si>
    <t>MSME0175</t>
  </si>
  <si>
    <t>2026-03-31</t>
  </si>
  <si>
    <t>MSME0286</t>
  </si>
  <si>
    <t>MSME0117</t>
  </si>
  <si>
    <t>2026-04-01</t>
  </si>
  <si>
    <t>MSME0095</t>
  </si>
  <si>
    <t>2026-04-03</t>
  </si>
  <si>
    <t>MSME0233</t>
  </si>
  <si>
    <t>MSME0148</t>
  </si>
  <si>
    <t>2026-04-07</t>
  </si>
  <si>
    <t>MSME0127</t>
  </si>
  <si>
    <t>2026-04-08</t>
  </si>
  <si>
    <t>MSME0088</t>
  </si>
  <si>
    <t>2026-04-11</t>
  </si>
  <si>
    <t>MSME0295</t>
  </si>
  <si>
    <t>MSME0223</t>
  </si>
  <si>
    <t>MSME0112</t>
  </si>
  <si>
    <t>MSME0031</t>
  </si>
  <si>
    <t>2026-04-15</t>
  </si>
  <si>
    <t>MSME0218</t>
  </si>
  <si>
    <t>MSME0060</t>
  </si>
  <si>
    <t>2026-04-18</t>
  </si>
  <si>
    <t>MSME0147</t>
  </si>
  <si>
    <t>2026-04-19</t>
  </si>
  <si>
    <t>MSME0089</t>
  </si>
  <si>
    <t>MSME0238</t>
  </si>
  <si>
    <t>2026-04-20</t>
  </si>
  <si>
    <t>MSME0144</t>
  </si>
  <si>
    <t>2026-04-21</t>
  </si>
  <si>
    <t>MSME0048</t>
  </si>
  <si>
    <t>2026-04-22</t>
  </si>
  <si>
    <t>MSME0059</t>
  </si>
  <si>
    <t>2026-04-24</t>
  </si>
  <si>
    <t>MSME0072</t>
  </si>
  <si>
    <t>2026-04-30</t>
  </si>
  <si>
    <t>MSME0267</t>
  </si>
  <si>
    <t>2026-05-06</t>
  </si>
  <si>
    <t>MSME0211</t>
  </si>
  <si>
    <t>MSME0124</t>
  </si>
  <si>
    <t>MSME0209</t>
  </si>
  <si>
    <t>2026-05-07</t>
  </si>
  <si>
    <t>MSME0285</t>
  </si>
  <si>
    <t>2026-05-12</t>
  </si>
  <si>
    <t>MSME0137</t>
  </si>
  <si>
    <t>2026-05-14</t>
  </si>
  <si>
    <t>MSME0247</t>
  </si>
  <si>
    <t>2026-05-16</t>
  </si>
  <si>
    <t>MSME0071</t>
  </si>
  <si>
    <t>2026-05-18</t>
  </si>
  <si>
    <t>MSME0077</t>
  </si>
  <si>
    <t>2026-05-19</t>
  </si>
  <si>
    <t>MSME0173</t>
  </si>
  <si>
    <t>2026-05-25</t>
  </si>
  <si>
    <t>MSME0195</t>
  </si>
  <si>
    <t>2026-05-26</t>
  </si>
  <si>
    <t>MSME0092</t>
  </si>
  <si>
    <t>MSME0010</t>
  </si>
  <si>
    <t>2026-05-27</t>
  </si>
  <si>
    <t>MSME0270</t>
  </si>
  <si>
    <t>MSME0200</t>
  </si>
  <si>
    <t>2026-05-28</t>
  </si>
  <si>
    <t>MSME0139</t>
  </si>
  <si>
    <t>MSME0186</t>
  </si>
  <si>
    <t>2026-05-30</t>
  </si>
  <si>
    <t>MSME0028</t>
  </si>
  <si>
    <t>MSME0234</t>
  </si>
  <si>
    <t>2026-05-31</t>
  </si>
  <si>
    <t>MSME0167</t>
  </si>
  <si>
    <t>2026-06-04</t>
  </si>
  <si>
    <t>MSME0094</t>
  </si>
  <si>
    <t>MSME0153</t>
  </si>
  <si>
    <t>2026-06-05</t>
  </si>
  <si>
    <t>MSME0042</t>
  </si>
  <si>
    <t>2026-06-06</t>
  </si>
  <si>
    <t>MSME0226</t>
  </si>
  <si>
    <t>2026-06-07</t>
  </si>
  <si>
    <t>MSME0185</t>
  </si>
  <si>
    <t>2026-06-14</t>
  </si>
  <si>
    <t>MSME0052</t>
  </si>
  <si>
    <t>2026-06-15</t>
  </si>
  <si>
    <t>MSME0187</t>
  </si>
  <si>
    <t>2026-06-16</t>
  </si>
  <si>
    <t>MSME0217</t>
  </si>
  <si>
    <t>2026-06-21</t>
  </si>
  <si>
    <t>MSME0122</t>
  </si>
  <si>
    <t>2026-06-23</t>
  </si>
  <si>
    <t>MSME0184</t>
  </si>
  <si>
    <t>MSME0098</t>
  </si>
  <si>
    <t>MSME0281</t>
  </si>
  <si>
    <t>2026-06-25</t>
  </si>
  <si>
    <t>MSME0134</t>
  </si>
  <si>
    <t>2026-06-28</t>
  </si>
  <si>
    <t>MSME0202</t>
  </si>
  <si>
    <t>2026-06-30</t>
  </si>
  <si>
    <t>MSME0188</t>
  </si>
  <si>
    <t>2026-07-01</t>
  </si>
  <si>
    <t>MSME0165</t>
  </si>
  <si>
    <t>2026-07-03</t>
  </si>
  <si>
    <t>MSME0250</t>
  </si>
  <si>
    <t>MSME0058</t>
  </si>
  <si>
    <t>2026-07-06</t>
  </si>
  <si>
    <t>MSME0228</t>
  </si>
  <si>
    <t>2026-07-09</t>
  </si>
  <si>
    <t>MSME0100</t>
  </si>
  <si>
    <t>MSME0255</t>
  </si>
  <si>
    <t>2026-07-11</t>
  </si>
  <si>
    <t>MSME0174</t>
  </si>
  <si>
    <t>2026-07-13</t>
  </si>
  <si>
    <t>MSME0090</t>
  </si>
  <si>
    <t>2026-07-17</t>
  </si>
  <si>
    <t>MSME0269</t>
  </si>
  <si>
    <t>2026-07-18</t>
  </si>
  <si>
    <t>MSME0253</t>
  </si>
  <si>
    <t>2026-07-20</t>
  </si>
  <si>
    <t>MSME0198</t>
  </si>
  <si>
    <t>2026-07-21</t>
  </si>
  <si>
    <t>MSME0284</t>
  </si>
  <si>
    <t>2026-07-23</t>
  </si>
  <si>
    <t>MSME0132</t>
  </si>
  <si>
    <t>2026-07-25</t>
  </si>
  <si>
    <t>MSME0053</t>
  </si>
  <si>
    <t>2026-07-27</t>
  </si>
  <si>
    <t>MSME0252</t>
  </si>
  <si>
    <t>2026-08-02</t>
  </si>
  <si>
    <t>MSME0291</t>
  </si>
  <si>
    <t>2026-08-07</t>
  </si>
  <si>
    <t>MSME0166</t>
  </si>
  <si>
    <t>2026-08-08</t>
  </si>
  <si>
    <t>MSME0096</t>
  </si>
  <si>
    <t>2026-08-09</t>
  </si>
  <si>
    <t>MSME0263</t>
  </si>
  <si>
    <t>MSME0205</t>
  </si>
  <si>
    <t>2026-08-10</t>
  </si>
  <si>
    <t>MSME0225</t>
  </si>
  <si>
    <t>MSME0280</t>
  </si>
  <si>
    <t>2026-08-15</t>
  </si>
  <si>
    <t>MSME0297</t>
  </si>
  <si>
    <t>MSME0043</t>
  </si>
  <si>
    <t>2026-08-18</t>
  </si>
  <si>
    <t>MSME0204</t>
  </si>
  <si>
    <t>2026-08-21</t>
  </si>
  <si>
    <t>MSME0011</t>
  </si>
  <si>
    <t>2026-08-22</t>
  </si>
  <si>
    <t>MSME0085</t>
  </si>
  <si>
    <t>2026-08-25</t>
  </si>
  <si>
    <t>MSME0079</t>
  </si>
  <si>
    <t>2026-08-26</t>
  </si>
  <si>
    <t>MSME0068</t>
  </si>
  <si>
    <t>2026-08-30</t>
  </si>
  <si>
    <t>MSME0272</t>
  </si>
  <si>
    <t>2026-09-01</t>
  </si>
  <si>
    <t>MSME0083</t>
  </si>
  <si>
    <t>2026-09-02</t>
  </si>
  <si>
    <t>MSME0271</t>
  </si>
  <si>
    <t>2026-09-05</t>
  </si>
  <si>
    <t>MSME0016</t>
  </si>
  <si>
    <t>2026-09-06</t>
  </si>
  <si>
    <t>MSME0240</t>
  </si>
  <si>
    <t>2026-09-10</t>
  </si>
  <si>
    <t>MSME0136</t>
  </si>
  <si>
    <t>2026-09-14</t>
  </si>
  <si>
    <t>MSME0069</t>
  </si>
  <si>
    <t>2026-09-17</t>
  </si>
  <si>
    <t>MSME0219</t>
  </si>
  <si>
    <t>2026-09-18</t>
  </si>
  <si>
    <t>MSME0123</t>
  </si>
  <si>
    <t>2026-09-22</t>
  </si>
  <si>
    <t>MSME0047</t>
  </si>
  <si>
    <t>2026-09-23</t>
  </si>
  <si>
    <t>MSME0265</t>
  </si>
  <si>
    <t>2026-09-24</t>
  </si>
  <si>
    <t>MSME0049</t>
  </si>
  <si>
    <t>2026-09-27</t>
  </si>
  <si>
    <t>MSME0099</t>
  </si>
  <si>
    <t>2026-10-01</t>
  </si>
  <si>
    <t>Total Businesses</t>
  </si>
  <si>
    <t>Count of Business_ID</t>
  </si>
  <si>
    <t>Total Employees</t>
  </si>
  <si>
    <t>Sum of Employees</t>
  </si>
  <si>
    <t>Sum of Annual_Revenue_Lakh_INR</t>
  </si>
  <si>
    <t>Sum of Profit_Lakh_INR</t>
  </si>
  <si>
    <t>Average of YoY_Growth_Percent</t>
  </si>
  <si>
    <t>Row Labels</t>
  </si>
  <si>
    <t>Grand Total</t>
  </si>
  <si>
    <t>Total Revenue</t>
  </si>
  <si>
    <t>Total Profit</t>
  </si>
  <si>
    <t>Average Growth</t>
  </si>
  <si>
    <t>Count of Application_Status</t>
  </si>
  <si>
    <t>Column Labels</t>
  </si>
  <si>
    <t>KPI Analysis</t>
  </si>
  <si>
    <t>MSME BUSINESS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</si>
</sst>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quot;Cr&quot;"/>
  </numFmts>
  <fonts count="3" x14ac:knownFonts="1">
    <font>
      <sz val="11"/>
      <color theme="1"/>
      <name val="Calibri"/>
      <family val="2"/>
      <scheme val="minor"/>
    </font>
    <font>
      <b/>
      <sz val="11"/>
      <color rgb="FFFFFFFF"/>
      <name val="Calibri"/>
    </font>
    <font>
      <sz val="24"/>
      <color theme="1"/>
      <name val="Calibri"/>
      <family val="2"/>
      <scheme val="minor"/>
    </font>
  </fonts>
  <fills count="6">
    <fill>
      <patternFill patternType="none"/>
    </fill>
    <fill>
      <patternFill patternType="gray125"/>
    </fill>
    <fill>
      <patternFill patternType="solid">
        <fgColor rgb="FF2F5597"/>
      </patternFill>
    </fill>
    <fill>
      <patternFill patternType="solid">
        <fgColor rgb="FFFFFF00"/>
        <bgColor indexed="64"/>
      </patternFill>
    </fill>
    <fill>
      <patternFill patternType="solid">
        <fgColor theme="4" tint="0.79998168889431442"/>
        <bgColor indexed="64"/>
      </patternFill>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2" borderId="2" xfId="0" applyFont="1" applyFill="1" applyBorder="1" applyAlignment="1">
      <alignment vertical="center" wrapText="1"/>
    </xf>
    <xf numFmtId="0" fontId="0" fillId="0" borderId="0" xfId="0" pivotButton="1"/>
    <xf numFmtId="0" fontId="0" fillId="0" borderId="0" xfId="0" applyAlignment="1">
      <alignment horizontal="left"/>
    </xf>
    <xf numFmtId="0" fontId="0" fillId="0" borderId="1" xfId="0" applyBorder="1"/>
    <xf numFmtId="10" fontId="0" fillId="0" borderId="1" xfId="0" applyNumberFormat="1" applyBorder="1"/>
    <xf numFmtId="0" fontId="0" fillId="4" borderId="0" xfId="0" applyFill="1"/>
    <xf numFmtId="164" fontId="0" fillId="0" borderId="1" xfId="0" applyNumberFormat="1" applyBorder="1"/>
    <xf numFmtId="3" fontId="0" fillId="0" borderId="1" xfId="0" applyNumberFormat="1" applyBorder="1"/>
    <xf numFmtId="0" fontId="2" fillId="5" borderId="0" xfId="0" applyFont="1" applyFill="1" applyAlignment="1">
      <alignment horizontal="center"/>
    </xf>
    <xf numFmtId="0" fontId="0" fillId="5" borderId="0" xfId="0" applyFill="1" applyAlignment="1">
      <alignment horizontal="center"/>
    </xf>
    <xf numFmtId="0" fontId="0" fillId="3" borderId="0" xfId="0" applyFill="1" applyAlignment="1">
      <alignment horizontal="center"/>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2F5597"/>
        </patternFill>
      </fill>
      <alignment horizontal="general"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A9B4C8"/>
      <color rgb="FFC8423A"/>
      <color rgb="FFF2C879"/>
      <color rgb="FF1B7F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[MSME_Business_Performance_Analysis.xlsx]Revenue by Industry!PivotTable2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Revenue by Industry (₹ Lakh)</a:t>
            </a:r>
          </a:p>
        </c:rich>
      </c:tx>
      <c:layout>
        <c:manualLayout>
          <c:xMode val="edge"/>
          <c:yMode val="edge"/>
          <c:x val="0.26369444444444445"/>
          <c:y val="1.388888888888888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Industry'!$B$3</c:f>
              <c:strCache>
                <c:ptCount val="1"/>
                <c:pt idx="0">
                  <c:v>Total</c:v>
                </c:pt>
              </c:strCache>
            </c:strRef>
          </c:tx>
          <c:spPr>
            <a:solidFill>
              <a:schemeClr val="accent1"/>
            </a:solidFill>
            <a:ln>
              <a:noFill/>
            </a:ln>
            <a:effectLst/>
          </c:spPr>
          <c:invertIfNegative val="0"/>
          <c:cat>
            <c:strRef>
              <c:f>'Revenue by Industry'!$A$4:$A$11</c:f>
              <c:strCache>
                <c:ptCount val="8"/>
                <c:pt idx="0">
                  <c:v>Handicrafts</c:v>
                </c:pt>
                <c:pt idx="1">
                  <c:v>Logistics</c:v>
                </c:pt>
                <c:pt idx="2">
                  <c:v>Food Processing</c:v>
                </c:pt>
                <c:pt idx="3">
                  <c:v>IT Services</c:v>
                </c:pt>
                <c:pt idx="4">
                  <c:v>Healthcare</c:v>
                </c:pt>
                <c:pt idx="5">
                  <c:v>Manufacturing</c:v>
                </c:pt>
                <c:pt idx="6">
                  <c:v>Textiles</c:v>
                </c:pt>
                <c:pt idx="7">
                  <c:v>Retail</c:v>
                </c:pt>
              </c:strCache>
            </c:strRef>
          </c:cat>
          <c:val>
            <c:numRef>
              <c:f>'Revenue by Industry'!$B$4:$B$11</c:f>
              <c:numCache>
                <c:formatCode>General</c:formatCode>
                <c:ptCount val="8"/>
                <c:pt idx="0">
                  <c:v>32193.429999999993</c:v>
                </c:pt>
                <c:pt idx="1">
                  <c:v>27623.83</c:v>
                </c:pt>
                <c:pt idx="2">
                  <c:v>27256.399999999998</c:v>
                </c:pt>
                <c:pt idx="3">
                  <c:v>23881.45</c:v>
                </c:pt>
                <c:pt idx="4">
                  <c:v>23543.930000000004</c:v>
                </c:pt>
                <c:pt idx="5">
                  <c:v>21598.330000000009</c:v>
                </c:pt>
                <c:pt idx="6">
                  <c:v>15437.519999999999</c:v>
                </c:pt>
                <c:pt idx="7">
                  <c:v>12710.219999999998</c:v>
                </c:pt>
              </c:numCache>
            </c:numRef>
          </c:val>
          <c:extLst>
            <c:ext xmlns:c16="http://schemas.microsoft.com/office/drawing/2014/chart" uri="{C3380CC4-5D6E-409C-BE32-E72D297353CC}">
              <c16:uniqueId val="{00000000-98FC-4291-8E8C-0526CF27C005}"/>
            </c:ext>
          </c:extLst>
        </c:ser>
        <c:dLbls>
          <c:showLegendKey val="0"/>
          <c:showVal val="0"/>
          <c:showCatName val="0"/>
          <c:showSerName val="0"/>
          <c:showPercent val="0"/>
          <c:showBubbleSize val="0"/>
        </c:dLbls>
        <c:gapWidth val="219"/>
        <c:overlap val="-27"/>
        <c:axId val="1892673424"/>
        <c:axId val="1988314256"/>
      </c:barChart>
      <c:catAx>
        <c:axId val="18926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14256"/>
        <c:crosses val="autoZero"/>
        <c:auto val="1"/>
        <c:lblAlgn val="ctr"/>
        <c:lblOffset val="100"/>
        <c:noMultiLvlLbl val="0"/>
      </c:catAx>
      <c:valAx>
        <c:axId val="198831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7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[MSME_Business_Performance_Analysis.xlsx]Revenue by State (₹ Lakh)!PivotTable3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State (₹ Lakh)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State (₹ Lakh)'!$B$3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State (₹ Lakh)'!$A$4:$A$13</c:f>
              <c:strCache>
                <c:ptCount val="10"/>
                <c:pt idx="0">
                  <c:v>Manipur</c:v>
                </c:pt>
                <c:pt idx="1">
                  <c:v>Karnataka</c:v>
                </c:pt>
                <c:pt idx="2">
                  <c:v>Assam</c:v>
                </c:pt>
                <c:pt idx="3">
                  <c:v>Telangana</c:v>
                </c:pt>
                <c:pt idx="4">
                  <c:v>Gujarat</c:v>
                </c:pt>
                <c:pt idx="5">
                  <c:v>Tamil Nadu</c:v>
                </c:pt>
                <c:pt idx="6">
                  <c:v>Maharashtra</c:v>
                </c:pt>
                <c:pt idx="7">
                  <c:v>Odisha</c:v>
                </c:pt>
                <c:pt idx="8">
                  <c:v>West Bengal</c:v>
                </c:pt>
                <c:pt idx="9">
                  <c:v>Uttar Pradesh</c:v>
                </c:pt>
              </c:strCache>
            </c:strRef>
          </c:cat>
          <c:val>
            <c:numRef>
              <c:f>'Revenue by State (₹ Lakh)'!$B$4:$B$13</c:f>
              <c:numCache>
                <c:formatCode>General</c:formatCode>
                <c:ptCount val="10"/>
                <c:pt idx="0">
                  <c:v>26417.68</c:v>
                </c:pt>
                <c:pt idx="1">
                  <c:v>26050.500000000004</c:v>
                </c:pt>
                <c:pt idx="2">
                  <c:v>22886.680000000004</c:v>
                </c:pt>
                <c:pt idx="3">
                  <c:v>21302.880000000005</c:v>
                </c:pt>
                <c:pt idx="4">
                  <c:v>17885.5</c:v>
                </c:pt>
                <c:pt idx="5">
                  <c:v>16154.509999999998</c:v>
                </c:pt>
                <c:pt idx="6">
                  <c:v>15948.189999999999</c:v>
                </c:pt>
                <c:pt idx="7">
                  <c:v>15728.02</c:v>
                </c:pt>
                <c:pt idx="8">
                  <c:v>11735.54</c:v>
                </c:pt>
                <c:pt idx="9">
                  <c:v>10135.61</c:v>
                </c:pt>
              </c:numCache>
            </c:numRef>
          </c:val>
          <c:extLst>
            <c:ext xmlns:c16="http://schemas.microsoft.com/office/drawing/2014/chart" uri="{C3380CC4-5D6E-409C-BE32-E72D297353CC}">
              <c16:uniqueId val="{00000000-825D-4BDB-8578-B9CE61B4A28E}"/>
            </c:ext>
          </c:extLst>
        </c:ser>
        <c:dLbls>
          <c:dLblPos val="outEnd"/>
          <c:showLegendKey val="0"/>
          <c:showVal val="1"/>
          <c:showCatName val="0"/>
          <c:showSerName val="0"/>
          <c:showPercent val="0"/>
          <c:showBubbleSize val="0"/>
        </c:dLbls>
        <c:gapWidth val="219"/>
        <c:overlap val="-27"/>
        <c:axId val="1892672496"/>
        <c:axId val="1988376176"/>
      </c:barChart>
      <c:catAx>
        <c:axId val="189267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76176"/>
        <c:crosses val="autoZero"/>
        <c:auto val="1"/>
        <c:lblAlgn val="ctr"/>
        <c:lblOffset val="100"/>
        <c:noMultiLvlLbl val="0"/>
      </c:catAx>
      <c:valAx>
        <c:axId val="198837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7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[MSME_Business_Performance_Analysis.xlsx]Government Scheme Application 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Government Scheme Application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'Government Scheme Application S'!$B$3:$B$4</c:f>
              <c:strCache>
                <c:ptCount val="1"/>
                <c:pt idx="0">
                  <c:v>Approved</c:v>
                </c:pt>
              </c:strCache>
            </c:strRef>
          </c:tx>
          <c:spPr>
            <a:solidFill>
              <a:schemeClr val="accent1"/>
            </a:solidFill>
            <a:ln>
              <a:noFill/>
            </a:ln>
            <a:effectLst/>
          </c:spPr>
          <c:invertIfNegative val="0"/>
          <c:cat>
            <c:strRef>
              <c:f>'Government Scheme Application S'!$A$5:$A$10</c:f>
              <c:strCache>
                <c:ptCount val="5"/>
                <c:pt idx="0">
                  <c:v>Credit Support Scheme</c:v>
                </c:pt>
                <c:pt idx="1">
                  <c:v>Export Assistance Scheme</c:v>
                </c:pt>
                <c:pt idx="2">
                  <c:v>Market Access Programme</c:v>
                </c:pt>
                <c:pt idx="3">
                  <c:v>Skill Development Scheme</c:v>
                </c:pt>
                <c:pt idx="4">
                  <c:v>Technology Upgrade Grant</c:v>
                </c:pt>
              </c:strCache>
            </c:strRef>
          </c:cat>
          <c:val>
            <c:numRef>
              <c:f>'Government Scheme Application S'!$B$5:$B$10</c:f>
              <c:numCache>
                <c:formatCode>General</c:formatCode>
                <c:ptCount val="5"/>
                <c:pt idx="0">
                  <c:v>30</c:v>
                </c:pt>
                <c:pt idx="1">
                  <c:v>36</c:v>
                </c:pt>
                <c:pt idx="2">
                  <c:v>40</c:v>
                </c:pt>
                <c:pt idx="3">
                  <c:v>26</c:v>
                </c:pt>
                <c:pt idx="4">
                  <c:v>27</c:v>
                </c:pt>
              </c:numCache>
            </c:numRef>
          </c:val>
          <c:extLst>
            <c:ext xmlns:c16="http://schemas.microsoft.com/office/drawing/2014/chart" uri="{C3380CC4-5D6E-409C-BE32-E72D297353CC}">
              <c16:uniqueId val="{00000000-4876-4E95-99C4-69A6B0CFFFB7}"/>
            </c:ext>
          </c:extLst>
        </c:ser>
        <c:ser>
          <c:idx val="1"/>
          <c:order val="1"/>
          <c:tx>
            <c:strRef>
              <c:f>'Government Scheme Application S'!$C$3:$C$4</c:f>
              <c:strCache>
                <c:ptCount val="1"/>
                <c:pt idx="0">
                  <c:v>Pending</c:v>
                </c:pt>
              </c:strCache>
            </c:strRef>
          </c:tx>
          <c:spPr>
            <a:solidFill>
              <a:schemeClr val="accent2"/>
            </a:solidFill>
            <a:ln>
              <a:noFill/>
            </a:ln>
            <a:effectLst/>
          </c:spPr>
          <c:invertIfNegative val="0"/>
          <c:cat>
            <c:strRef>
              <c:f>'Government Scheme Application S'!$A$5:$A$10</c:f>
              <c:strCache>
                <c:ptCount val="5"/>
                <c:pt idx="0">
                  <c:v>Credit Support Scheme</c:v>
                </c:pt>
                <c:pt idx="1">
                  <c:v>Export Assistance Scheme</c:v>
                </c:pt>
                <c:pt idx="2">
                  <c:v>Market Access Programme</c:v>
                </c:pt>
                <c:pt idx="3">
                  <c:v>Skill Development Scheme</c:v>
                </c:pt>
                <c:pt idx="4">
                  <c:v>Technology Upgrade Grant</c:v>
                </c:pt>
              </c:strCache>
            </c:strRef>
          </c:cat>
          <c:val>
            <c:numRef>
              <c:f>'Government Scheme Application S'!$C$5:$C$10</c:f>
              <c:numCache>
                <c:formatCode>General</c:formatCode>
                <c:ptCount val="5"/>
                <c:pt idx="0">
                  <c:v>6</c:v>
                </c:pt>
                <c:pt idx="1">
                  <c:v>9</c:v>
                </c:pt>
                <c:pt idx="2">
                  <c:v>12</c:v>
                </c:pt>
                <c:pt idx="3">
                  <c:v>13</c:v>
                </c:pt>
                <c:pt idx="4">
                  <c:v>13</c:v>
                </c:pt>
              </c:numCache>
            </c:numRef>
          </c:val>
          <c:extLst>
            <c:ext xmlns:c16="http://schemas.microsoft.com/office/drawing/2014/chart" uri="{C3380CC4-5D6E-409C-BE32-E72D297353CC}">
              <c16:uniqueId val="{00000004-013B-4DEB-A14C-B99AB08BD31B}"/>
            </c:ext>
          </c:extLst>
        </c:ser>
        <c:ser>
          <c:idx val="2"/>
          <c:order val="2"/>
          <c:tx>
            <c:strRef>
              <c:f>'Government Scheme Application S'!$D$3:$D$4</c:f>
              <c:strCache>
                <c:ptCount val="1"/>
                <c:pt idx="0">
                  <c:v>Rejected</c:v>
                </c:pt>
              </c:strCache>
            </c:strRef>
          </c:tx>
          <c:spPr>
            <a:solidFill>
              <a:schemeClr val="accent3"/>
            </a:solidFill>
            <a:ln>
              <a:noFill/>
            </a:ln>
            <a:effectLst/>
          </c:spPr>
          <c:invertIfNegative val="0"/>
          <c:cat>
            <c:strRef>
              <c:f>'Government Scheme Application S'!$A$5:$A$10</c:f>
              <c:strCache>
                <c:ptCount val="5"/>
                <c:pt idx="0">
                  <c:v>Credit Support Scheme</c:v>
                </c:pt>
                <c:pt idx="1">
                  <c:v>Export Assistance Scheme</c:v>
                </c:pt>
                <c:pt idx="2">
                  <c:v>Market Access Programme</c:v>
                </c:pt>
                <c:pt idx="3">
                  <c:v>Skill Development Scheme</c:v>
                </c:pt>
                <c:pt idx="4">
                  <c:v>Technology Upgrade Grant</c:v>
                </c:pt>
              </c:strCache>
            </c:strRef>
          </c:cat>
          <c:val>
            <c:numRef>
              <c:f>'Government Scheme Application S'!$D$5:$D$10</c:f>
              <c:numCache>
                <c:formatCode>General</c:formatCode>
                <c:ptCount val="5"/>
                <c:pt idx="0">
                  <c:v>8</c:v>
                </c:pt>
                <c:pt idx="1">
                  <c:v>9</c:v>
                </c:pt>
                <c:pt idx="2">
                  <c:v>7</c:v>
                </c:pt>
                <c:pt idx="3">
                  <c:v>6</c:v>
                </c:pt>
                <c:pt idx="4">
                  <c:v>11</c:v>
                </c:pt>
              </c:numCache>
            </c:numRef>
          </c:val>
          <c:extLst>
            <c:ext xmlns:c16="http://schemas.microsoft.com/office/drawing/2014/chart" uri="{C3380CC4-5D6E-409C-BE32-E72D297353CC}">
              <c16:uniqueId val="{00000005-013B-4DEB-A14C-B99AB08BD31B}"/>
            </c:ext>
          </c:extLst>
        </c:ser>
        <c:ser>
          <c:idx val="3"/>
          <c:order val="3"/>
          <c:tx>
            <c:strRef>
              <c:f>'Government Scheme Application S'!$E$3:$E$4</c:f>
              <c:strCache>
                <c:ptCount val="1"/>
                <c:pt idx="0">
                  <c:v>Under Review</c:v>
                </c:pt>
              </c:strCache>
            </c:strRef>
          </c:tx>
          <c:spPr>
            <a:solidFill>
              <a:schemeClr val="accent4"/>
            </a:solidFill>
            <a:ln>
              <a:noFill/>
            </a:ln>
            <a:effectLst/>
          </c:spPr>
          <c:invertIfNegative val="0"/>
          <c:cat>
            <c:strRef>
              <c:f>'Government Scheme Application S'!$A$5:$A$10</c:f>
              <c:strCache>
                <c:ptCount val="5"/>
                <c:pt idx="0">
                  <c:v>Credit Support Scheme</c:v>
                </c:pt>
                <c:pt idx="1">
                  <c:v>Export Assistance Scheme</c:v>
                </c:pt>
                <c:pt idx="2">
                  <c:v>Market Access Programme</c:v>
                </c:pt>
                <c:pt idx="3">
                  <c:v>Skill Development Scheme</c:v>
                </c:pt>
                <c:pt idx="4">
                  <c:v>Technology Upgrade Grant</c:v>
                </c:pt>
              </c:strCache>
            </c:strRef>
          </c:cat>
          <c:val>
            <c:numRef>
              <c:f>'Government Scheme Application S'!$E$5:$E$10</c:f>
              <c:numCache>
                <c:formatCode>General</c:formatCode>
                <c:ptCount val="5"/>
                <c:pt idx="0">
                  <c:v>13</c:v>
                </c:pt>
                <c:pt idx="1">
                  <c:v>6</c:v>
                </c:pt>
                <c:pt idx="2">
                  <c:v>7</c:v>
                </c:pt>
                <c:pt idx="3">
                  <c:v>12</c:v>
                </c:pt>
                <c:pt idx="4">
                  <c:v>9</c:v>
                </c:pt>
              </c:numCache>
            </c:numRef>
          </c:val>
          <c:extLst>
            <c:ext xmlns:c16="http://schemas.microsoft.com/office/drawing/2014/chart" uri="{C3380CC4-5D6E-409C-BE32-E72D297353CC}">
              <c16:uniqueId val="{00000006-013B-4DEB-A14C-B99AB08BD31B}"/>
            </c:ext>
          </c:extLst>
        </c:ser>
        <c:dLbls>
          <c:showLegendKey val="0"/>
          <c:showVal val="0"/>
          <c:showCatName val="0"/>
          <c:showSerName val="0"/>
          <c:showPercent val="0"/>
          <c:showBubbleSize val="0"/>
        </c:dLbls>
        <c:gapWidth val="219"/>
        <c:overlap val="-27"/>
        <c:axId val="1988589952"/>
        <c:axId val="1988367536"/>
      </c:barChart>
      <c:catAx>
        <c:axId val="198858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67536"/>
        <c:crosses val="autoZero"/>
        <c:auto val="1"/>
        <c:lblAlgn val="ctr"/>
        <c:lblOffset val="100"/>
        <c:noMultiLvlLbl val="0"/>
      </c:catAx>
      <c:valAx>
        <c:axId val="198836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89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[MSME_Business_Performance_Analysis.xlsx]Revenue by Industry!PivotTable2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Revenue by Industry (₹ Lakh)</a:t>
            </a:r>
          </a:p>
        </c:rich>
      </c:tx>
      <c:layout>
        <c:manualLayout>
          <c:xMode val="edge"/>
          <c:yMode val="edge"/>
          <c:x val="0.26369444444444445"/>
          <c:y val="1.388888888888888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Industry'!$B$3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Industry'!$A$4:$A$11</c:f>
              <c:strCache>
                <c:ptCount val="8"/>
                <c:pt idx="0">
                  <c:v>Handicrafts</c:v>
                </c:pt>
                <c:pt idx="1">
                  <c:v>Logistics</c:v>
                </c:pt>
                <c:pt idx="2">
                  <c:v>Food Processing</c:v>
                </c:pt>
                <c:pt idx="3">
                  <c:v>IT Services</c:v>
                </c:pt>
                <c:pt idx="4">
                  <c:v>Healthcare</c:v>
                </c:pt>
                <c:pt idx="5">
                  <c:v>Manufacturing</c:v>
                </c:pt>
                <c:pt idx="6">
                  <c:v>Textiles</c:v>
                </c:pt>
                <c:pt idx="7">
                  <c:v>Retail</c:v>
                </c:pt>
              </c:strCache>
            </c:strRef>
          </c:cat>
          <c:val>
            <c:numRef>
              <c:f>'Revenue by Industry'!$B$4:$B$11</c:f>
              <c:numCache>
                <c:formatCode>General</c:formatCode>
                <c:ptCount val="8"/>
                <c:pt idx="0">
                  <c:v>32193.429999999993</c:v>
                </c:pt>
                <c:pt idx="1">
                  <c:v>27623.83</c:v>
                </c:pt>
                <c:pt idx="2">
                  <c:v>27256.399999999998</c:v>
                </c:pt>
                <c:pt idx="3">
                  <c:v>23881.45</c:v>
                </c:pt>
                <c:pt idx="4">
                  <c:v>23543.930000000004</c:v>
                </c:pt>
                <c:pt idx="5">
                  <c:v>21598.330000000009</c:v>
                </c:pt>
                <c:pt idx="6">
                  <c:v>15437.519999999999</c:v>
                </c:pt>
                <c:pt idx="7">
                  <c:v>12710.219999999998</c:v>
                </c:pt>
              </c:numCache>
            </c:numRef>
          </c:val>
          <c:extLst>
            <c:ext xmlns:c16="http://schemas.microsoft.com/office/drawing/2014/chart" uri="{C3380CC4-5D6E-409C-BE32-E72D297353CC}">
              <c16:uniqueId val="{00000000-AC6D-4593-B74C-80F05A1DDADA}"/>
            </c:ext>
          </c:extLst>
        </c:ser>
        <c:dLbls>
          <c:dLblPos val="outEnd"/>
          <c:showLegendKey val="0"/>
          <c:showVal val="1"/>
          <c:showCatName val="0"/>
          <c:showSerName val="0"/>
          <c:showPercent val="0"/>
          <c:showBubbleSize val="0"/>
        </c:dLbls>
        <c:gapWidth val="219"/>
        <c:overlap val="-27"/>
        <c:axId val="1892673424"/>
        <c:axId val="1988314256"/>
      </c:barChart>
      <c:catAx>
        <c:axId val="189267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14256"/>
        <c:crosses val="autoZero"/>
        <c:auto val="1"/>
        <c:lblAlgn val="ctr"/>
        <c:lblOffset val="100"/>
        <c:noMultiLvlLbl val="0"/>
      </c:catAx>
      <c:valAx>
        <c:axId val="1988314256"/>
        <c:scaling>
          <c:orientation val="minMax"/>
        </c:scaling>
        <c:delete val="1"/>
        <c:axPos val="l"/>
        <c:numFmt formatCode="General" sourceLinked="1"/>
        <c:majorTickMark val="out"/>
        <c:minorTickMark val="none"/>
        <c:tickLblPos val="nextTo"/>
        <c:crossAx val="189267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[MSME_Business_Performance_Analysis.xlsx]Revenue by State (₹ Lakh)!PivotTable3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State (₹ Lakh)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State (₹ Lakh)'!$B$3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State (₹ Lakh)'!$A$4:$A$13</c:f>
              <c:strCache>
                <c:ptCount val="10"/>
                <c:pt idx="0">
                  <c:v>Manipur</c:v>
                </c:pt>
                <c:pt idx="1">
                  <c:v>Karnataka</c:v>
                </c:pt>
                <c:pt idx="2">
                  <c:v>Assam</c:v>
                </c:pt>
                <c:pt idx="3">
                  <c:v>Telangana</c:v>
                </c:pt>
                <c:pt idx="4">
                  <c:v>Gujarat</c:v>
                </c:pt>
                <c:pt idx="5">
                  <c:v>Tamil Nadu</c:v>
                </c:pt>
                <c:pt idx="6">
                  <c:v>Maharashtra</c:v>
                </c:pt>
                <c:pt idx="7">
                  <c:v>Odisha</c:v>
                </c:pt>
                <c:pt idx="8">
                  <c:v>West Bengal</c:v>
                </c:pt>
                <c:pt idx="9">
                  <c:v>Uttar Pradesh</c:v>
                </c:pt>
              </c:strCache>
            </c:strRef>
          </c:cat>
          <c:val>
            <c:numRef>
              <c:f>'Revenue by State (₹ Lakh)'!$B$4:$B$13</c:f>
              <c:numCache>
                <c:formatCode>General</c:formatCode>
                <c:ptCount val="10"/>
                <c:pt idx="0">
                  <c:v>26417.68</c:v>
                </c:pt>
                <c:pt idx="1">
                  <c:v>26050.500000000004</c:v>
                </c:pt>
                <c:pt idx="2">
                  <c:v>22886.680000000004</c:v>
                </c:pt>
                <c:pt idx="3">
                  <c:v>21302.880000000005</c:v>
                </c:pt>
                <c:pt idx="4">
                  <c:v>17885.5</c:v>
                </c:pt>
                <c:pt idx="5">
                  <c:v>16154.509999999998</c:v>
                </c:pt>
                <c:pt idx="6">
                  <c:v>15948.189999999999</c:v>
                </c:pt>
                <c:pt idx="7">
                  <c:v>15728.02</c:v>
                </c:pt>
                <c:pt idx="8">
                  <c:v>11735.54</c:v>
                </c:pt>
                <c:pt idx="9">
                  <c:v>10135.61</c:v>
                </c:pt>
              </c:numCache>
            </c:numRef>
          </c:val>
          <c:extLst>
            <c:ext xmlns:c16="http://schemas.microsoft.com/office/drawing/2014/chart" uri="{C3380CC4-5D6E-409C-BE32-E72D297353CC}">
              <c16:uniqueId val="{00000000-BA17-4758-B688-49BF55524B38}"/>
            </c:ext>
          </c:extLst>
        </c:ser>
        <c:dLbls>
          <c:dLblPos val="outEnd"/>
          <c:showLegendKey val="0"/>
          <c:showVal val="1"/>
          <c:showCatName val="0"/>
          <c:showSerName val="0"/>
          <c:showPercent val="0"/>
          <c:showBubbleSize val="0"/>
        </c:dLbls>
        <c:gapWidth val="219"/>
        <c:overlap val="-27"/>
        <c:axId val="1892672496"/>
        <c:axId val="1988376176"/>
      </c:barChart>
      <c:catAx>
        <c:axId val="189267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76176"/>
        <c:crosses val="autoZero"/>
        <c:auto val="1"/>
        <c:lblAlgn val="ctr"/>
        <c:lblOffset val="100"/>
        <c:noMultiLvlLbl val="0"/>
      </c:catAx>
      <c:valAx>
        <c:axId val="1988376176"/>
        <c:scaling>
          <c:orientation val="minMax"/>
        </c:scaling>
        <c:delete val="1"/>
        <c:axPos val="l"/>
        <c:numFmt formatCode="General" sourceLinked="1"/>
        <c:majorTickMark val="none"/>
        <c:minorTickMark val="none"/>
        <c:tickLblPos val="nextTo"/>
        <c:crossAx val="189267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[MSME_Business_Performance_Analysis.xlsx]Government Scheme Application 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Government Scheme Application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B7F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C8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842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9B4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'Government Scheme Application S'!$B$3:$B$4</c:f>
              <c:strCache>
                <c:ptCount val="1"/>
                <c:pt idx="0">
                  <c:v>Approved</c:v>
                </c:pt>
              </c:strCache>
            </c:strRef>
          </c:tx>
          <c:spPr>
            <a:solidFill>
              <a:srgbClr val="1B7F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'Government Scheme Application S'!$A$5:$A$10</c:f>
              <c:strCache>
                <c:ptCount val="5"/>
                <c:pt idx="0">
                  <c:v>Credit Support Scheme</c:v>
                </c:pt>
                <c:pt idx="1">
                  <c:v>Export Assistance Scheme</c:v>
                </c:pt>
                <c:pt idx="2">
                  <c:v>Market Access Programme</c:v>
                </c:pt>
                <c:pt idx="3">
                  <c:v>Skill Development Scheme</c:v>
                </c:pt>
                <c:pt idx="4">
                  <c:v>Technology Upgrade Grant</c:v>
                </c:pt>
              </c:strCache>
            </c:strRef>
          </c:cat>
          <c:val>
            <c:numRef>
              <c:f>'Government Scheme Application S'!$B$5:$B$10</c:f>
              <c:numCache>
                <c:formatCode>General</c:formatCode>
                <c:ptCount val="5"/>
                <c:pt idx="0">
                  <c:v>30</c:v>
                </c:pt>
                <c:pt idx="1">
                  <c:v>36</c:v>
                </c:pt>
                <c:pt idx="2">
                  <c:v>40</c:v>
                </c:pt>
                <c:pt idx="3">
                  <c:v>26</c:v>
                </c:pt>
                <c:pt idx="4">
                  <c:v>27</c:v>
                </c:pt>
              </c:numCache>
            </c:numRef>
          </c:val>
          <c:extLst>
            <c:ext xmlns:c16="http://schemas.microsoft.com/office/drawing/2014/chart" uri="{C3380CC4-5D6E-409C-BE32-E72D297353CC}">
              <c16:uniqueId val="{00000000-B70C-4D5B-92A7-3D27B2A9CBD5}"/>
            </c:ext>
          </c:extLst>
        </c:ser>
        <c:ser>
          <c:idx val="1"/>
          <c:order val="1"/>
          <c:tx>
            <c:strRef>
              <c:f>'Government Scheme Application S'!$C$3:$C$4</c:f>
              <c:strCache>
                <c:ptCount val="1"/>
                <c:pt idx="0">
                  <c:v>Pending</c:v>
                </c:pt>
              </c:strCache>
            </c:strRef>
          </c:tx>
          <c:spPr>
            <a:solidFill>
              <a:srgbClr val="F2C8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'Government Scheme Application S'!$A$5:$A$10</c:f>
              <c:strCache>
                <c:ptCount val="5"/>
                <c:pt idx="0">
                  <c:v>Credit Support Scheme</c:v>
                </c:pt>
                <c:pt idx="1">
                  <c:v>Export Assistance Scheme</c:v>
                </c:pt>
                <c:pt idx="2">
                  <c:v>Market Access Programme</c:v>
                </c:pt>
                <c:pt idx="3">
                  <c:v>Skill Development Scheme</c:v>
                </c:pt>
                <c:pt idx="4">
                  <c:v>Technology Upgrade Grant</c:v>
                </c:pt>
              </c:strCache>
            </c:strRef>
          </c:cat>
          <c:val>
            <c:numRef>
              <c:f>'Government Scheme Application S'!$C$5:$C$10</c:f>
              <c:numCache>
                <c:formatCode>General</c:formatCode>
                <c:ptCount val="5"/>
                <c:pt idx="0">
                  <c:v>6</c:v>
                </c:pt>
                <c:pt idx="1">
                  <c:v>9</c:v>
                </c:pt>
                <c:pt idx="2">
                  <c:v>12</c:v>
                </c:pt>
                <c:pt idx="3">
                  <c:v>13</c:v>
                </c:pt>
                <c:pt idx="4">
                  <c:v>13</c:v>
                </c:pt>
              </c:numCache>
            </c:numRef>
          </c:val>
          <c:extLst>
            <c:ext xmlns:c16="http://schemas.microsoft.com/office/drawing/2014/chart" uri="{C3380CC4-5D6E-409C-BE32-E72D297353CC}">
              <c16:uniqueId val="{00000005-7845-464D-A3B1-976523EA8039}"/>
            </c:ext>
          </c:extLst>
        </c:ser>
        <c:ser>
          <c:idx val="2"/>
          <c:order val="2"/>
          <c:tx>
            <c:strRef>
              <c:f>'Government Scheme Application S'!$D$3:$D$4</c:f>
              <c:strCache>
                <c:ptCount val="1"/>
                <c:pt idx="0">
                  <c:v>Rejected</c:v>
                </c:pt>
              </c:strCache>
            </c:strRef>
          </c:tx>
          <c:spPr>
            <a:solidFill>
              <a:srgbClr val="C8423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'Government Scheme Application S'!$A$5:$A$10</c:f>
              <c:strCache>
                <c:ptCount val="5"/>
                <c:pt idx="0">
                  <c:v>Credit Support Scheme</c:v>
                </c:pt>
                <c:pt idx="1">
                  <c:v>Export Assistance Scheme</c:v>
                </c:pt>
                <c:pt idx="2">
                  <c:v>Market Access Programme</c:v>
                </c:pt>
                <c:pt idx="3">
                  <c:v>Skill Development Scheme</c:v>
                </c:pt>
                <c:pt idx="4">
                  <c:v>Technology Upgrade Grant</c:v>
                </c:pt>
              </c:strCache>
            </c:strRef>
          </c:cat>
          <c:val>
            <c:numRef>
              <c:f>'Government Scheme Application S'!$D$5:$D$10</c:f>
              <c:numCache>
                <c:formatCode>General</c:formatCode>
                <c:ptCount val="5"/>
                <c:pt idx="0">
                  <c:v>8</c:v>
                </c:pt>
                <c:pt idx="1">
                  <c:v>9</c:v>
                </c:pt>
                <c:pt idx="2">
                  <c:v>7</c:v>
                </c:pt>
                <c:pt idx="3">
                  <c:v>6</c:v>
                </c:pt>
                <c:pt idx="4">
                  <c:v>11</c:v>
                </c:pt>
              </c:numCache>
            </c:numRef>
          </c:val>
          <c:extLst>
            <c:ext xmlns:c16="http://schemas.microsoft.com/office/drawing/2014/chart" uri="{C3380CC4-5D6E-409C-BE32-E72D297353CC}">
              <c16:uniqueId val="{00000006-7845-464D-A3B1-976523EA8039}"/>
            </c:ext>
          </c:extLst>
        </c:ser>
        <c:ser>
          <c:idx val="3"/>
          <c:order val="3"/>
          <c:tx>
            <c:strRef>
              <c:f>'Government Scheme Application S'!$E$3:$E$4</c:f>
              <c:strCache>
                <c:ptCount val="1"/>
                <c:pt idx="0">
                  <c:v>Under Review</c:v>
                </c:pt>
              </c:strCache>
            </c:strRef>
          </c:tx>
          <c:spPr>
            <a:solidFill>
              <a:srgbClr val="A9B4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'Government Scheme Application S'!$A$5:$A$10</c:f>
              <c:strCache>
                <c:ptCount val="5"/>
                <c:pt idx="0">
                  <c:v>Credit Support Scheme</c:v>
                </c:pt>
                <c:pt idx="1">
                  <c:v>Export Assistance Scheme</c:v>
                </c:pt>
                <c:pt idx="2">
                  <c:v>Market Access Programme</c:v>
                </c:pt>
                <c:pt idx="3">
                  <c:v>Skill Development Scheme</c:v>
                </c:pt>
                <c:pt idx="4">
                  <c:v>Technology Upgrade Grant</c:v>
                </c:pt>
              </c:strCache>
            </c:strRef>
          </c:cat>
          <c:val>
            <c:numRef>
              <c:f>'Government Scheme Application S'!$E$5:$E$10</c:f>
              <c:numCache>
                <c:formatCode>General</c:formatCode>
                <c:ptCount val="5"/>
                <c:pt idx="0">
                  <c:v>13</c:v>
                </c:pt>
                <c:pt idx="1">
                  <c:v>6</c:v>
                </c:pt>
                <c:pt idx="2">
                  <c:v>7</c:v>
                </c:pt>
                <c:pt idx="3">
                  <c:v>12</c:v>
                </c:pt>
                <c:pt idx="4">
                  <c:v>9</c:v>
                </c:pt>
              </c:numCache>
            </c:numRef>
          </c:val>
          <c:extLst>
            <c:ext xmlns:c16="http://schemas.microsoft.com/office/drawing/2014/chart" uri="{C3380CC4-5D6E-409C-BE32-E72D297353CC}">
              <c16:uniqueId val="{00000007-7845-464D-A3B1-976523EA8039}"/>
            </c:ext>
          </c:extLst>
        </c:ser>
        <c:dLbls>
          <c:dLblPos val="ctr"/>
          <c:showLegendKey val="0"/>
          <c:showVal val="1"/>
          <c:showCatName val="0"/>
          <c:showSerName val="0"/>
          <c:showPercent val="0"/>
          <c:showBubbleSize val="0"/>
        </c:dLbls>
        <c:gapWidth val="219"/>
        <c:overlap val="-27"/>
        <c:axId val="1988589952"/>
        <c:axId val="1988367536"/>
      </c:barChart>
      <c:catAx>
        <c:axId val="198858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367536"/>
        <c:crosses val="autoZero"/>
        <c:auto val="1"/>
        <c:lblAlgn val="ctr"/>
        <c:lblOffset val="100"/>
        <c:noMultiLvlLbl val="0"/>
      </c:catAx>
      <c:valAx>
        <c:axId val="1988367536"/>
        <c:scaling>
          <c:orientation val="minMax"/>
        </c:scaling>
        <c:delete val="1"/>
        <c:axPos val="l"/>
        <c:numFmt formatCode="General" sourceLinked="1"/>
        <c:majorTickMark val="none"/>
        <c:minorTickMark val="none"/>
        <c:tickLblPos val="nextTo"/>
        <c:crossAx val="1988589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619125</xdr:colOff>
      <xdr:row>13</xdr:row>
      <xdr:rowOff>61912</xdr:rowOff>
    </xdr:from>
    <xdr:to>
      <xdr:col>4</xdr:col>
      <xdr:colOff>847725</xdr:colOff>
      <xdr:row>27</xdr:row>
      <xdr:rowOff>138112</xdr:rowOff>
    </xdr:to>
    <xdr:graphicFrame macro="">
      <xdr:nvGraphicFramePr>
        <xdr:cNvPr id="2" name="Chart 1">
          <a:extLst>
            <a:ext uri="{FF2B5EF4-FFF2-40B4-BE49-F238E27FC236}">
              <a16:creationId xmlns:a16="http://schemas.microsoft.com/office/drawing/2014/main" id="{E6E38C05-C65C-D515-B47A-3AE90F998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171450</xdr:colOff>
      <xdr:row>14</xdr:row>
      <xdr:rowOff>161924</xdr:rowOff>
    </xdr:from>
    <xdr:to>
      <xdr:col>15</xdr:col>
      <xdr:colOff>38099</xdr:colOff>
      <xdr:row>28</xdr:row>
      <xdr:rowOff>119061</xdr:rowOff>
    </xdr:to>
    <xdr:graphicFrame macro="">
      <xdr:nvGraphicFramePr>
        <xdr:cNvPr id="2" name="Chart 1">
          <a:extLst>
            <a:ext uri="{FF2B5EF4-FFF2-40B4-BE49-F238E27FC236}">
              <a16:creationId xmlns:a16="http://schemas.microsoft.com/office/drawing/2014/main" id="{3DC71152-CED7-84CC-E068-FA556AF42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38099</xdr:colOff>
      <xdr:row>13</xdr:row>
      <xdr:rowOff>161925</xdr:rowOff>
    </xdr:from>
    <xdr:to>
      <xdr:col>9</xdr:col>
      <xdr:colOff>76199</xdr:colOff>
      <xdr:row>31</xdr:row>
      <xdr:rowOff>138112</xdr:rowOff>
    </xdr:to>
    <xdr:graphicFrame macro="">
      <xdr:nvGraphicFramePr>
        <xdr:cNvPr id="2" name="Chart 1">
          <a:extLst>
            <a:ext uri="{FF2B5EF4-FFF2-40B4-BE49-F238E27FC236}">
              <a16:creationId xmlns:a16="http://schemas.microsoft.com/office/drawing/2014/main" id="{0A322963-5E6B-DB37-C890-E4F632E80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523351</xdr:colOff>
      <xdr:row>2</xdr:row>
      <xdr:rowOff>88446</xdr:rowOff>
    </xdr:from>
    <xdr:to>
      <xdr:col>5</xdr:col>
      <xdr:colOff>318947</xdr:colOff>
      <xdr:row>5</xdr:row>
      <xdr:rowOff>146946</xdr:rowOff>
    </xdr:to>
    <xdr:sp macro="" textlink="">
      <xdr:nvSpPr>
        <xdr:cNvPr id="2" name="Rectangle: Rounded Corners 1">
          <a:extLst>
            <a:ext uri="{FF2B5EF4-FFF2-40B4-BE49-F238E27FC236}">
              <a16:creationId xmlns:a16="http://schemas.microsoft.com/office/drawing/2014/main" id="{5CF13940-0A77-C829-C647-D366266F866E}"/>
            </a:ext>
          </a:extLst>
        </xdr:cNvPr>
        <xdr:cNvSpPr/>
      </xdr:nvSpPr>
      <xdr:spPr>
        <a:xfrm>
          <a:off x="1747994" y="469446"/>
          <a:ext cx="1632560" cy="630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217949</xdr:colOff>
      <xdr:row>2</xdr:row>
      <xdr:rowOff>74839</xdr:rowOff>
    </xdr:from>
    <xdr:to>
      <xdr:col>9</xdr:col>
      <xdr:colOff>9359</xdr:colOff>
      <xdr:row>5</xdr:row>
      <xdr:rowOff>133339</xdr:rowOff>
    </xdr:to>
    <xdr:sp macro="" textlink="">
      <xdr:nvSpPr>
        <xdr:cNvPr id="3" name="Rectangle: Rounded Corners 2">
          <a:extLst>
            <a:ext uri="{FF2B5EF4-FFF2-40B4-BE49-F238E27FC236}">
              <a16:creationId xmlns:a16="http://schemas.microsoft.com/office/drawing/2014/main" id="{87ACBDE7-5E61-3174-9735-C92A039317FC}"/>
            </a:ext>
          </a:extLst>
        </xdr:cNvPr>
        <xdr:cNvSpPr/>
      </xdr:nvSpPr>
      <xdr:spPr>
        <a:xfrm>
          <a:off x="3891878" y="455839"/>
          <a:ext cx="1628374" cy="630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520683</xdr:colOff>
      <xdr:row>2</xdr:row>
      <xdr:rowOff>88446</xdr:rowOff>
    </xdr:from>
    <xdr:to>
      <xdr:col>12</xdr:col>
      <xdr:colOff>316279</xdr:colOff>
      <xdr:row>5</xdr:row>
      <xdr:rowOff>146946</xdr:rowOff>
    </xdr:to>
    <xdr:sp macro="" textlink="">
      <xdr:nvSpPr>
        <xdr:cNvPr id="4" name="Rectangle: Rounded Corners 3">
          <a:extLst>
            <a:ext uri="{FF2B5EF4-FFF2-40B4-BE49-F238E27FC236}">
              <a16:creationId xmlns:a16="http://schemas.microsoft.com/office/drawing/2014/main" id="{3F68C29D-0F29-E781-1271-86ABA97A205A}"/>
            </a:ext>
          </a:extLst>
        </xdr:cNvPr>
        <xdr:cNvSpPr/>
      </xdr:nvSpPr>
      <xdr:spPr>
        <a:xfrm>
          <a:off x="6031576" y="469446"/>
          <a:ext cx="1632560" cy="630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215281</xdr:colOff>
      <xdr:row>2</xdr:row>
      <xdr:rowOff>88446</xdr:rowOff>
    </xdr:from>
    <xdr:to>
      <xdr:col>16</xdr:col>
      <xdr:colOff>10878</xdr:colOff>
      <xdr:row>5</xdr:row>
      <xdr:rowOff>146946</xdr:rowOff>
    </xdr:to>
    <xdr:sp macro="" textlink="">
      <xdr:nvSpPr>
        <xdr:cNvPr id="5" name="Rectangle: Rounded Corners 4">
          <a:extLst>
            <a:ext uri="{FF2B5EF4-FFF2-40B4-BE49-F238E27FC236}">
              <a16:creationId xmlns:a16="http://schemas.microsoft.com/office/drawing/2014/main" id="{A6D9E68F-A7C8-2175-06F2-5CE53C10177C}"/>
            </a:ext>
          </a:extLst>
        </xdr:cNvPr>
        <xdr:cNvSpPr/>
      </xdr:nvSpPr>
      <xdr:spPr>
        <a:xfrm>
          <a:off x="8175460" y="469446"/>
          <a:ext cx="1632561" cy="630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522200</xdr:colOff>
      <xdr:row>2</xdr:row>
      <xdr:rowOff>88446</xdr:rowOff>
    </xdr:from>
    <xdr:to>
      <xdr:col>19</xdr:col>
      <xdr:colOff>313610</xdr:colOff>
      <xdr:row>5</xdr:row>
      <xdr:rowOff>146946</xdr:rowOff>
    </xdr:to>
    <xdr:sp macro="" textlink="">
      <xdr:nvSpPr>
        <xdr:cNvPr id="6" name="Rectangle: Rounded Corners 5">
          <a:extLst>
            <a:ext uri="{FF2B5EF4-FFF2-40B4-BE49-F238E27FC236}">
              <a16:creationId xmlns:a16="http://schemas.microsoft.com/office/drawing/2014/main" id="{8114F047-E797-10E4-4481-B955A2050CD4}"/>
            </a:ext>
          </a:extLst>
        </xdr:cNvPr>
        <xdr:cNvSpPr/>
      </xdr:nvSpPr>
      <xdr:spPr>
        <a:xfrm>
          <a:off x="10319343" y="469446"/>
          <a:ext cx="1628374" cy="630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494045</xdr:colOff>
      <xdr:row>2</xdr:row>
      <xdr:rowOff>136595</xdr:rowOff>
    </xdr:from>
    <xdr:to>
      <xdr:col>5</xdr:col>
      <xdr:colOff>116185</xdr:colOff>
      <xdr:row>3</xdr:row>
      <xdr:rowOff>99960</xdr:rowOff>
    </xdr:to>
    <xdr:sp macro="" textlink="">
      <xdr:nvSpPr>
        <xdr:cNvPr id="7" name="TextBox 6">
          <a:extLst>
            <a:ext uri="{FF2B5EF4-FFF2-40B4-BE49-F238E27FC236}">
              <a16:creationId xmlns:a16="http://schemas.microsoft.com/office/drawing/2014/main" id="{50361CB3-7DA6-1B42-E1C4-94246DED9C2D}"/>
            </a:ext>
          </a:extLst>
        </xdr:cNvPr>
        <xdr:cNvSpPr txBox="1"/>
      </xdr:nvSpPr>
      <xdr:spPr>
        <a:xfrm>
          <a:off x="1718688" y="517595"/>
          <a:ext cx="1459104" cy="153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Businesses</a:t>
          </a:r>
        </a:p>
      </xdr:txBody>
    </xdr:sp>
    <xdr:clientData/>
  </xdr:twoCellAnchor>
  <xdr:twoCellAnchor>
    <xdr:from>
      <xdr:col>6</xdr:col>
      <xdr:colOff>304067</xdr:colOff>
      <xdr:row>2</xdr:row>
      <xdr:rowOff>155434</xdr:rowOff>
    </xdr:from>
    <xdr:to>
      <xdr:col>8</xdr:col>
      <xdr:colOff>553184</xdr:colOff>
      <xdr:row>3</xdr:row>
      <xdr:rowOff>118799</xdr:rowOff>
    </xdr:to>
    <xdr:sp macro="" textlink="">
      <xdr:nvSpPr>
        <xdr:cNvPr id="8" name="TextBox 7">
          <a:extLst>
            <a:ext uri="{FF2B5EF4-FFF2-40B4-BE49-F238E27FC236}">
              <a16:creationId xmlns:a16="http://schemas.microsoft.com/office/drawing/2014/main" id="{B21323A3-4157-EEC3-ACD6-4EE6CEED352E}"/>
            </a:ext>
          </a:extLst>
        </xdr:cNvPr>
        <xdr:cNvSpPr txBox="1"/>
      </xdr:nvSpPr>
      <xdr:spPr>
        <a:xfrm>
          <a:off x="3977996" y="536434"/>
          <a:ext cx="1473759" cy="153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Employees</a:t>
          </a:r>
        </a:p>
      </xdr:txBody>
    </xdr:sp>
    <xdr:clientData/>
  </xdr:twoCellAnchor>
  <xdr:twoCellAnchor>
    <xdr:from>
      <xdr:col>9</xdr:col>
      <xdr:colOff>602900</xdr:colOff>
      <xdr:row>2</xdr:row>
      <xdr:rowOff>140782</xdr:rowOff>
    </xdr:from>
    <xdr:to>
      <xdr:col>12</xdr:col>
      <xdr:colOff>273188</xdr:colOff>
      <xdr:row>3</xdr:row>
      <xdr:rowOff>133455</xdr:rowOff>
    </xdr:to>
    <xdr:sp macro="" textlink="">
      <xdr:nvSpPr>
        <xdr:cNvPr id="9" name="TextBox 8">
          <a:extLst>
            <a:ext uri="{FF2B5EF4-FFF2-40B4-BE49-F238E27FC236}">
              <a16:creationId xmlns:a16="http://schemas.microsoft.com/office/drawing/2014/main" id="{A7B74D47-2D45-F84F-A284-84AA44A14372}"/>
            </a:ext>
          </a:extLst>
        </xdr:cNvPr>
        <xdr:cNvSpPr txBox="1"/>
      </xdr:nvSpPr>
      <xdr:spPr>
        <a:xfrm>
          <a:off x="6113793" y="521782"/>
          <a:ext cx="1507252" cy="18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Revenue</a:t>
          </a:r>
        </a:p>
      </xdr:txBody>
    </xdr:sp>
    <xdr:clientData/>
  </xdr:twoCellAnchor>
  <xdr:twoCellAnchor>
    <xdr:from>
      <xdr:col>13</xdr:col>
      <xdr:colOff>254872</xdr:colOff>
      <xdr:row>2</xdr:row>
      <xdr:rowOff>143922</xdr:rowOff>
    </xdr:from>
    <xdr:to>
      <xdr:col>15</xdr:col>
      <xdr:colOff>511315</xdr:colOff>
      <xdr:row>3</xdr:row>
      <xdr:rowOff>107287</xdr:rowOff>
    </xdr:to>
    <xdr:sp macro="" textlink="">
      <xdr:nvSpPr>
        <xdr:cNvPr id="10" name="TextBox 9">
          <a:extLst>
            <a:ext uri="{FF2B5EF4-FFF2-40B4-BE49-F238E27FC236}">
              <a16:creationId xmlns:a16="http://schemas.microsoft.com/office/drawing/2014/main" id="{EB5F58C3-67E9-A4F5-259B-F4A594CF2EC4}"/>
            </a:ext>
          </a:extLst>
        </xdr:cNvPr>
        <xdr:cNvSpPr txBox="1"/>
      </xdr:nvSpPr>
      <xdr:spPr>
        <a:xfrm>
          <a:off x="8215051" y="524922"/>
          <a:ext cx="1481085" cy="153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Profit</a:t>
          </a:r>
        </a:p>
      </xdr:txBody>
    </xdr:sp>
    <xdr:clientData/>
  </xdr:twoCellAnchor>
  <xdr:twoCellAnchor>
    <xdr:from>
      <xdr:col>16</xdr:col>
      <xdr:colOff>580920</xdr:colOff>
      <xdr:row>2</xdr:row>
      <xdr:rowOff>130838</xdr:rowOff>
    </xdr:from>
    <xdr:to>
      <xdr:col>19</xdr:col>
      <xdr:colOff>217715</xdr:colOff>
      <xdr:row>3</xdr:row>
      <xdr:rowOff>123511</xdr:rowOff>
    </xdr:to>
    <xdr:sp macro="" textlink="">
      <xdr:nvSpPr>
        <xdr:cNvPr id="11" name="TextBox 10">
          <a:extLst>
            <a:ext uri="{FF2B5EF4-FFF2-40B4-BE49-F238E27FC236}">
              <a16:creationId xmlns:a16="http://schemas.microsoft.com/office/drawing/2014/main" id="{3E9D05DA-791C-4647-FD76-D53B6FD5D66C}"/>
            </a:ext>
          </a:extLst>
        </xdr:cNvPr>
        <xdr:cNvSpPr txBox="1"/>
      </xdr:nvSpPr>
      <xdr:spPr>
        <a:xfrm>
          <a:off x="10378063" y="511838"/>
          <a:ext cx="1473759" cy="18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Average Growth</a:t>
          </a:r>
        </a:p>
      </xdr:txBody>
    </xdr:sp>
    <xdr:clientData/>
  </xdr:twoCellAnchor>
  <xdr:twoCellAnchor>
    <xdr:from>
      <xdr:col>2</xdr:col>
      <xdr:colOff>540098</xdr:colOff>
      <xdr:row>4</xdr:row>
      <xdr:rowOff>50764</xdr:rowOff>
    </xdr:from>
    <xdr:to>
      <xdr:col>5</xdr:col>
      <xdr:colOff>285749</xdr:colOff>
      <xdr:row>5</xdr:row>
      <xdr:rowOff>28783</xdr:rowOff>
    </xdr:to>
    <xdr:sp macro="" textlink="'KPI Analysis'!A8">
      <xdr:nvSpPr>
        <xdr:cNvPr id="12" name="TextBox 11">
          <a:extLst>
            <a:ext uri="{FF2B5EF4-FFF2-40B4-BE49-F238E27FC236}">
              <a16:creationId xmlns:a16="http://schemas.microsoft.com/office/drawing/2014/main" id="{A4E07BFC-E3E6-F93F-8910-01E1B8B68D51}"/>
            </a:ext>
          </a:extLst>
        </xdr:cNvPr>
        <xdr:cNvSpPr txBox="1"/>
      </xdr:nvSpPr>
      <xdr:spPr>
        <a:xfrm>
          <a:off x="1764741" y="812764"/>
          <a:ext cx="1582615"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83DB4B-702C-44B0-BB40-8B1DFDEF6386}" type="TxLink">
            <a:rPr lang="en-US" sz="1400" b="1" i="0" u="none" strike="noStrike">
              <a:solidFill>
                <a:srgbClr val="000000"/>
              </a:solidFill>
              <a:latin typeface="Calibri"/>
              <a:ea typeface="Calibri"/>
              <a:cs typeface="Calibri"/>
            </a:rPr>
            <a:pPr algn="ctr"/>
            <a:t>300</a:t>
          </a:fld>
          <a:endParaRPr lang="en-IN" sz="1400" b="1"/>
        </a:p>
      </xdr:txBody>
    </xdr:sp>
    <xdr:clientData/>
  </xdr:twoCellAnchor>
  <xdr:twoCellAnchor>
    <xdr:from>
      <xdr:col>6</xdr:col>
      <xdr:colOff>298310</xdr:colOff>
      <xdr:row>4</xdr:row>
      <xdr:rowOff>23550</xdr:rowOff>
    </xdr:from>
    <xdr:to>
      <xdr:col>8</xdr:col>
      <xdr:colOff>562081</xdr:colOff>
      <xdr:row>5</xdr:row>
      <xdr:rowOff>8896</xdr:rowOff>
    </xdr:to>
    <xdr:sp macro="" textlink="'KPI Analysis'!B8">
      <xdr:nvSpPr>
        <xdr:cNvPr id="13" name="TextBox 12">
          <a:extLst>
            <a:ext uri="{FF2B5EF4-FFF2-40B4-BE49-F238E27FC236}">
              <a16:creationId xmlns:a16="http://schemas.microsoft.com/office/drawing/2014/main" id="{EF509728-306A-5EC6-CD5E-F7BBBDB71037}"/>
            </a:ext>
          </a:extLst>
        </xdr:cNvPr>
        <xdr:cNvSpPr txBox="1"/>
      </xdr:nvSpPr>
      <xdr:spPr>
        <a:xfrm>
          <a:off x="3972239" y="785550"/>
          <a:ext cx="1488413" cy="175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5256BE-FCF3-404B-99D1-287D1EA83621}" type="TxLink">
            <a:rPr lang="en-US" sz="1400" b="1" i="0" u="none" strike="noStrike">
              <a:solidFill>
                <a:srgbClr val="000000"/>
              </a:solidFill>
              <a:latin typeface="Calibri"/>
              <a:ea typeface="Calibri"/>
              <a:cs typeface="Calibri"/>
            </a:rPr>
            <a:pPr algn="ctr"/>
            <a:t>37,438</a:t>
          </a:fld>
          <a:endParaRPr lang="en-IN" sz="1400" b="1"/>
        </a:p>
      </xdr:txBody>
    </xdr:sp>
    <xdr:clientData/>
  </xdr:twoCellAnchor>
  <xdr:twoCellAnchor>
    <xdr:from>
      <xdr:col>9</xdr:col>
      <xdr:colOff>516025</xdr:colOff>
      <xdr:row>3</xdr:row>
      <xdr:rowOff>165903</xdr:rowOff>
    </xdr:from>
    <xdr:to>
      <xdr:col>12</xdr:col>
      <xdr:colOff>149679</xdr:colOff>
      <xdr:row>4</xdr:row>
      <xdr:rowOff>165903</xdr:rowOff>
    </xdr:to>
    <xdr:sp macro="" textlink="'KPI Analysis'!C8">
      <xdr:nvSpPr>
        <xdr:cNvPr id="14" name="TextBox 13">
          <a:extLst>
            <a:ext uri="{FF2B5EF4-FFF2-40B4-BE49-F238E27FC236}">
              <a16:creationId xmlns:a16="http://schemas.microsoft.com/office/drawing/2014/main" id="{6686AD4E-3FE9-9030-6661-B3A1D8A612AF}"/>
            </a:ext>
          </a:extLst>
        </xdr:cNvPr>
        <xdr:cNvSpPr txBox="1"/>
      </xdr:nvSpPr>
      <xdr:spPr>
        <a:xfrm>
          <a:off x="6026918" y="737403"/>
          <a:ext cx="147061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1DAA84-DB72-40AA-8809-88861C20F81C}" type="TxLink">
            <a:rPr lang="en-US" sz="1400" b="1" i="0" u="none" strike="noStrike">
              <a:solidFill>
                <a:srgbClr val="000000"/>
              </a:solidFill>
              <a:latin typeface="Calibri"/>
              <a:ea typeface="Calibri"/>
              <a:cs typeface="Calibri"/>
            </a:rPr>
            <a:pPr algn="ctr"/>
            <a:t>₹1,842 Cr</a:t>
          </a:fld>
          <a:endParaRPr lang="en-IN" sz="1400" b="1"/>
        </a:p>
      </xdr:txBody>
    </xdr:sp>
    <xdr:clientData/>
  </xdr:twoCellAnchor>
  <xdr:twoCellAnchor>
    <xdr:from>
      <xdr:col>13</xdr:col>
      <xdr:colOff>274759</xdr:colOff>
      <xdr:row>4</xdr:row>
      <xdr:rowOff>9944</xdr:rowOff>
    </xdr:from>
    <xdr:to>
      <xdr:col>15</xdr:col>
      <xdr:colOff>531202</xdr:colOff>
      <xdr:row>5</xdr:row>
      <xdr:rowOff>24597</xdr:rowOff>
    </xdr:to>
    <xdr:sp macro="" textlink="'KPI Analysis'!D8">
      <xdr:nvSpPr>
        <xdr:cNvPr id="15" name="TextBox 14">
          <a:extLst>
            <a:ext uri="{FF2B5EF4-FFF2-40B4-BE49-F238E27FC236}">
              <a16:creationId xmlns:a16="http://schemas.microsoft.com/office/drawing/2014/main" id="{29E5AE1E-90D2-9BAD-5C4C-34C2425A4FBE}"/>
            </a:ext>
          </a:extLst>
        </xdr:cNvPr>
        <xdr:cNvSpPr txBox="1"/>
      </xdr:nvSpPr>
      <xdr:spPr>
        <a:xfrm>
          <a:off x="8234938" y="771944"/>
          <a:ext cx="1481085" cy="20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A719C3-04C6-4065-99FA-263C8757A098}" type="TxLink">
            <a:rPr lang="en-US" sz="1400" b="1" i="0" u="none" strike="noStrike">
              <a:solidFill>
                <a:srgbClr val="000000"/>
              </a:solidFill>
              <a:latin typeface="Calibri"/>
              <a:ea typeface="Calibri"/>
              <a:cs typeface="Calibri"/>
            </a:rPr>
            <a:pPr algn="ctr"/>
            <a:t>₹513 Cr</a:t>
          </a:fld>
          <a:endParaRPr lang="en-IN" sz="1400" b="1"/>
        </a:p>
      </xdr:txBody>
    </xdr:sp>
    <xdr:clientData/>
  </xdr:twoCellAnchor>
  <xdr:twoCellAnchor>
    <xdr:from>
      <xdr:col>16</xdr:col>
      <xdr:colOff>540098</xdr:colOff>
      <xdr:row>4</xdr:row>
      <xdr:rowOff>20411</xdr:rowOff>
    </xdr:from>
    <xdr:to>
      <xdr:col>19</xdr:col>
      <xdr:colOff>191547</xdr:colOff>
      <xdr:row>4</xdr:row>
      <xdr:rowOff>181603</xdr:rowOff>
    </xdr:to>
    <xdr:sp macro="" textlink="'KPI Analysis'!E8">
      <xdr:nvSpPr>
        <xdr:cNvPr id="16" name="TextBox 15">
          <a:extLst>
            <a:ext uri="{FF2B5EF4-FFF2-40B4-BE49-F238E27FC236}">
              <a16:creationId xmlns:a16="http://schemas.microsoft.com/office/drawing/2014/main" id="{BE419957-2B97-AA67-C9AA-7428E20A4F9B}"/>
            </a:ext>
          </a:extLst>
        </xdr:cNvPr>
        <xdr:cNvSpPr txBox="1"/>
      </xdr:nvSpPr>
      <xdr:spPr>
        <a:xfrm>
          <a:off x="10337241" y="782411"/>
          <a:ext cx="1488413" cy="16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2817FD-D49B-44D4-94E1-9E101D46A190}" type="TxLink">
            <a:rPr lang="en-US" sz="1400" b="1" i="0" u="none" strike="noStrike">
              <a:solidFill>
                <a:srgbClr val="000000"/>
              </a:solidFill>
              <a:latin typeface="Calibri"/>
              <a:ea typeface="Calibri"/>
              <a:cs typeface="Calibri"/>
            </a:rPr>
            <a:pPr algn="ctr"/>
            <a:t>12.06%</a:t>
          </a:fld>
          <a:endParaRPr lang="en-IN" sz="1400" b="1"/>
        </a:p>
      </xdr:txBody>
    </xdr:sp>
    <xdr:clientData/>
  </xdr:twoCellAnchor>
  <xdr:twoCellAnchor>
    <xdr:from>
      <xdr:col>12</xdr:col>
      <xdr:colOff>276851</xdr:colOff>
      <xdr:row>6</xdr:row>
      <xdr:rowOff>94203</xdr:rowOff>
    </xdr:from>
    <xdr:to>
      <xdr:col>19</xdr:col>
      <xdr:colOff>525967</xdr:colOff>
      <xdr:row>16</xdr:row>
      <xdr:rowOff>152817</xdr:rowOff>
    </xdr:to>
    <xdr:graphicFrame macro="">
      <xdr:nvGraphicFramePr>
        <xdr:cNvPr id="17" name="Chart 16">
          <a:extLst>
            <a:ext uri="{FF2B5EF4-FFF2-40B4-BE49-F238E27FC236}">
              <a16:creationId xmlns:a16="http://schemas.microsoft.com/office/drawing/2014/main" id="{145E4C71-FCCE-49EC-93B7-4841FA2CE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339655</xdr:colOff>
      <xdr:row>17</xdr:row>
      <xdr:rowOff>19886</xdr:rowOff>
    </xdr:from>
    <xdr:to>
      <xdr:col>19</xdr:col>
      <xdr:colOff>566792</xdr:colOff>
      <xdr:row>26</xdr:row>
      <xdr:rowOff>118065</xdr:rowOff>
    </xdr:to>
    <xdr:graphicFrame macro="">
      <xdr:nvGraphicFramePr>
        <xdr:cNvPr id="18" name="Chart 17">
          <a:extLst>
            <a:ext uri="{FF2B5EF4-FFF2-40B4-BE49-F238E27FC236}">
              <a16:creationId xmlns:a16="http://schemas.microsoft.com/office/drawing/2014/main" id="{AA08DB3C-D521-4AF3-8B23-41D51F0B6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2619</xdr:colOff>
      <xdr:row>10</xdr:row>
      <xdr:rowOff>149680</xdr:rowOff>
    </xdr:from>
    <xdr:to>
      <xdr:col>11</xdr:col>
      <xdr:colOff>571500</xdr:colOff>
      <xdr:row>26</xdr:row>
      <xdr:rowOff>68036</xdr:rowOff>
    </xdr:to>
    <xdr:graphicFrame macro="">
      <xdr:nvGraphicFramePr>
        <xdr:cNvPr id="20" name="Chart 19">
          <a:extLst>
            <a:ext uri="{FF2B5EF4-FFF2-40B4-BE49-F238E27FC236}">
              <a16:creationId xmlns:a16="http://schemas.microsoft.com/office/drawing/2014/main" id="{D108B422-7084-427F-BF45-6A2AC18F7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65940</xdr:colOff>
      <xdr:row>2</xdr:row>
      <xdr:rowOff>147271</xdr:rowOff>
    </xdr:from>
    <xdr:to>
      <xdr:col>2</xdr:col>
      <xdr:colOff>293077</xdr:colOff>
      <xdr:row>8</xdr:row>
      <xdr:rowOff>161193</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91B86523-6E22-ACA8-6305-0E37C4F2566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5940" y="528271"/>
              <a:ext cx="1443406" cy="1156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49092</xdr:colOff>
      <xdr:row>8</xdr:row>
      <xdr:rowOff>169252</xdr:rowOff>
    </xdr:from>
    <xdr:to>
      <xdr:col>2</xdr:col>
      <xdr:colOff>285752</xdr:colOff>
      <xdr:row>14</xdr:row>
      <xdr:rowOff>139211</xdr:rowOff>
    </xdr:to>
    <mc:AlternateContent xmlns:mc="http://schemas.openxmlformats.org/markup-compatibility/2006" xmlns:a14="http://schemas.microsoft.com/office/drawing/2010/main">
      <mc:Choice Requires="a14">
        <xdr:graphicFrame macro="">
          <xdr:nvGraphicFramePr>
            <xdr:cNvPr id="23" name="Industry">
              <a:extLst>
                <a:ext uri="{FF2B5EF4-FFF2-40B4-BE49-F238E27FC236}">
                  <a16:creationId xmlns:a16="http://schemas.microsoft.com/office/drawing/2014/main" id="{3CF1E841-ECD9-FF6E-1B0F-AC0215DBD650}"/>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49092" y="1693252"/>
              <a:ext cx="1452929" cy="111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56419</xdr:colOff>
      <xdr:row>14</xdr:row>
      <xdr:rowOff>125292</xdr:rowOff>
    </xdr:from>
    <xdr:to>
      <xdr:col>2</xdr:col>
      <xdr:colOff>285751</xdr:colOff>
      <xdr:row>20</xdr:row>
      <xdr:rowOff>87924</xdr:rowOff>
    </xdr:to>
    <mc:AlternateContent xmlns:mc="http://schemas.openxmlformats.org/markup-compatibility/2006" xmlns:a14="http://schemas.microsoft.com/office/drawing/2010/main">
      <mc:Choice Requires="a14">
        <xdr:graphicFrame macro="">
          <xdr:nvGraphicFramePr>
            <xdr:cNvPr id="24" name="Government_Scheme">
              <a:extLst>
                <a:ext uri="{FF2B5EF4-FFF2-40B4-BE49-F238E27FC236}">
                  <a16:creationId xmlns:a16="http://schemas.microsoft.com/office/drawing/2014/main" id="{1D6AE047-347D-3619-5592-4CD235551A4E}"/>
                </a:ext>
              </a:extLst>
            </xdr:cNvPr>
            <xdr:cNvGraphicFramePr/>
          </xdr:nvGraphicFramePr>
          <xdr:xfrm>
            <a:off x="0" y="0"/>
            <a:ext cx="0" cy="0"/>
          </xdr:xfrm>
          <a:graphic>
            <a:graphicData uri="http://schemas.microsoft.com/office/drawing/2010/slicer">
              <sle:slicer xmlns:sle="http://schemas.microsoft.com/office/drawing/2010/slicer" name="Government_Scheme"/>
            </a:graphicData>
          </a:graphic>
        </xdr:graphicFrame>
      </mc:Choice>
      <mc:Fallback xmlns="">
        <xdr:sp macro="" textlink="">
          <xdr:nvSpPr>
            <xdr:cNvPr id="0" name=""/>
            <xdr:cNvSpPr>
              <a:spLocks noTextEdit="1"/>
            </xdr:cNvSpPr>
          </xdr:nvSpPr>
          <xdr:spPr>
            <a:xfrm>
              <a:off x="56419" y="2792292"/>
              <a:ext cx="1445601" cy="110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63743</xdr:colOff>
      <xdr:row>20</xdr:row>
      <xdr:rowOff>103310</xdr:rowOff>
    </xdr:from>
    <xdr:to>
      <xdr:col>2</xdr:col>
      <xdr:colOff>285749</xdr:colOff>
      <xdr:row>26</xdr:row>
      <xdr:rowOff>73270</xdr:rowOff>
    </xdr:to>
    <mc:AlternateContent xmlns:mc="http://schemas.openxmlformats.org/markup-compatibility/2006" xmlns:a14="http://schemas.microsoft.com/office/drawing/2010/main">
      <mc:Choice Requires="a14">
        <xdr:graphicFrame macro="">
          <xdr:nvGraphicFramePr>
            <xdr:cNvPr id="25" name="Application_Status">
              <a:extLst>
                <a:ext uri="{FF2B5EF4-FFF2-40B4-BE49-F238E27FC236}">
                  <a16:creationId xmlns:a16="http://schemas.microsoft.com/office/drawing/2014/main" id="{987844D0-7016-1B11-F102-0C39D140F2F6}"/>
                </a:ext>
              </a:extLst>
            </xdr:cNvPr>
            <xdr:cNvGraphicFramePr/>
          </xdr:nvGraphicFramePr>
          <xdr:xfrm>
            <a:off x="0" y="0"/>
            <a:ext cx="0" cy="0"/>
          </xdr:xfrm>
          <a:graphic>
            <a:graphicData uri="http://schemas.microsoft.com/office/drawing/2010/slicer">
              <sle:slicer xmlns:sle="http://schemas.microsoft.com/office/drawing/2010/slicer" name="Application_Status"/>
            </a:graphicData>
          </a:graphic>
        </xdr:graphicFrame>
      </mc:Choice>
      <mc:Fallback xmlns="">
        <xdr:sp macro="" textlink="">
          <xdr:nvSpPr>
            <xdr:cNvPr id="0" name=""/>
            <xdr:cNvSpPr>
              <a:spLocks noTextEdit="1"/>
            </xdr:cNvSpPr>
          </xdr:nvSpPr>
          <xdr:spPr>
            <a:xfrm>
              <a:off x="63743" y="3913310"/>
              <a:ext cx="1438275" cy="111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241788</xdr:colOff>
      <xdr:row>1</xdr:row>
      <xdr:rowOff>170791</xdr:rowOff>
    </xdr:to>
    <xdr:pic>
      <xdr:nvPicPr>
        <xdr:cNvPr id="19" name="Picture 18">
          <a:extLst>
            <a:ext uri="{FF2B5EF4-FFF2-40B4-BE49-F238E27FC236}">
              <a16:creationId xmlns:a16="http://schemas.microsoft.com/office/drawing/2014/main" id="{F23FFE58-1C8E-E81D-51FB-1224ABE113E1}"/>
            </a:ext>
          </a:extLst>
        </xdr:cNvPr>
        <xdr:cNvPicPr>
          <a:picLocks noChangeAspect="1"/>
        </xdr:cNvPicPr>
      </xdr:nvPicPr>
      <xdr:blipFill>
        <a:blip xmlns:r="http://schemas.openxmlformats.org/officeDocument/2006/relationships" r:embed="rId4"/>
        <a:stretch>
          <a:fillRect/>
        </a:stretch>
      </xdr:blipFill>
      <xdr:spPr>
        <a:xfrm>
          <a:off x="0" y="0"/>
          <a:ext cx="2066192" cy="3612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refreshedDate="46312.787240509257" createdVersion="8" refreshedVersion="8" minRefreshableVersion="3" recordCount="300" xr:uid="{0C8358FE-AA66-4E12-9862-21FB41986B09}">
  <cacheSource type="worksheet">
    <worksheetSource name="Table1"/>
  </cacheSource>
  <cacheFields count="13">
    <cacheField name="Business_ID" numFmtId="0">
      <sharedItems count="300">
        <s v="MSME0120"/>
        <s v="MSME0035"/>
        <s v="MSME0248"/>
        <s v="MSME0036"/>
        <s v="MSME0221"/>
        <s v="MSME0121"/>
        <s v="MSME0025"/>
        <s v="MSME0298"/>
        <s v="MSME0020"/>
        <s v="MSME0106"/>
        <s v="MSME0227"/>
        <s v="MSME0277"/>
        <s v="MSME0113"/>
        <s v="MSME0001"/>
        <s v="MSME0064"/>
        <s v="MSME0279"/>
        <s v="MSME0002"/>
        <s v="MSME0062"/>
        <s v="MSME0232"/>
        <s v="MSME0177"/>
        <s v="MSME0170"/>
        <s v="MSME0216"/>
        <s v="MSME0006"/>
        <s v="MSME0050"/>
        <s v="MSME0196"/>
        <s v="MSME0130"/>
        <s v="MSME0150"/>
        <s v="MSME0300"/>
        <s v="MSME0249"/>
        <s v="MSME0023"/>
        <s v="MSME0296"/>
        <s v="MSME0168"/>
        <s v="MSME0021"/>
        <s v="MSME0256"/>
        <s v="MSME0154"/>
        <s v="MSME0257"/>
        <s v="MSME0017"/>
        <s v="MSME0239"/>
        <s v="MSME0084"/>
        <s v="MSME0224"/>
        <s v="MSME0135"/>
        <s v="MSME0181"/>
        <s v="MSME0004"/>
        <s v="MSME0262"/>
        <s v="MSME0254"/>
        <s v="MSME0292"/>
        <s v="MSME0108"/>
        <s v="MSME0199"/>
        <s v="MSME0101"/>
        <s v="MSME0213"/>
        <s v="MSME0065"/>
        <s v="MSME0159"/>
        <s v="MSME0038"/>
        <s v="MSME0033"/>
        <s v="MSME0275"/>
        <s v="MSME0087"/>
        <s v="MSME0015"/>
        <s v="MSME0012"/>
        <s v="MSME0179"/>
        <s v="MSME0114"/>
        <s v="MSME0078"/>
        <s v="MSME0029"/>
        <s v="MSME0073"/>
        <s v="MSME0118"/>
        <s v="MSME0172"/>
        <s v="MSME0119"/>
        <s v="MSME0129"/>
        <s v="MSME0155"/>
        <s v="MSME0261"/>
        <s v="MSME0197"/>
        <s v="MSME0206"/>
        <s v="MSME0201"/>
        <s v="MSME0102"/>
        <s v="MSME0125"/>
        <s v="MSME0143"/>
        <s v="MSME0037"/>
        <s v="MSME0237"/>
        <s v="MSME0251"/>
        <s v="MSME0151"/>
        <s v="MSME0145"/>
        <s v="MSME0097"/>
        <s v="MSME0067"/>
        <s v="MSME0260"/>
        <s v="MSME0054"/>
        <s v="MSME0091"/>
        <s v="MSME0007"/>
        <s v="MSME0026"/>
        <s v="MSME0018"/>
        <s v="MSME0215"/>
        <s v="MSME0039"/>
        <s v="MSME0230"/>
        <s v="MSME0024"/>
        <s v="MSME0259"/>
        <s v="MSME0027"/>
        <s v="MSME0157"/>
        <s v="MSME0082"/>
        <s v="MSME0105"/>
        <s v="MSME0034"/>
        <s v="MSME0030"/>
        <s v="MSME0242"/>
        <s v="MSME0276"/>
        <s v="MSME0290"/>
        <s v="MSME0180"/>
        <s v="MSME0142"/>
        <s v="MSME0274"/>
        <s v="MSME0160"/>
        <s v="MSME0111"/>
        <s v="MSME0009"/>
        <s v="MSME0212"/>
        <s v="MSME0103"/>
        <s v="MSME0193"/>
        <s v="MSME0008"/>
        <s v="MSME0289"/>
        <s v="MSME0194"/>
        <s v="MSME0293"/>
        <s v="MSME0013"/>
        <s v="MSME0171"/>
        <s v="MSME0138"/>
        <s v="MSME0163"/>
        <s v="MSME0063"/>
        <s v="MSME0246"/>
        <s v="MSME0110"/>
        <s v="MSME0243"/>
        <s v="MSME0080"/>
        <s v="MSME0040"/>
        <s v="MSME0288"/>
        <s v="MSME0075"/>
        <s v="MSME0264"/>
        <s v="MSME0074"/>
        <s v="MSME0003"/>
        <s v="MSME0086"/>
        <s v="MSME0208"/>
        <s v="MSME0070"/>
        <s v="MSME0032"/>
        <s v="MSME0076"/>
        <s v="MSME0162"/>
        <s v="MSME0107"/>
        <s v="MSME0104"/>
        <s v="MSME0287"/>
        <s v="MSME0081"/>
        <s v="MSME0014"/>
        <s v="MSME0126"/>
        <s v="MSME0282"/>
        <s v="MSME0191"/>
        <s v="MSME0164"/>
        <s v="MSME0299"/>
        <s v="MSME0235"/>
        <s v="MSME0241"/>
        <s v="MSME0041"/>
        <s v="MSME0203"/>
        <s v="MSME0046"/>
        <s v="MSME0146"/>
        <s v="MSME0152"/>
        <s v="MSME0222"/>
        <s v="MSME0019"/>
        <s v="MSME0192"/>
        <s v="MSME0214"/>
        <s v="MSME0220"/>
        <s v="MSME0258"/>
        <s v="MSME0278"/>
        <s v="MSME0273"/>
        <s v="MSME0189"/>
        <s v="MSME0169"/>
        <s v="MSME0207"/>
        <s v="MSME0131"/>
        <s v="MSME0133"/>
        <s v="MSME0141"/>
        <s v="MSME0182"/>
        <s v="MSME0045"/>
        <s v="MSME0156"/>
        <s v="MSME0183"/>
        <s v="MSME0244"/>
        <s v="MSME0178"/>
        <s v="MSME0229"/>
        <s v="MSME0161"/>
        <s v="MSME0128"/>
        <s v="MSME0268"/>
        <s v="MSME0005"/>
        <s v="MSME0093"/>
        <s v="MSME0056"/>
        <s v="MSME0044"/>
        <s v="MSME0115"/>
        <s v="MSME0283"/>
        <s v="MSME0057"/>
        <s v="MSME0210"/>
        <s v="MSME0051"/>
        <s v="MSME0176"/>
        <s v="MSME0022"/>
        <s v="MSME0294"/>
        <s v="MSME0116"/>
        <s v="MSME0109"/>
        <s v="MSME0190"/>
        <s v="MSME0245"/>
        <s v="MSME0158"/>
        <s v="MSME0061"/>
        <s v="MSME0231"/>
        <s v="MSME0236"/>
        <s v="MSME0066"/>
        <s v="MSME0140"/>
        <s v="MSME0149"/>
        <s v="MSME0266"/>
        <s v="MSME0055"/>
        <s v="MSME0175"/>
        <s v="MSME0286"/>
        <s v="MSME0117"/>
        <s v="MSME0095"/>
        <s v="MSME0233"/>
        <s v="MSME0148"/>
        <s v="MSME0127"/>
        <s v="MSME0088"/>
        <s v="MSME0295"/>
        <s v="MSME0223"/>
        <s v="MSME0112"/>
        <s v="MSME0031"/>
        <s v="MSME0218"/>
        <s v="MSME0060"/>
        <s v="MSME0147"/>
        <s v="MSME0089"/>
        <s v="MSME0238"/>
        <s v="MSME0144"/>
        <s v="MSME0048"/>
        <s v="MSME0059"/>
        <s v="MSME0072"/>
        <s v="MSME0267"/>
        <s v="MSME0211"/>
        <s v="MSME0124"/>
        <s v="MSME0209"/>
        <s v="MSME0285"/>
        <s v="MSME0137"/>
        <s v="MSME0247"/>
        <s v="MSME0071"/>
        <s v="MSME0077"/>
        <s v="MSME0173"/>
        <s v="MSME0195"/>
        <s v="MSME0092"/>
        <s v="MSME0010"/>
        <s v="MSME0270"/>
        <s v="MSME0200"/>
        <s v="MSME0139"/>
        <s v="MSME0186"/>
        <s v="MSME0028"/>
        <s v="MSME0234"/>
        <s v="MSME0167"/>
        <s v="MSME0094"/>
        <s v="MSME0153"/>
        <s v="MSME0042"/>
        <s v="MSME0226"/>
        <s v="MSME0185"/>
        <s v="MSME0052"/>
        <s v="MSME0187"/>
        <s v="MSME0217"/>
        <s v="MSME0122"/>
        <s v="MSME0184"/>
        <s v="MSME0098"/>
        <s v="MSME0281"/>
        <s v="MSME0134"/>
        <s v="MSME0202"/>
        <s v="MSME0188"/>
        <s v="MSME0165"/>
        <s v="MSME0250"/>
        <s v="MSME0058"/>
        <s v="MSME0228"/>
        <s v="MSME0100"/>
        <s v="MSME0255"/>
        <s v="MSME0174"/>
        <s v="MSME0090"/>
        <s v="MSME0269"/>
        <s v="MSME0253"/>
        <s v="MSME0198"/>
        <s v="MSME0284"/>
        <s v="MSME0132"/>
        <s v="MSME0053"/>
        <s v="MSME0252"/>
        <s v="MSME0291"/>
        <s v="MSME0166"/>
        <s v="MSME0096"/>
        <s v="MSME0263"/>
        <s v="MSME0205"/>
        <s v="MSME0225"/>
        <s v="MSME0280"/>
        <s v="MSME0297"/>
        <s v="MSME0043"/>
        <s v="MSME0204"/>
        <s v="MSME0011"/>
        <s v="MSME0085"/>
        <s v="MSME0079"/>
        <s v="MSME0068"/>
        <s v="MSME0272"/>
        <s v="MSME0083"/>
        <s v="MSME0271"/>
        <s v="MSME0016"/>
        <s v="MSME0240"/>
        <s v="MSME0136"/>
        <s v="MSME0069"/>
        <s v="MSME0219"/>
        <s v="MSME0123"/>
        <s v="MSME0047"/>
        <s v="MSME0265"/>
        <s v="MSME0049"/>
        <s v="MSME0099"/>
      </sharedItems>
    </cacheField>
    <cacheField name="Registration_Date" numFmtId="0">
      <sharedItems count="246">
        <s v="2025-01-03"/>
        <s v="2025-01-04"/>
        <s v="2025-01-07"/>
        <s v="2025-01-10"/>
        <s v="2025-01-12"/>
        <s v="2025-01-16"/>
        <s v="2025-01-17"/>
        <s v="2025-01-22"/>
        <s v="2025-01-23"/>
        <s v="2025-01-24"/>
        <s v="2025-01-26"/>
        <s v="2025-01-27"/>
        <s v="2025-01-30"/>
        <s v="2025-01-31"/>
        <s v="2025-02-01"/>
        <s v="2025-02-02"/>
        <s v="2025-02-05"/>
        <s v="2025-02-07"/>
        <s v="2025-02-08"/>
        <s v="2025-02-16"/>
        <s v="2025-02-17"/>
        <s v="2025-02-21"/>
        <s v="2025-02-22"/>
        <s v="2025-02-23"/>
        <s v="2025-03-03"/>
        <s v="2025-03-04"/>
        <s v="2025-03-06"/>
        <s v="2025-03-11"/>
        <s v="2025-03-14"/>
        <s v="2025-03-20"/>
        <s v="2025-03-21"/>
        <s v="2025-03-22"/>
        <s v="2025-03-24"/>
        <s v="2025-03-25"/>
        <s v="2025-03-28"/>
        <s v="2025-03-31"/>
        <s v="2025-04-05"/>
        <s v="2025-04-06"/>
        <s v="2025-04-08"/>
        <s v="2025-04-10"/>
        <s v="2025-04-13"/>
        <s v="2025-04-15"/>
        <s v="2025-04-16"/>
        <s v="2025-04-17"/>
        <s v="2025-04-18"/>
        <s v="2025-04-19"/>
        <s v="2025-04-23"/>
        <s v="2025-04-27"/>
        <s v="2025-04-30"/>
        <s v="2025-05-02"/>
        <s v="2025-05-03"/>
        <s v="2025-05-04"/>
        <s v="2025-05-06"/>
        <s v="2025-05-08"/>
        <s v="2025-05-09"/>
        <s v="2025-05-14"/>
        <s v="2025-05-15"/>
        <s v="2025-05-16"/>
        <s v="2025-05-18"/>
        <s v="2025-05-22"/>
        <s v="2025-05-24"/>
        <s v="2025-05-30"/>
        <s v="2025-06-01"/>
        <s v="2025-06-02"/>
        <s v="2025-06-03"/>
        <s v="2025-06-04"/>
        <s v="2025-06-05"/>
        <s v="2025-06-06"/>
        <s v="2025-06-07"/>
        <s v="2025-06-12"/>
        <s v="2025-06-16"/>
        <s v="2025-06-18"/>
        <s v="2025-06-19"/>
        <s v="2025-06-29"/>
        <s v="2025-07-01"/>
        <s v="2025-07-02"/>
        <s v="2025-07-07"/>
        <s v="2025-07-10"/>
        <s v="2025-07-14"/>
        <s v="2025-07-18"/>
        <s v="2025-07-22"/>
        <s v="2025-07-23"/>
        <s v="2025-07-28"/>
        <s v="2025-07-29"/>
        <s v="2025-07-31"/>
        <s v="2025-08-03"/>
        <s v="2025-08-08"/>
        <s v="2025-08-15"/>
        <s v="2025-08-16"/>
        <s v="2025-08-20"/>
        <s v="2025-08-23"/>
        <s v="2025-09-03"/>
        <s v="2025-09-04"/>
        <s v="2025-09-05"/>
        <s v="2025-09-08"/>
        <s v="2025-09-11"/>
        <s v="2025-09-12"/>
        <s v="2025-09-13"/>
        <s v="2025-09-15"/>
        <s v="2025-09-17"/>
        <s v="2025-09-19"/>
        <s v="2025-09-20"/>
        <s v="2025-09-21"/>
        <s v="2025-09-25"/>
        <s v="2025-09-28"/>
        <s v="2025-10-01"/>
        <s v="2025-10-02"/>
        <s v="2025-10-08"/>
        <s v="2025-10-10"/>
        <s v="2025-10-11"/>
        <s v="2025-10-12"/>
        <s v="2025-10-13"/>
        <s v="2025-10-14"/>
        <s v="2025-10-19"/>
        <s v="2025-10-21"/>
        <s v="2025-10-22"/>
        <s v="2025-10-23"/>
        <s v="2025-10-26"/>
        <s v="2025-10-28"/>
        <s v="2025-10-29"/>
        <s v="2025-11-01"/>
        <s v="2025-11-05"/>
        <s v="2025-11-06"/>
        <s v="2025-11-07"/>
        <s v="2025-11-09"/>
        <s v="2025-11-12"/>
        <s v="2025-11-13"/>
        <s v="2025-11-14"/>
        <s v="2025-11-15"/>
        <s v="2025-11-16"/>
        <s v="2025-11-17"/>
        <s v="2025-11-25"/>
        <s v="2025-11-28"/>
        <s v="2025-12-01"/>
        <s v="2025-12-05"/>
        <s v="2025-12-06"/>
        <s v="2025-12-12"/>
        <s v="2025-12-13"/>
        <s v="2025-12-17"/>
        <s v="2025-12-25"/>
        <s v="2025-12-26"/>
        <s v="2026-01-06"/>
        <s v="2026-01-08"/>
        <s v="2026-01-09"/>
        <s v="2026-01-13"/>
        <s v="2026-01-15"/>
        <s v="2026-01-19"/>
        <s v="2026-01-21"/>
        <s v="2026-01-23"/>
        <s v="2026-01-28"/>
        <s v="2026-01-30"/>
        <s v="2026-02-02"/>
        <s v="2026-02-03"/>
        <s v="2026-02-09"/>
        <s v="2026-02-14"/>
        <s v="2026-02-20"/>
        <s v="2026-02-21"/>
        <s v="2026-03-01"/>
        <s v="2026-03-02"/>
        <s v="2026-03-03"/>
        <s v="2026-03-04"/>
        <s v="2026-03-05"/>
        <s v="2026-03-08"/>
        <s v="2026-03-11"/>
        <s v="2026-03-14"/>
        <s v="2026-03-15"/>
        <s v="2026-03-16"/>
        <s v="2026-03-25"/>
        <s v="2026-03-27"/>
        <s v="2026-03-31"/>
        <s v="2026-04-01"/>
        <s v="2026-04-03"/>
        <s v="2026-04-07"/>
        <s v="2026-04-08"/>
        <s v="2026-04-11"/>
        <s v="2026-04-15"/>
        <s v="2026-04-18"/>
        <s v="2026-04-19"/>
        <s v="2026-04-20"/>
        <s v="2026-04-21"/>
        <s v="2026-04-22"/>
        <s v="2026-04-24"/>
        <s v="2026-04-30"/>
        <s v="2026-05-06"/>
        <s v="2026-05-07"/>
        <s v="2026-05-12"/>
        <s v="2026-05-14"/>
        <s v="2026-05-16"/>
        <s v="2026-05-18"/>
        <s v="2026-05-19"/>
        <s v="2026-05-25"/>
        <s v="2026-05-26"/>
        <s v="2026-05-27"/>
        <s v="2026-05-28"/>
        <s v="2026-05-30"/>
        <s v="2026-05-31"/>
        <s v="2026-06-04"/>
        <s v="2026-06-05"/>
        <s v="2026-06-06"/>
        <s v="2026-06-07"/>
        <s v="2026-06-14"/>
        <s v="2026-06-15"/>
        <s v="2026-06-16"/>
        <s v="2026-06-21"/>
        <s v="2026-06-23"/>
        <s v="2026-06-25"/>
        <s v="2026-06-28"/>
        <s v="2026-06-30"/>
        <s v="2026-07-01"/>
        <s v="2026-07-03"/>
        <s v="2026-07-06"/>
        <s v="2026-07-09"/>
        <s v="2026-07-11"/>
        <s v="2026-07-13"/>
        <s v="2026-07-17"/>
        <s v="2026-07-18"/>
        <s v="2026-07-20"/>
        <s v="2026-07-21"/>
        <s v="2026-07-23"/>
        <s v="2026-07-25"/>
        <s v="2026-07-27"/>
        <s v="2026-08-02"/>
        <s v="2026-08-07"/>
        <s v="2026-08-08"/>
        <s v="2026-08-09"/>
        <s v="2026-08-10"/>
        <s v="2026-08-15"/>
        <s v="2026-08-18"/>
        <s v="2026-08-21"/>
        <s v="2026-08-22"/>
        <s v="2026-08-25"/>
        <s v="2026-08-26"/>
        <s v="2026-08-30"/>
        <s v="2026-09-01"/>
        <s v="2026-09-02"/>
        <s v="2026-09-05"/>
        <s v="2026-09-06"/>
        <s v="2026-09-10"/>
        <s v="2026-09-14"/>
        <s v="2026-09-17"/>
        <s v="2026-09-18"/>
        <s v="2026-09-22"/>
        <s v="2026-09-23"/>
        <s v="2026-09-24"/>
        <s v="2026-09-27"/>
        <s v="2026-10-01"/>
      </sharedItems>
      <fieldGroup par="12"/>
    </cacheField>
    <cacheField name="State" numFmtId="0">
      <sharedItems count="10">
        <s v="Telangana"/>
        <s v="West Bengal"/>
        <s v="Manipur"/>
        <s v="Karnataka"/>
        <s v="Assam"/>
        <s v="Gujarat"/>
        <s v="Uttar Pradesh"/>
        <s v="Maharashtra"/>
        <s v="Odisha"/>
        <s v="Tamil Nadu"/>
      </sharedItems>
    </cacheField>
    <cacheField name="City" numFmtId="0">
      <sharedItems/>
    </cacheField>
    <cacheField name="Industry" numFmtId="0">
      <sharedItems count="8">
        <s v="IT Services"/>
        <s v="Handicrafts"/>
        <s v="Logistics"/>
        <s v="Textiles"/>
        <s v="Retail"/>
        <s v="Manufacturing"/>
        <s v="Food Processing"/>
        <s v="Healthcare"/>
      </sharedItems>
    </cacheField>
    <cacheField name="Employees" numFmtId="0">
      <sharedItems containsSemiMixedTypes="0" containsString="0" containsNumber="1" containsInteger="1" minValue="3" maxValue="250"/>
    </cacheField>
    <cacheField name="Annual_Revenue_Lakh_INR" numFmtId="0">
      <sharedItems containsSemiMixedTypes="0" containsString="0" containsNumber="1" minValue="10.29" maxValue="2032.66"/>
    </cacheField>
    <cacheField name="Annual_Cost_Lakh_INR" numFmtId="0">
      <sharedItems containsSemiMixedTypes="0" containsString="0" containsNumber="1" minValue="6.64" maxValue="1723.31"/>
    </cacheField>
    <cacheField name="Profit_Lakh_INR" numFmtId="0">
      <sharedItems containsSemiMixedTypes="0" containsString="0" containsNumber="1" minValue="2.21" maxValue="749.86"/>
    </cacheField>
    <cacheField name="YoY_Growth_Percent" numFmtId="0">
      <sharedItems containsSemiMixedTypes="0" containsString="0" containsNumber="1" minValue="-12" maxValue="34.9"/>
    </cacheField>
    <cacheField name="Government_Scheme" numFmtId="0">
      <sharedItems count="5">
        <s v="Technology Upgrade Grant"/>
        <s v="Market Access Programme"/>
        <s v="Credit Support Scheme"/>
        <s v="Skill Development Scheme"/>
        <s v="Export Assistance Scheme"/>
      </sharedItems>
    </cacheField>
    <cacheField name="Application_Status" numFmtId="0">
      <sharedItems count="4">
        <s v="Approved"/>
        <s v="Pending"/>
        <s v="Under Review"/>
        <s v="Rejected"/>
      </sharedItems>
    </cacheField>
    <cacheField name="Registration_Date2" numFmtId="0" databaseField="0">
      <fieldGroup base="1">
        <discretePr count="246">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207411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s v="Hyderabad"/>
    <x v="0"/>
    <n v="222"/>
    <n v="1967.51"/>
    <n v="1723.31"/>
    <n v="244.2"/>
    <n v="13.4"/>
    <x v="0"/>
    <x v="0"/>
  </r>
  <r>
    <x v="1"/>
    <x v="1"/>
    <x v="1"/>
    <s v="Howrah"/>
    <x v="1"/>
    <n v="200"/>
    <n v="305.01"/>
    <n v="266.38"/>
    <n v="38.630000000000003"/>
    <n v="-4.4000000000000004"/>
    <x v="1"/>
    <x v="1"/>
  </r>
  <r>
    <x v="2"/>
    <x v="2"/>
    <x v="1"/>
    <s v="Howrah"/>
    <x v="2"/>
    <n v="38"/>
    <n v="290.54000000000002"/>
    <n v="181.99"/>
    <n v="108.55"/>
    <n v="21.2"/>
    <x v="2"/>
    <x v="0"/>
  </r>
  <r>
    <x v="3"/>
    <x v="3"/>
    <x v="2"/>
    <s v="Bishnupur"/>
    <x v="3"/>
    <n v="22"/>
    <n v="187.6"/>
    <n v="145.96"/>
    <n v="41.64"/>
    <n v="-5"/>
    <x v="2"/>
    <x v="2"/>
  </r>
  <r>
    <x v="4"/>
    <x v="4"/>
    <x v="0"/>
    <s v="Warangal"/>
    <x v="0"/>
    <n v="170"/>
    <n v="593.66999999999996"/>
    <n v="372.81"/>
    <n v="220.86"/>
    <n v="19.399999999999999"/>
    <x v="1"/>
    <x v="0"/>
  </r>
  <r>
    <x v="5"/>
    <x v="5"/>
    <x v="3"/>
    <s v="Hubballi"/>
    <x v="1"/>
    <n v="205"/>
    <n v="1472"/>
    <n v="1095.6400000000001"/>
    <n v="376.36"/>
    <n v="-11.3"/>
    <x v="3"/>
    <x v="0"/>
  </r>
  <r>
    <x v="6"/>
    <x v="5"/>
    <x v="2"/>
    <s v="Thoubal"/>
    <x v="3"/>
    <n v="240"/>
    <n v="1651.36"/>
    <n v="1037.06"/>
    <n v="614.29999999999995"/>
    <n v="7.1"/>
    <x v="1"/>
    <x v="0"/>
  </r>
  <r>
    <x v="7"/>
    <x v="6"/>
    <x v="4"/>
    <s v="Dibrugarh"/>
    <x v="3"/>
    <n v="240"/>
    <n v="1866.19"/>
    <n v="1298.17"/>
    <n v="568.02"/>
    <n v="-12"/>
    <x v="1"/>
    <x v="0"/>
  </r>
  <r>
    <x v="8"/>
    <x v="7"/>
    <x v="5"/>
    <s v="Ahmedabad"/>
    <x v="4"/>
    <n v="153"/>
    <n v="350.96"/>
    <n v="201.25"/>
    <n v="149.71"/>
    <n v="17.7"/>
    <x v="0"/>
    <x v="0"/>
  </r>
  <r>
    <x v="9"/>
    <x v="8"/>
    <x v="6"/>
    <s v="Varanasi"/>
    <x v="2"/>
    <n v="73"/>
    <n v="34.28"/>
    <n v="28.64"/>
    <n v="5.64"/>
    <n v="24.6"/>
    <x v="2"/>
    <x v="2"/>
  </r>
  <r>
    <x v="10"/>
    <x v="8"/>
    <x v="6"/>
    <s v="Varanasi"/>
    <x v="2"/>
    <n v="68"/>
    <n v="504.66"/>
    <n v="401.77"/>
    <n v="102.89"/>
    <n v="15.2"/>
    <x v="2"/>
    <x v="0"/>
  </r>
  <r>
    <x v="11"/>
    <x v="9"/>
    <x v="7"/>
    <s v="Nagpur"/>
    <x v="1"/>
    <n v="168"/>
    <n v="225.21"/>
    <n v="183.32"/>
    <n v="41.89"/>
    <n v="31.7"/>
    <x v="0"/>
    <x v="1"/>
  </r>
  <r>
    <x v="12"/>
    <x v="10"/>
    <x v="4"/>
    <s v="Silchar"/>
    <x v="1"/>
    <n v="237"/>
    <n v="1338.27"/>
    <n v="1022.07"/>
    <n v="316.2"/>
    <n v="17.899999999999999"/>
    <x v="1"/>
    <x v="2"/>
  </r>
  <r>
    <x v="13"/>
    <x v="10"/>
    <x v="7"/>
    <s v="Pune"/>
    <x v="0"/>
    <n v="65"/>
    <n v="150.77000000000001"/>
    <n v="119.57"/>
    <n v="31.2"/>
    <n v="19.8"/>
    <x v="4"/>
    <x v="0"/>
  </r>
  <r>
    <x v="14"/>
    <x v="11"/>
    <x v="0"/>
    <s v="Nizamabad"/>
    <x v="0"/>
    <n v="150"/>
    <n v="933.78"/>
    <n v="808.84"/>
    <n v="124.94"/>
    <n v="6.6"/>
    <x v="0"/>
    <x v="0"/>
  </r>
  <r>
    <x v="15"/>
    <x v="12"/>
    <x v="8"/>
    <s v="Rourkela"/>
    <x v="4"/>
    <n v="118"/>
    <n v="648.16999999999996"/>
    <n v="439.66"/>
    <n v="208.51"/>
    <n v="21.1"/>
    <x v="0"/>
    <x v="0"/>
  </r>
  <r>
    <x v="16"/>
    <x v="13"/>
    <x v="1"/>
    <s v="Howrah"/>
    <x v="3"/>
    <n v="58"/>
    <n v="139.25"/>
    <n v="104.25"/>
    <n v="35"/>
    <n v="14.4"/>
    <x v="4"/>
    <x v="0"/>
  </r>
  <r>
    <x v="17"/>
    <x v="14"/>
    <x v="1"/>
    <s v="Durgapur"/>
    <x v="4"/>
    <n v="54"/>
    <n v="411.34"/>
    <n v="310.58"/>
    <n v="100.76"/>
    <n v="-0.8"/>
    <x v="1"/>
    <x v="1"/>
  </r>
  <r>
    <x v="18"/>
    <x v="15"/>
    <x v="7"/>
    <s v="Nagpur"/>
    <x v="2"/>
    <n v="160"/>
    <n v="1118.0899999999999"/>
    <n v="941.03"/>
    <n v="177.06"/>
    <n v="-11.3"/>
    <x v="0"/>
    <x v="0"/>
  </r>
  <r>
    <x v="19"/>
    <x v="16"/>
    <x v="4"/>
    <s v="Guwahati"/>
    <x v="5"/>
    <n v="20"/>
    <n v="48.59"/>
    <n v="37.07"/>
    <n v="11.52"/>
    <n v="5"/>
    <x v="4"/>
    <x v="0"/>
  </r>
  <r>
    <x v="20"/>
    <x v="17"/>
    <x v="4"/>
    <s v="Dibrugarh"/>
    <x v="0"/>
    <n v="54"/>
    <n v="41.94"/>
    <n v="25.83"/>
    <n v="16.11"/>
    <n v="-10"/>
    <x v="3"/>
    <x v="1"/>
  </r>
  <r>
    <x v="21"/>
    <x v="18"/>
    <x v="6"/>
    <s v="Varanasi"/>
    <x v="6"/>
    <n v="79"/>
    <n v="417.47"/>
    <n v="244.39"/>
    <n v="173.08"/>
    <n v="34.200000000000003"/>
    <x v="3"/>
    <x v="0"/>
  </r>
  <r>
    <x v="22"/>
    <x v="19"/>
    <x v="7"/>
    <s v="Pune"/>
    <x v="4"/>
    <n v="200"/>
    <n v="577.75"/>
    <n v="332.98"/>
    <n v="244.77"/>
    <n v="-1.1000000000000001"/>
    <x v="2"/>
    <x v="0"/>
  </r>
  <r>
    <x v="23"/>
    <x v="20"/>
    <x v="1"/>
    <s v="Howrah"/>
    <x v="4"/>
    <n v="124"/>
    <n v="701.46"/>
    <n v="563.69000000000005"/>
    <n v="137.77000000000001"/>
    <n v="9.4"/>
    <x v="4"/>
    <x v="0"/>
  </r>
  <r>
    <x v="24"/>
    <x v="21"/>
    <x v="1"/>
    <s v="Kolkata"/>
    <x v="0"/>
    <n v="129"/>
    <n v="714.49"/>
    <n v="591.70000000000005"/>
    <n v="122.79"/>
    <n v="19.600000000000001"/>
    <x v="3"/>
    <x v="1"/>
  </r>
  <r>
    <x v="25"/>
    <x v="22"/>
    <x v="8"/>
    <s v="Bhubaneswar"/>
    <x v="0"/>
    <n v="156"/>
    <n v="481.58"/>
    <n v="281.33"/>
    <n v="200.25"/>
    <n v="11.8"/>
    <x v="0"/>
    <x v="1"/>
  </r>
  <r>
    <x v="26"/>
    <x v="23"/>
    <x v="0"/>
    <s v="Nizamabad"/>
    <x v="1"/>
    <n v="19"/>
    <n v="61.47"/>
    <n v="45.13"/>
    <n v="16.34"/>
    <n v="6.2"/>
    <x v="3"/>
    <x v="3"/>
  </r>
  <r>
    <x v="27"/>
    <x v="23"/>
    <x v="3"/>
    <s v="Bengaluru"/>
    <x v="2"/>
    <n v="163"/>
    <n v="493.46"/>
    <n v="385.3"/>
    <n v="108.16"/>
    <n v="-1"/>
    <x v="2"/>
    <x v="3"/>
  </r>
  <r>
    <x v="28"/>
    <x v="24"/>
    <x v="5"/>
    <s v="Vadodara"/>
    <x v="7"/>
    <n v="171"/>
    <n v="785.84"/>
    <n v="433.93"/>
    <n v="351.91"/>
    <n v="13.9"/>
    <x v="2"/>
    <x v="0"/>
  </r>
  <r>
    <x v="29"/>
    <x v="25"/>
    <x v="7"/>
    <s v="Mumbai"/>
    <x v="2"/>
    <n v="189"/>
    <n v="627.1"/>
    <n v="523.22"/>
    <n v="103.88"/>
    <n v="-0.3"/>
    <x v="0"/>
    <x v="1"/>
  </r>
  <r>
    <x v="30"/>
    <x v="26"/>
    <x v="5"/>
    <s v="Surat"/>
    <x v="2"/>
    <n v="58"/>
    <n v="506.1"/>
    <n v="416.12"/>
    <n v="89.98"/>
    <n v="11.3"/>
    <x v="3"/>
    <x v="2"/>
  </r>
  <r>
    <x v="31"/>
    <x v="27"/>
    <x v="5"/>
    <s v="Surat"/>
    <x v="1"/>
    <n v="64"/>
    <n v="429.01"/>
    <n v="324.89999999999998"/>
    <n v="104.11"/>
    <n v="24.3"/>
    <x v="3"/>
    <x v="0"/>
  </r>
  <r>
    <x v="32"/>
    <x v="28"/>
    <x v="5"/>
    <s v="Ahmedabad"/>
    <x v="4"/>
    <n v="74"/>
    <n v="455.34"/>
    <n v="282.63"/>
    <n v="172.71"/>
    <n v="-5.8"/>
    <x v="4"/>
    <x v="1"/>
  </r>
  <r>
    <x v="33"/>
    <x v="29"/>
    <x v="8"/>
    <s v="Rourkela"/>
    <x v="0"/>
    <n v="44"/>
    <n v="231"/>
    <n v="170.25"/>
    <n v="60.75"/>
    <n v="27.9"/>
    <x v="4"/>
    <x v="0"/>
  </r>
  <r>
    <x v="34"/>
    <x v="30"/>
    <x v="3"/>
    <s v="Mysuru"/>
    <x v="0"/>
    <n v="219"/>
    <n v="1571.95"/>
    <n v="1127.93"/>
    <n v="444.02"/>
    <n v="13.4"/>
    <x v="4"/>
    <x v="0"/>
  </r>
  <r>
    <x v="35"/>
    <x v="31"/>
    <x v="3"/>
    <s v="Hubballi"/>
    <x v="1"/>
    <n v="16"/>
    <n v="19.84"/>
    <n v="12.43"/>
    <n v="7.41"/>
    <n v="-8.4"/>
    <x v="4"/>
    <x v="3"/>
  </r>
  <r>
    <x v="36"/>
    <x v="31"/>
    <x v="0"/>
    <s v="Warangal"/>
    <x v="3"/>
    <n v="190"/>
    <n v="870.11"/>
    <n v="498.43"/>
    <n v="371.68"/>
    <n v="23.7"/>
    <x v="0"/>
    <x v="0"/>
  </r>
  <r>
    <x v="37"/>
    <x v="31"/>
    <x v="5"/>
    <s v="Vadodara"/>
    <x v="7"/>
    <n v="219"/>
    <n v="786.49"/>
    <n v="571.59"/>
    <n v="214.9"/>
    <n v="27"/>
    <x v="2"/>
    <x v="0"/>
  </r>
  <r>
    <x v="38"/>
    <x v="32"/>
    <x v="4"/>
    <s v="Dibrugarh"/>
    <x v="6"/>
    <n v="230"/>
    <n v="946.55"/>
    <n v="621.28"/>
    <n v="325.27"/>
    <n v="-0.2"/>
    <x v="2"/>
    <x v="0"/>
  </r>
  <r>
    <x v="39"/>
    <x v="33"/>
    <x v="0"/>
    <s v="Nizamabad"/>
    <x v="7"/>
    <n v="138"/>
    <n v="890.43"/>
    <n v="512.69000000000005"/>
    <n v="377.74"/>
    <n v="14.5"/>
    <x v="2"/>
    <x v="2"/>
  </r>
  <r>
    <x v="40"/>
    <x v="34"/>
    <x v="0"/>
    <s v="Warangal"/>
    <x v="6"/>
    <n v="42"/>
    <n v="73.66"/>
    <n v="55.53"/>
    <n v="18.13"/>
    <n v="19.7"/>
    <x v="3"/>
    <x v="0"/>
  </r>
  <r>
    <x v="41"/>
    <x v="35"/>
    <x v="4"/>
    <s v="Dibrugarh"/>
    <x v="1"/>
    <n v="173"/>
    <n v="586.1"/>
    <n v="334.92"/>
    <n v="251.18"/>
    <n v="13.5"/>
    <x v="3"/>
    <x v="2"/>
  </r>
  <r>
    <x v="42"/>
    <x v="36"/>
    <x v="7"/>
    <s v="Nagpur"/>
    <x v="2"/>
    <n v="27"/>
    <n v="94.16"/>
    <n v="62.48"/>
    <n v="31.68"/>
    <n v="0.4"/>
    <x v="2"/>
    <x v="3"/>
  </r>
  <r>
    <x v="43"/>
    <x v="37"/>
    <x v="2"/>
    <s v="Bishnupur"/>
    <x v="1"/>
    <n v="224"/>
    <n v="831.72"/>
    <n v="537.54999999999995"/>
    <n v="294.17"/>
    <n v="6.2"/>
    <x v="2"/>
    <x v="3"/>
  </r>
  <r>
    <x v="44"/>
    <x v="38"/>
    <x v="0"/>
    <s v="Hyderabad"/>
    <x v="6"/>
    <n v="61"/>
    <n v="135.31"/>
    <n v="113.18"/>
    <n v="22.13"/>
    <n v="29.7"/>
    <x v="1"/>
    <x v="0"/>
  </r>
  <r>
    <x v="45"/>
    <x v="38"/>
    <x v="2"/>
    <s v="Imphal"/>
    <x v="5"/>
    <n v="249"/>
    <n v="1705.85"/>
    <n v="1169.92"/>
    <n v="535.92999999999995"/>
    <n v="-9.1999999999999993"/>
    <x v="3"/>
    <x v="2"/>
  </r>
  <r>
    <x v="46"/>
    <x v="39"/>
    <x v="3"/>
    <s v="Mysuru"/>
    <x v="6"/>
    <n v="82"/>
    <n v="588.92999999999995"/>
    <n v="330.4"/>
    <n v="258.52999999999997"/>
    <n v="5.0999999999999996"/>
    <x v="0"/>
    <x v="0"/>
  </r>
  <r>
    <x v="47"/>
    <x v="39"/>
    <x v="3"/>
    <s v="Hubballi"/>
    <x v="2"/>
    <n v="98"/>
    <n v="709.14"/>
    <n v="469.38"/>
    <n v="239.76"/>
    <n v="32.1"/>
    <x v="0"/>
    <x v="0"/>
  </r>
  <r>
    <x v="48"/>
    <x v="40"/>
    <x v="7"/>
    <s v="Pune"/>
    <x v="7"/>
    <n v="45"/>
    <n v="286.58"/>
    <n v="243.06"/>
    <n v="43.52"/>
    <n v="-9.8000000000000007"/>
    <x v="2"/>
    <x v="0"/>
  </r>
  <r>
    <x v="49"/>
    <x v="40"/>
    <x v="4"/>
    <s v="Guwahati"/>
    <x v="5"/>
    <n v="4"/>
    <n v="34.78"/>
    <n v="30.35"/>
    <n v="4.43"/>
    <n v="-4.5999999999999996"/>
    <x v="1"/>
    <x v="0"/>
  </r>
  <r>
    <x v="50"/>
    <x v="41"/>
    <x v="9"/>
    <s v="Coimbatore"/>
    <x v="0"/>
    <n v="220"/>
    <n v="1382.62"/>
    <n v="1127.97"/>
    <n v="254.65"/>
    <n v="25.4"/>
    <x v="4"/>
    <x v="3"/>
  </r>
  <r>
    <x v="51"/>
    <x v="42"/>
    <x v="2"/>
    <s v="Thoubal"/>
    <x v="3"/>
    <n v="75"/>
    <n v="84.1"/>
    <n v="50.7"/>
    <n v="33.4"/>
    <n v="9.1"/>
    <x v="4"/>
    <x v="0"/>
  </r>
  <r>
    <x v="52"/>
    <x v="42"/>
    <x v="9"/>
    <s v="Chennai"/>
    <x v="1"/>
    <n v="202"/>
    <n v="1053.43"/>
    <n v="883.46"/>
    <n v="169.97"/>
    <n v="33.799999999999997"/>
    <x v="0"/>
    <x v="2"/>
  </r>
  <r>
    <x v="53"/>
    <x v="43"/>
    <x v="6"/>
    <s v="Lucknow"/>
    <x v="5"/>
    <n v="70"/>
    <n v="97.49"/>
    <n v="57.06"/>
    <n v="40.43"/>
    <n v="14"/>
    <x v="3"/>
    <x v="0"/>
  </r>
  <r>
    <x v="54"/>
    <x v="44"/>
    <x v="4"/>
    <s v="Silchar"/>
    <x v="0"/>
    <n v="109"/>
    <n v="906.52"/>
    <n v="524.27"/>
    <n v="382.25"/>
    <n v="27.1"/>
    <x v="0"/>
    <x v="0"/>
  </r>
  <r>
    <x v="55"/>
    <x v="44"/>
    <x v="5"/>
    <s v="Vadodara"/>
    <x v="5"/>
    <n v="87"/>
    <n v="342.79"/>
    <n v="244.58"/>
    <n v="98.21"/>
    <n v="19.100000000000001"/>
    <x v="1"/>
    <x v="2"/>
  </r>
  <r>
    <x v="56"/>
    <x v="45"/>
    <x v="2"/>
    <s v="Bishnupur"/>
    <x v="0"/>
    <n v="218"/>
    <n v="1285.0999999999999"/>
    <n v="965.06"/>
    <n v="320.04000000000002"/>
    <n v="-4.8"/>
    <x v="0"/>
    <x v="1"/>
  </r>
  <r>
    <x v="57"/>
    <x v="46"/>
    <x v="1"/>
    <s v="Howrah"/>
    <x v="5"/>
    <n v="163"/>
    <n v="289.45999999999998"/>
    <n v="224.2"/>
    <n v="65.260000000000005"/>
    <n v="16"/>
    <x v="1"/>
    <x v="0"/>
  </r>
  <r>
    <x v="58"/>
    <x v="47"/>
    <x v="9"/>
    <s v="Coimbatore"/>
    <x v="6"/>
    <n v="191"/>
    <n v="382"/>
    <n v="275.37"/>
    <n v="106.63"/>
    <n v="30.9"/>
    <x v="2"/>
    <x v="0"/>
  </r>
  <r>
    <x v="59"/>
    <x v="48"/>
    <x v="8"/>
    <s v="Rourkela"/>
    <x v="5"/>
    <n v="14"/>
    <n v="119.53"/>
    <n v="77.75"/>
    <n v="41.78"/>
    <n v="11.2"/>
    <x v="2"/>
    <x v="0"/>
  </r>
  <r>
    <x v="60"/>
    <x v="49"/>
    <x v="9"/>
    <s v="Coimbatore"/>
    <x v="2"/>
    <n v="158"/>
    <n v="873.22"/>
    <n v="658.48"/>
    <n v="214.74"/>
    <n v="24.5"/>
    <x v="1"/>
    <x v="0"/>
  </r>
  <r>
    <x v="61"/>
    <x v="50"/>
    <x v="8"/>
    <s v="Cuttack"/>
    <x v="4"/>
    <n v="151"/>
    <n v="832.44"/>
    <n v="627.99"/>
    <n v="204.45"/>
    <n v="7.7"/>
    <x v="4"/>
    <x v="1"/>
  </r>
  <r>
    <x v="62"/>
    <x v="51"/>
    <x v="9"/>
    <s v="Madurai"/>
    <x v="4"/>
    <n v="83"/>
    <n v="118.54"/>
    <n v="86.16"/>
    <n v="32.380000000000003"/>
    <n v="23.8"/>
    <x v="0"/>
    <x v="0"/>
  </r>
  <r>
    <x v="63"/>
    <x v="52"/>
    <x v="9"/>
    <s v="Coimbatore"/>
    <x v="7"/>
    <n v="26"/>
    <n v="158.6"/>
    <n v="120.82"/>
    <n v="37.78"/>
    <n v="16.100000000000001"/>
    <x v="2"/>
    <x v="0"/>
  </r>
  <r>
    <x v="64"/>
    <x v="53"/>
    <x v="6"/>
    <s v="Lucknow"/>
    <x v="1"/>
    <n v="114"/>
    <n v="917.65"/>
    <n v="729.8"/>
    <n v="187.85"/>
    <n v="30"/>
    <x v="1"/>
    <x v="0"/>
  </r>
  <r>
    <x v="65"/>
    <x v="54"/>
    <x v="9"/>
    <s v="Chennai"/>
    <x v="4"/>
    <n v="20"/>
    <n v="150.72999999999999"/>
    <n v="110.47"/>
    <n v="40.26"/>
    <n v="15.6"/>
    <x v="0"/>
    <x v="0"/>
  </r>
  <r>
    <x v="66"/>
    <x v="55"/>
    <x v="5"/>
    <s v="Vadodara"/>
    <x v="6"/>
    <n v="153"/>
    <n v="1319.93"/>
    <n v="970.62"/>
    <n v="349.31"/>
    <n v="19.5"/>
    <x v="1"/>
    <x v="0"/>
  </r>
  <r>
    <x v="67"/>
    <x v="56"/>
    <x v="0"/>
    <s v="Hyderabad"/>
    <x v="2"/>
    <n v="42"/>
    <n v="75.400000000000006"/>
    <n v="62.16"/>
    <n v="13.24"/>
    <n v="24.2"/>
    <x v="0"/>
    <x v="3"/>
  </r>
  <r>
    <x v="68"/>
    <x v="57"/>
    <x v="7"/>
    <s v="Pune"/>
    <x v="3"/>
    <n v="50"/>
    <n v="205.32"/>
    <n v="150.66"/>
    <n v="54.66"/>
    <n v="12.1"/>
    <x v="2"/>
    <x v="0"/>
  </r>
  <r>
    <x v="69"/>
    <x v="58"/>
    <x v="8"/>
    <s v="Bhubaneswar"/>
    <x v="0"/>
    <n v="189"/>
    <n v="670.13"/>
    <n v="457.75"/>
    <n v="212.38"/>
    <n v="-9.9"/>
    <x v="2"/>
    <x v="1"/>
  </r>
  <r>
    <x v="70"/>
    <x v="59"/>
    <x v="1"/>
    <s v="Howrah"/>
    <x v="4"/>
    <n v="146"/>
    <n v="466.53"/>
    <n v="358.54"/>
    <n v="107.99"/>
    <n v="12.7"/>
    <x v="3"/>
    <x v="2"/>
  </r>
  <r>
    <x v="71"/>
    <x v="60"/>
    <x v="2"/>
    <s v="Bishnupur"/>
    <x v="1"/>
    <n v="241"/>
    <n v="1367.04"/>
    <n v="825.18"/>
    <n v="541.86"/>
    <n v="34.6"/>
    <x v="3"/>
    <x v="1"/>
  </r>
  <r>
    <x v="72"/>
    <x v="61"/>
    <x v="8"/>
    <s v="Cuttack"/>
    <x v="4"/>
    <n v="138"/>
    <n v="544.22"/>
    <n v="421.77"/>
    <n v="122.45"/>
    <n v="-3.5"/>
    <x v="0"/>
    <x v="0"/>
  </r>
  <r>
    <x v="73"/>
    <x v="62"/>
    <x v="0"/>
    <s v="Nizamabad"/>
    <x v="3"/>
    <n v="35"/>
    <n v="96.78"/>
    <n v="73.45"/>
    <n v="23.33"/>
    <n v="13.8"/>
    <x v="3"/>
    <x v="0"/>
  </r>
  <r>
    <x v="74"/>
    <x v="62"/>
    <x v="5"/>
    <s v="Vadodara"/>
    <x v="4"/>
    <n v="29"/>
    <n v="48.12"/>
    <n v="29.6"/>
    <n v="18.52"/>
    <n v="16.3"/>
    <x v="2"/>
    <x v="0"/>
  </r>
  <r>
    <x v="75"/>
    <x v="62"/>
    <x v="2"/>
    <s v="Imphal"/>
    <x v="2"/>
    <n v="35"/>
    <n v="26.59"/>
    <n v="17.82"/>
    <n v="8.77"/>
    <n v="31.9"/>
    <x v="2"/>
    <x v="2"/>
  </r>
  <r>
    <x v="76"/>
    <x v="63"/>
    <x v="8"/>
    <s v="Rourkela"/>
    <x v="0"/>
    <n v="99"/>
    <n v="196.15"/>
    <n v="142.69999999999999"/>
    <n v="53.45"/>
    <n v="-0.7"/>
    <x v="0"/>
    <x v="0"/>
  </r>
  <r>
    <x v="77"/>
    <x v="63"/>
    <x v="2"/>
    <s v="Thoubal"/>
    <x v="4"/>
    <n v="52"/>
    <n v="297.97000000000003"/>
    <n v="188.7"/>
    <n v="109.27"/>
    <n v="4.7"/>
    <x v="1"/>
    <x v="0"/>
  </r>
  <r>
    <x v="78"/>
    <x v="64"/>
    <x v="0"/>
    <s v="Nizamabad"/>
    <x v="1"/>
    <n v="23"/>
    <n v="124.47"/>
    <n v="74.27"/>
    <n v="50.2"/>
    <n v="4.4000000000000004"/>
    <x v="1"/>
    <x v="0"/>
  </r>
  <r>
    <x v="79"/>
    <x v="65"/>
    <x v="5"/>
    <s v="Vadodara"/>
    <x v="7"/>
    <n v="20"/>
    <n v="88.65"/>
    <n v="67.23"/>
    <n v="21.42"/>
    <n v="25.4"/>
    <x v="4"/>
    <x v="0"/>
  </r>
  <r>
    <x v="80"/>
    <x v="66"/>
    <x v="8"/>
    <s v="Cuttack"/>
    <x v="7"/>
    <n v="249"/>
    <n v="178.87"/>
    <n v="128.03"/>
    <n v="50.84"/>
    <n v="15.7"/>
    <x v="2"/>
    <x v="2"/>
  </r>
  <r>
    <x v="81"/>
    <x v="67"/>
    <x v="4"/>
    <s v="Silchar"/>
    <x v="2"/>
    <n v="48"/>
    <n v="322.11"/>
    <n v="279.79000000000002"/>
    <n v="42.32"/>
    <n v="0.7"/>
    <x v="4"/>
    <x v="3"/>
  </r>
  <r>
    <x v="82"/>
    <x v="68"/>
    <x v="8"/>
    <s v="Cuttack"/>
    <x v="2"/>
    <n v="84"/>
    <n v="294.17"/>
    <n v="170.68"/>
    <n v="123.49"/>
    <n v="32.299999999999997"/>
    <x v="1"/>
    <x v="0"/>
  </r>
  <r>
    <x v="83"/>
    <x v="69"/>
    <x v="4"/>
    <s v="Guwahati"/>
    <x v="7"/>
    <n v="118"/>
    <n v="310.23"/>
    <n v="195.94"/>
    <n v="114.29"/>
    <n v="18"/>
    <x v="4"/>
    <x v="1"/>
  </r>
  <r>
    <x v="84"/>
    <x v="69"/>
    <x v="9"/>
    <s v="Chennai"/>
    <x v="0"/>
    <n v="144"/>
    <n v="74.53"/>
    <n v="51.03"/>
    <n v="23.5"/>
    <n v="-1.4"/>
    <x v="2"/>
    <x v="0"/>
  </r>
  <r>
    <x v="85"/>
    <x v="70"/>
    <x v="5"/>
    <s v="Ahmedabad"/>
    <x v="1"/>
    <n v="93"/>
    <n v="204.76"/>
    <n v="130.66"/>
    <n v="74.099999999999994"/>
    <n v="32"/>
    <x v="2"/>
    <x v="1"/>
  </r>
  <r>
    <x v="86"/>
    <x v="71"/>
    <x v="1"/>
    <s v="Howrah"/>
    <x v="2"/>
    <n v="3"/>
    <n v="26.62"/>
    <n v="16.97"/>
    <n v="9.65"/>
    <n v="24.9"/>
    <x v="1"/>
    <x v="0"/>
  </r>
  <r>
    <x v="87"/>
    <x v="72"/>
    <x v="2"/>
    <s v="Bishnupur"/>
    <x v="0"/>
    <n v="138"/>
    <n v="1090.5999999999999"/>
    <n v="752.12"/>
    <n v="338.48"/>
    <n v="-2"/>
    <x v="4"/>
    <x v="3"/>
  </r>
  <r>
    <x v="88"/>
    <x v="73"/>
    <x v="1"/>
    <s v="Durgapur"/>
    <x v="2"/>
    <n v="228"/>
    <n v="1733.58"/>
    <n v="1487.75"/>
    <n v="245.83"/>
    <n v="-10.3"/>
    <x v="1"/>
    <x v="3"/>
  </r>
  <r>
    <x v="89"/>
    <x v="74"/>
    <x v="3"/>
    <s v="Hubballi"/>
    <x v="2"/>
    <n v="9"/>
    <n v="17.48"/>
    <n v="14.95"/>
    <n v="2.5299999999999998"/>
    <n v="24.8"/>
    <x v="1"/>
    <x v="2"/>
  </r>
  <r>
    <x v="90"/>
    <x v="75"/>
    <x v="7"/>
    <s v="Pune"/>
    <x v="2"/>
    <n v="138"/>
    <n v="206.34"/>
    <n v="180.13"/>
    <n v="26.21"/>
    <n v="27.2"/>
    <x v="2"/>
    <x v="2"/>
  </r>
  <r>
    <x v="91"/>
    <x v="76"/>
    <x v="8"/>
    <s v="Rourkela"/>
    <x v="0"/>
    <n v="121"/>
    <n v="308.35000000000002"/>
    <n v="263.54000000000002"/>
    <n v="44.81"/>
    <n v="8.8000000000000007"/>
    <x v="4"/>
    <x v="0"/>
  </r>
  <r>
    <x v="92"/>
    <x v="77"/>
    <x v="8"/>
    <s v="Bhubaneswar"/>
    <x v="2"/>
    <n v="24"/>
    <n v="168.98"/>
    <n v="109.41"/>
    <n v="59.57"/>
    <n v="-0.4"/>
    <x v="2"/>
    <x v="0"/>
  </r>
  <r>
    <x v="93"/>
    <x v="78"/>
    <x v="3"/>
    <s v="Hubballi"/>
    <x v="0"/>
    <n v="58"/>
    <n v="506.39"/>
    <n v="375.3"/>
    <n v="131.09"/>
    <n v="13.5"/>
    <x v="3"/>
    <x v="0"/>
  </r>
  <r>
    <x v="94"/>
    <x v="79"/>
    <x v="4"/>
    <s v="Dibrugarh"/>
    <x v="1"/>
    <n v="176"/>
    <n v="1503.98"/>
    <n v="1315.78"/>
    <n v="188.2"/>
    <n v="9.6999999999999993"/>
    <x v="3"/>
    <x v="3"/>
  </r>
  <r>
    <x v="95"/>
    <x v="80"/>
    <x v="0"/>
    <s v="Hyderabad"/>
    <x v="2"/>
    <n v="32"/>
    <n v="162.66"/>
    <n v="124.23"/>
    <n v="38.43"/>
    <n v="30.7"/>
    <x v="0"/>
    <x v="0"/>
  </r>
  <r>
    <x v="96"/>
    <x v="81"/>
    <x v="6"/>
    <s v="Varanasi"/>
    <x v="2"/>
    <n v="221"/>
    <n v="1006.79"/>
    <n v="632.54"/>
    <n v="374.25"/>
    <n v="14.9"/>
    <x v="4"/>
    <x v="0"/>
  </r>
  <r>
    <x v="97"/>
    <x v="82"/>
    <x v="5"/>
    <s v="Surat"/>
    <x v="0"/>
    <n v="132"/>
    <n v="607.38"/>
    <n v="515.52"/>
    <n v="91.86"/>
    <n v="27.8"/>
    <x v="2"/>
    <x v="1"/>
  </r>
  <r>
    <x v="98"/>
    <x v="83"/>
    <x v="6"/>
    <s v="Lucknow"/>
    <x v="1"/>
    <n v="64"/>
    <n v="171.79"/>
    <n v="101.9"/>
    <n v="69.89"/>
    <n v="18.3"/>
    <x v="1"/>
    <x v="0"/>
  </r>
  <r>
    <x v="99"/>
    <x v="83"/>
    <x v="0"/>
    <s v="Warangal"/>
    <x v="2"/>
    <n v="237"/>
    <n v="582.6"/>
    <n v="382.26"/>
    <n v="200.34"/>
    <n v="1.3"/>
    <x v="1"/>
    <x v="1"/>
  </r>
  <r>
    <x v="100"/>
    <x v="84"/>
    <x v="4"/>
    <s v="Guwahati"/>
    <x v="7"/>
    <n v="92"/>
    <n v="413.54"/>
    <n v="287.24"/>
    <n v="126.3"/>
    <n v="20.7"/>
    <x v="3"/>
    <x v="0"/>
  </r>
  <r>
    <x v="101"/>
    <x v="85"/>
    <x v="9"/>
    <s v="Chennai"/>
    <x v="1"/>
    <n v="223"/>
    <n v="1452.28"/>
    <n v="1102.01"/>
    <n v="350.27"/>
    <n v="-4.2"/>
    <x v="0"/>
    <x v="3"/>
  </r>
  <r>
    <x v="102"/>
    <x v="86"/>
    <x v="4"/>
    <s v="Dibrugarh"/>
    <x v="0"/>
    <n v="180"/>
    <n v="1490.71"/>
    <n v="1061.53"/>
    <n v="429.18"/>
    <n v="-6.2"/>
    <x v="2"/>
    <x v="0"/>
  </r>
  <r>
    <x v="103"/>
    <x v="87"/>
    <x v="5"/>
    <s v="Surat"/>
    <x v="1"/>
    <n v="202"/>
    <n v="372.88"/>
    <n v="267.89999999999998"/>
    <n v="104.98"/>
    <n v="-6.6"/>
    <x v="4"/>
    <x v="0"/>
  </r>
  <r>
    <x v="104"/>
    <x v="87"/>
    <x v="0"/>
    <s v="Hyderabad"/>
    <x v="7"/>
    <n v="98"/>
    <n v="368.85"/>
    <n v="296.88"/>
    <n v="71.97"/>
    <n v="15.7"/>
    <x v="4"/>
    <x v="0"/>
  </r>
  <r>
    <x v="105"/>
    <x v="88"/>
    <x v="7"/>
    <s v="Pune"/>
    <x v="7"/>
    <n v="229"/>
    <n v="780.07"/>
    <n v="435.9"/>
    <n v="344.17"/>
    <n v="-9.5"/>
    <x v="4"/>
    <x v="0"/>
  </r>
  <r>
    <x v="106"/>
    <x v="89"/>
    <x v="3"/>
    <s v="Hubballi"/>
    <x v="2"/>
    <n v="250"/>
    <n v="1918.35"/>
    <n v="1407.9"/>
    <n v="510.45"/>
    <n v="-7.8"/>
    <x v="1"/>
    <x v="0"/>
  </r>
  <r>
    <x v="107"/>
    <x v="90"/>
    <x v="1"/>
    <s v="Siliguri"/>
    <x v="6"/>
    <n v="209"/>
    <n v="650.6"/>
    <n v="415.31"/>
    <n v="235.29"/>
    <n v="-2.1"/>
    <x v="4"/>
    <x v="2"/>
  </r>
  <r>
    <x v="108"/>
    <x v="91"/>
    <x v="0"/>
    <s v="Warangal"/>
    <x v="4"/>
    <n v="15"/>
    <n v="92.41"/>
    <n v="67.02"/>
    <n v="25.39"/>
    <n v="18"/>
    <x v="2"/>
    <x v="0"/>
  </r>
  <r>
    <x v="109"/>
    <x v="92"/>
    <x v="0"/>
    <s v="Hyderabad"/>
    <x v="7"/>
    <n v="236"/>
    <n v="1277.98"/>
    <n v="800.81"/>
    <n v="477.17"/>
    <n v="18"/>
    <x v="1"/>
    <x v="0"/>
  </r>
  <r>
    <x v="110"/>
    <x v="93"/>
    <x v="5"/>
    <s v="Vadodara"/>
    <x v="7"/>
    <n v="34"/>
    <n v="91.81"/>
    <n v="58.01"/>
    <n v="33.799999999999997"/>
    <n v="-7.4"/>
    <x v="3"/>
    <x v="2"/>
  </r>
  <r>
    <x v="111"/>
    <x v="94"/>
    <x v="2"/>
    <s v="Thoubal"/>
    <x v="5"/>
    <n v="121"/>
    <n v="443.26"/>
    <n v="388.54"/>
    <n v="54.72"/>
    <n v="18.100000000000001"/>
    <x v="4"/>
    <x v="0"/>
  </r>
  <r>
    <x v="112"/>
    <x v="95"/>
    <x v="7"/>
    <s v="Mumbai"/>
    <x v="0"/>
    <n v="226"/>
    <n v="2032.66"/>
    <n v="1419.63"/>
    <n v="613.03"/>
    <n v="4.4000000000000004"/>
    <x v="2"/>
    <x v="0"/>
  </r>
  <r>
    <x v="113"/>
    <x v="96"/>
    <x v="8"/>
    <s v="Rourkela"/>
    <x v="5"/>
    <n v="211"/>
    <n v="678.57"/>
    <n v="502.57"/>
    <n v="176"/>
    <n v="2.7"/>
    <x v="0"/>
    <x v="1"/>
  </r>
  <r>
    <x v="114"/>
    <x v="97"/>
    <x v="3"/>
    <s v="Hubballi"/>
    <x v="5"/>
    <n v="185"/>
    <n v="586.46"/>
    <n v="370.46"/>
    <n v="216"/>
    <n v="27.6"/>
    <x v="1"/>
    <x v="1"/>
  </r>
  <r>
    <x v="115"/>
    <x v="98"/>
    <x v="2"/>
    <s v="Thoubal"/>
    <x v="6"/>
    <n v="177"/>
    <n v="1167.8800000000001"/>
    <n v="905.07"/>
    <n v="262.81"/>
    <n v="13.2"/>
    <x v="3"/>
    <x v="3"/>
  </r>
  <r>
    <x v="116"/>
    <x v="99"/>
    <x v="4"/>
    <s v="Silchar"/>
    <x v="6"/>
    <n v="195"/>
    <n v="1162.8499999999999"/>
    <n v="749.36"/>
    <n v="413.49"/>
    <n v="28.5"/>
    <x v="2"/>
    <x v="2"/>
  </r>
  <r>
    <x v="117"/>
    <x v="100"/>
    <x v="3"/>
    <s v="Hubballi"/>
    <x v="0"/>
    <n v="86"/>
    <n v="123.14"/>
    <n v="87.94"/>
    <n v="35.200000000000003"/>
    <n v="8.1999999999999993"/>
    <x v="0"/>
    <x v="0"/>
  </r>
  <r>
    <x v="118"/>
    <x v="101"/>
    <x v="1"/>
    <s v="Siliguri"/>
    <x v="4"/>
    <n v="216"/>
    <n v="364.15"/>
    <n v="313.27"/>
    <n v="50.88"/>
    <n v="16.600000000000001"/>
    <x v="1"/>
    <x v="0"/>
  </r>
  <r>
    <x v="119"/>
    <x v="101"/>
    <x v="4"/>
    <s v="Guwahati"/>
    <x v="1"/>
    <n v="45"/>
    <n v="252.48"/>
    <n v="219.16"/>
    <n v="33.32"/>
    <n v="21.8"/>
    <x v="0"/>
    <x v="2"/>
  </r>
  <r>
    <x v="120"/>
    <x v="102"/>
    <x v="5"/>
    <s v="Vadodara"/>
    <x v="7"/>
    <n v="250"/>
    <n v="1655.65"/>
    <n v="1314.7"/>
    <n v="340.95"/>
    <n v="9.6999999999999993"/>
    <x v="3"/>
    <x v="0"/>
  </r>
  <r>
    <x v="121"/>
    <x v="102"/>
    <x v="3"/>
    <s v="Bengaluru"/>
    <x v="7"/>
    <n v="250"/>
    <n v="1833.95"/>
    <n v="1460.49"/>
    <n v="373.46"/>
    <n v="3.9"/>
    <x v="2"/>
    <x v="0"/>
  </r>
  <r>
    <x v="122"/>
    <x v="103"/>
    <x v="6"/>
    <s v="Kanpur"/>
    <x v="1"/>
    <n v="134"/>
    <n v="1070.95"/>
    <n v="753.71"/>
    <n v="317.24"/>
    <n v="25.7"/>
    <x v="1"/>
    <x v="3"/>
  </r>
  <r>
    <x v="123"/>
    <x v="104"/>
    <x v="9"/>
    <s v="Madurai"/>
    <x v="3"/>
    <n v="43"/>
    <n v="105.9"/>
    <n v="77.540000000000006"/>
    <n v="28.36"/>
    <n v="-4.5999999999999996"/>
    <x v="1"/>
    <x v="0"/>
  </r>
  <r>
    <x v="124"/>
    <x v="105"/>
    <x v="9"/>
    <s v="Coimbatore"/>
    <x v="5"/>
    <n v="204"/>
    <n v="1311.92"/>
    <n v="887.17"/>
    <n v="424.75"/>
    <n v="-10.199999999999999"/>
    <x v="1"/>
    <x v="0"/>
  </r>
  <r>
    <x v="125"/>
    <x v="106"/>
    <x v="7"/>
    <s v="Pune"/>
    <x v="1"/>
    <n v="141"/>
    <n v="1053.9000000000001"/>
    <n v="594.12"/>
    <n v="459.78"/>
    <n v="21.8"/>
    <x v="4"/>
    <x v="0"/>
  </r>
  <r>
    <x v="126"/>
    <x v="107"/>
    <x v="3"/>
    <s v="Bengaluru"/>
    <x v="6"/>
    <n v="16"/>
    <n v="82.54"/>
    <n v="64.39"/>
    <n v="18.149999999999999"/>
    <n v="-6.1"/>
    <x v="1"/>
    <x v="0"/>
  </r>
  <r>
    <x v="127"/>
    <x v="108"/>
    <x v="8"/>
    <s v="Cuttack"/>
    <x v="2"/>
    <n v="79"/>
    <n v="360.59"/>
    <n v="207.48"/>
    <n v="153.11000000000001"/>
    <n v="-0.2"/>
    <x v="0"/>
    <x v="3"/>
  </r>
  <r>
    <x v="128"/>
    <x v="109"/>
    <x v="4"/>
    <s v="Dibrugarh"/>
    <x v="0"/>
    <n v="28"/>
    <n v="211.7"/>
    <n v="137.13"/>
    <n v="74.569999999999993"/>
    <n v="5"/>
    <x v="3"/>
    <x v="0"/>
  </r>
  <r>
    <x v="129"/>
    <x v="110"/>
    <x v="0"/>
    <s v="Warangal"/>
    <x v="6"/>
    <n v="197"/>
    <n v="1444.02"/>
    <n v="1126.8900000000001"/>
    <n v="317.13"/>
    <n v="4"/>
    <x v="0"/>
    <x v="0"/>
  </r>
  <r>
    <x v="130"/>
    <x v="110"/>
    <x v="4"/>
    <s v="Silchar"/>
    <x v="5"/>
    <n v="152"/>
    <n v="630.59"/>
    <n v="516.26"/>
    <n v="114.33"/>
    <n v="33.5"/>
    <x v="1"/>
    <x v="0"/>
  </r>
  <r>
    <x v="131"/>
    <x v="111"/>
    <x v="9"/>
    <s v="Coimbatore"/>
    <x v="0"/>
    <n v="60"/>
    <n v="509.81"/>
    <n v="445.65"/>
    <n v="64.16"/>
    <n v="24.2"/>
    <x v="0"/>
    <x v="3"/>
  </r>
  <r>
    <x v="132"/>
    <x v="112"/>
    <x v="5"/>
    <s v="Ahmedabad"/>
    <x v="0"/>
    <n v="145"/>
    <n v="70.66"/>
    <n v="60.97"/>
    <n v="9.69"/>
    <n v="-8"/>
    <x v="1"/>
    <x v="1"/>
  </r>
  <r>
    <x v="133"/>
    <x v="113"/>
    <x v="5"/>
    <s v="Vadodara"/>
    <x v="5"/>
    <n v="115"/>
    <n v="870.57"/>
    <n v="680.93"/>
    <n v="189.64"/>
    <n v="16.7"/>
    <x v="4"/>
    <x v="0"/>
  </r>
  <r>
    <x v="134"/>
    <x v="113"/>
    <x v="0"/>
    <s v="Hyderabad"/>
    <x v="7"/>
    <n v="125"/>
    <n v="523.5"/>
    <n v="319.77"/>
    <n v="203.73"/>
    <n v="-9.6"/>
    <x v="1"/>
    <x v="0"/>
  </r>
  <r>
    <x v="135"/>
    <x v="114"/>
    <x v="1"/>
    <s v="Kolkata"/>
    <x v="7"/>
    <n v="181"/>
    <n v="1366.11"/>
    <n v="1093.46"/>
    <n v="272.64999999999998"/>
    <n v="10"/>
    <x v="4"/>
    <x v="0"/>
  </r>
  <r>
    <x v="136"/>
    <x v="114"/>
    <x v="4"/>
    <s v="Dibrugarh"/>
    <x v="4"/>
    <n v="158"/>
    <n v="1152.8699999999999"/>
    <n v="717.4"/>
    <n v="435.47"/>
    <n v="-3.1"/>
    <x v="3"/>
    <x v="1"/>
  </r>
  <r>
    <x v="137"/>
    <x v="115"/>
    <x v="4"/>
    <s v="Silchar"/>
    <x v="5"/>
    <n v="21"/>
    <n v="88.18"/>
    <n v="58.55"/>
    <n v="29.63"/>
    <n v="15.6"/>
    <x v="1"/>
    <x v="3"/>
  </r>
  <r>
    <x v="138"/>
    <x v="116"/>
    <x v="2"/>
    <s v="Bishnupur"/>
    <x v="5"/>
    <n v="202"/>
    <n v="875.26"/>
    <n v="695.86"/>
    <n v="179.4"/>
    <n v="24"/>
    <x v="4"/>
    <x v="1"/>
  </r>
  <r>
    <x v="139"/>
    <x v="117"/>
    <x v="4"/>
    <s v="Silchar"/>
    <x v="6"/>
    <n v="62"/>
    <n v="178.42"/>
    <n v="114.78"/>
    <n v="63.64"/>
    <n v="28.4"/>
    <x v="2"/>
    <x v="3"/>
  </r>
  <r>
    <x v="140"/>
    <x v="118"/>
    <x v="7"/>
    <s v="Mumbai"/>
    <x v="2"/>
    <n v="43"/>
    <n v="184.99"/>
    <n v="159.97"/>
    <n v="25.02"/>
    <n v="29.2"/>
    <x v="3"/>
    <x v="2"/>
  </r>
  <r>
    <x v="141"/>
    <x v="119"/>
    <x v="2"/>
    <s v="Imphal"/>
    <x v="7"/>
    <n v="132"/>
    <n v="740.08"/>
    <n v="431.27"/>
    <n v="308.81"/>
    <n v="21"/>
    <x v="4"/>
    <x v="3"/>
  </r>
  <r>
    <x v="142"/>
    <x v="120"/>
    <x v="3"/>
    <s v="Bengaluru"/>
    <x v="3"/>
    <n v="175"/>
    <n v="271.58999999999997"/>
    <n v="159.94"/>
    <n v="111.65"/>
    <n v="2.4"/>
    <x v="0"/>
    <x v="0"/>
  </r>
  <r>
    <x v="143"/>
    <x v="120"/>
    <x v="8"/>
    <s v="Rourkela"/>
    <x v="7"/>
    <n v="21"/>
    <n v="132.76"/>
    <n v="79.94"/>
    <n v="52.82"/>
    <n v="7.5"/>
    <x v="1"/>
    <x v="0"/>
  </r>
  <r>
    <x v="144"/>
    <x v="121"/>
    <x v="9"/>
    <s v="Coimbatore"/>
    <x v="3"/>
    <n v="15"/>
    <n v="36.76"/>
    <n v="27.97"/>
    <n v="8.7899999999999991"/>
    <n v="17.3"/>
    <x v="2"/>
    <x v="0"/>
  </r>
  <r>
    <x v="145"/>
    <x v="122"/>
    <x v="3"/>
    <s v="Hubballi"/>
    <x v="5"/>
    <n v="226"/>
    <n v="1903.25"/>
    <n v="1218.8900000000001"/>
    <n v="684.36"/>
    <n v="18.8"/>
    <x v="3"/>
    <x v="0"/>
  </r>
  <r>
    <x v="146"/>
    <x v="122"/>
    <x v="9"/>
    <s v="Madurai"/>
    <x v="5"/>
    <n v="172"/>
    <n v="839.83"/>
    <n v="576.52"/>
    <n v="263.31"/>
    <n v="0.9"/>
    <x v="4"/>
    <x v="2"/>
  </r>
  <r>
    <x v="147"/>
    <x v="123"/>
    <x v="5"/>
    <s v="Vadodara"/>
    <x v="6"/>
    <n v="57"/>
    <n v="482.2"/>
    <n v="418.3"/>
    <n v="63.9"/>
    <n v="-6.5"/>
    <x v="1"/>
    <x v="2"/>
  </r>
  <r>
    <x v="148"/>
    <x v="124"/>
    <x v="5"/>
    <s v="Surat"/>
    <x v="4"/>
    <n v="60"/>
    <n v="36.21"/>
    <n v="22.22"/>
    <n v="13.99"/>
    <n v="3.4"/>
    <x v="2"/>
    <x v="2"/>
  </r>
  <r>
    <x v="149"/>
    <x v="125"/>
    <x v="0"/>
    <s v="Nizamabad"/>
    <x v="6"/>
    <n v="155"/>
    <n v="694.63"/>
    <n v="603.73"/>
    <n v="90.9"/>
    <n v="24.8"/>
    <x v="4"/>
    <x v="1"/>
  </r>
  <r>
    <x v="150"/>
    <x v="126"/>
    <x v="2"/>
    <s v="Thoubal"/>
    <x v="2"/>
    <n v="86"/>
    <n v="332.02"/>
    <n v="215"/>
    <n v="117.02"/>
    <n v="-6"/>
    <x v="1"/>
    <x v="1"/>
  </r>
  <r>
    <x v="151"/>
    <x v="127"/>
    <x v="7"/>
    <s v="Nagpur"/>
    <x v="7"/>
    <n v="118"/>
    <n v="85.36"/>
    <n v="57.33"/>
    <n v="28.03"/>
    <n v="1.5"/>
    <x v="2"/>
    <x v="1"/>
  </r>
  <r>
    <x v="152"/>
    <x v="127"/>
    <x v="7"/>
    <s v="Nagpur"/>
    <x v="2"/>
    <n v="167"/>
    <n v="1203.78"/>
    <n v="985.11"/>
    <n v="218.67"/>
    <n v="19.5"/>
    <x v="4"/>
    <x v="0"/>
  </r>
  <r>
    <x v="153"/>
    <x v="128"/>
    <x v="2"/>
    <s v="Thoubal"/>
    <x v="3"/>
    <n v="166"/>
    <n v="1374.27"/>
    <n v="889.65"/>
    <n v="484.62"/>
    <n v="16.899999999999999"/>
    <x v="0"/>
    <x v="2"/>
  </r>
  <r>
    <x v="154"/>
    <x v="129"/>
    <x v="9"/>
    <s v="Chennai"/>
    <x v="2"/>
    <n v="174"/>
    <n v="1042.08"/>
    <n v="723.8"/>
    <n v="318.27999999999997"/>
    <n v="12.3"/>
    <x v="2"/>
    <x v="0"/>
  </r>
  <r>
    <x v="155"/>
    <x v="130"/>
    <x v="3"/>
    <s v="Bengaluru"/>
    <x v="1"/>
    <n v="190"/>
    <n v="1690.43"/>
    <n v="1122.4000000000001"/>
    <n v="568.03"/>
    <n v="6.7"/>
    <x v="3"/>
    <x v="1"/>
  </r>
  <r>
    <x v="156"/>
    <x v="131"/>
    <x v="6"/>
    <s v="Varanasi"/>
    <x v="0"/>
    <n v="168"/>
    <n v="152.68"/>
    <n v="122.71"/>
    <n v="29.97"/>
    <n v="18.7"/>
    <x v="0"/>
    <x v="1"/>
  </r>
  <r>
    <x v="157"/>
    <x v="132"/>
    <x v="4"/>
    <s v="Dibrugarh"/>
    <x v="4"/>
    <n v="4"/>
    <n v="10.57"/>
    <n v="6.64"/>
    <n v="3.93"/>
    <n v="23.4"/>
    <x v="3"/>
    <x v="0"/>
  </r>
  <r>
    <x v="158"/>
    <x v="133"/>
    <x v="8"/>
    <s v="Cuttack"/>
    <x v="6"/>
    <n v="165"/>
    <n v="453.85"/>
    <n v="398.28"/>
    <n v="55.57"/>
    <n v="11.1"/>
    <x v="3"/>
    <x v="1"/>
  </r>
  <r>
    <x v="159"/>
    <x v="134"/>
    <x v="3"/>
    <s v="Mysuru"/>
    <x v="2"/>
    <n v="248"/>
    <n v="1084.67"/>
    <n v="882.12"/>
    <n v="202.55"/>
    <n v="17.600000000000001"/>
    <x v="0"/>
    <x v="1"/>
  </r>
  <r>
    <x v="160"/>
    <x v="135"/>
    <x v="8"/>
    <s v="Rourkela"/>
    <x v="2"/>
    <n v="30"/>
    <n v="14.72"/>
    <n v="9.35"/>
    <n v="5.37"/>
    <n v="12"/>
    <x v="4"/>
    <x v="1"/>
  </r>
  <r>
    <x v="161"/>
    <x v="136"/>
    <x v="0"/>
    <s v="Hyderabad"/>
    <x v="6"/>
    <n v="214"/>
    <n v="1675.3"/>
    <n v="966.32"/>
    <n v="708.98"/>
    <n v="32.6"/>
    <x v="4"/>
    <x v="0"/>
  </r>
  <r>
    <x v="162"/>
    <x v="137"/>
    <x v="2"/>
    <s v="Imphal"/>
    <x v="5"/>
    <n v="215"/>
    <n v="1526.63"/>
    <n v="1073.72"/>
    <n v="452.91"/>
    <n v="20.7"/>
    <x v="0"/>
    <x v="2"/>
  </r>
  <r>
    <x v="163"/>
    <x v="138"/>
    <x v="2"/>
    <s v="Imphal"/>
    <x v="1"/>
    <n v="176"/>
    <n v="1238.8800000000001"/>
    <n v="976.12"/>
    <n v="262.76"/>
    <n v="18.2"/>
    <x v="3"/>
    <x v="1"/>
  </r>
  <r>
    <x v="164"/>
    <x v="139"/>
    <x v="7"/>
    <s v="Nagpur"/>
    <x v="1"/>
    <n v="32"/>
    <n v="222.67"/>
    <n v="164.65"/>
    <n v="58.02"/>
    <n v="25.9"/>
    <x v="4"/>
    <x v="2"/>
  </r>
  <r>
    <x v="165"/>
    <x v="140"/>
    <x v="5"/>
    <s v="Ahmedabad"/>
    <x v="6"/>
    <n v="49"/>
    <n v="386.16"/>
    <n v="284.56"/>
    <n v="101.6"/>
    <n v="6.8"/>
    <x v="0"/>
    <x v="3"/>
  </r>
  <r>
    <x v="166"/>
    <x v="141"/>
    <x v="4"/>
    <s v="Silchar"/>
    <x v="3"/>
    <n v="114"/>
    <n v="873.53"/>
    <n v="550.58000000000004"/>
    <n v="322.95"/>
    <n v="15.7"/>
    <x v="4"/>
    <x v="0"/>
  </r>
  <r>
    <x v="167"/>
    <x v="141"/>
    <x v="3"/>
    <s v="Hubballi"/>
    <x v="4"/>
    <n v="34"/>
    <n v="301.64999999999998"/>
    <n v="244.75"/>
    <n v="56.9"/>
    <n v="-0.9"/>
    <x v="1"/>
    <x v="0"/>
  </r>
  <r>
    <x v="168"/>
    <x v="142"/>
    <x v="9"/>
    <s v="Coimbatore"/>
    <x v="2"/>
    <n v="20"/>
    <n v="171.21"/>
    <n v="146.19"/>
    <n v="25.02"/>
    <n v="17.3"/>
    <x v="2"/>
    <x v="3"/>
  </r>
  <r>
    <x v="169"/>
    <x v="143"/>
    <x v="8"/>
    <s v="Cuttack"/>
    <x v="4"/>
    <n v="116"/>
    <n v="655.53"/>
    <n v="523.29999999999995"/>
    <n v="132.22999999999999"/>
    <n v="24.8"/>
    <x v="0"/>
    <x v="1"/>
  </r>
  <r>
    <x v="170"/>
    <x v="144"/>
    <x v="0"/>
    <s v="Nizamabad"/>
    <x v="7"/>
    <n v="208"/>
    <n v="1841.61"/>
    <n v="1091.75"/>
    <n v="749.86"/>
    <n v="29.6"/>
    <x v="2"/>
    <x v="0"/>
  </r>
  <r>
    <x v="171"/>
    <x v="145"/>
    <x v="9"/>
    <s v="Madurai"/>
    <x v="1"/>
    <n v="108"/>
    <n v="85.66"/>
    <n v="71.540000000000006"/>
    <n v="14.12"/>
    <n v="22.8"/>
    <x v="2"/>
    <x v="0"/>
  </r>
  <r>
    <x v="172"/>
    <x v="145"/>
    <x v="4"/>
    <s v="Silchar"/>
    <x v="1"/>
    <n v="116"/>
    <n v="807.65"/>
    <n v="597.16999999999996"/>
    <n v="210.48"/>
    <n v="12.9"/>
    <x v="1"/>
    <x v="0"/>
  </r>
  <r>
    <x v="173"/>
    <x v="146"/>
    <x v="8"/>
    <s v="Cuttack"/>
    <x v="2"/>
    <n v="117"/>
    <n v="921.81"/>
    <n v="782.83"/>
    <n v="138.97999999999999"/>
    <n v="5.7"/>
    <x v="4"/>
    <x v="0"/>
  </r>
  <r>
    <x v="174"/>
    <x v="146"/>
    <x v="7"/>
    <s v="Mumbai"/>
    <x v="4"/>
    <n v="10"/>
    <n v="31.41"/>
    <n v="18.3"/>
    <n v="13.11"/>
    <n v="21.6"/>
    <x v="3"/>
    <x v="3"/>
  </r>
  <r>
    <x v="175"/>
    <x v="146"/>
    <x v="6"/>
    <s v="Varanasi"/>
    <x v="5"/>
    <n v="178"/>
    <n v="1484.11"/>
    <n v="849.14"/>
    <n v="634.97"/>
    <n v="27.1"/>
    <x v="2"/>
    <x v="0"/>
  </r>
  <r>
    <x v="176"/>
    <x v="147"/>
    <x v="5"/>
    <s v="Vadodara"/>
    <x v="0"/>
    <n v="212"/>
    <n v="1517.59"/>
    <n v="1017.48"/>
    <n v="500.11"/>
    <n v="31.8"/>
    <x v="0"/>
    <x v="1"/>
  </r>
  <r>
    <x v="177"/>
    <x v="148"/>
    <x v="7"/>
    <s v="Nagpur"/>
    <x v="3"/>
    <n v="144"/>
    <n v="420.67"/>
    <n v="318.64"/>
    <n v="102.03"/>
    <n v="29.6"/>
    <x v="3"/>
    <x v="1"/>
  </r>
  <r>
    <x v="178"/>
    <x v="149"/>
    <x v="3"/>
    <s v="Mysuru"/>
    <x v="4"/>
    <n v="238"/>
    <n v="1322.01"/>
    <n v="1052.69"/>
    <n v="269.32"/>
    <n v="-5.6"/>
    <x v="2"/>
    <x v="0"/>
  </r>
  <r>
    <x v="179"/>
    <x v="149"/>
    <x v="9"/>
    <s v="Chennai"/>
    <x v="5"/>
    <n v="183"/>
    <n v="409.92"/>
    <n v="281.58"/>
    <n v="128.34"/>
    <n v="3.6"/>
    <x v="1"/>
    <x v="0"/>
  </r>
  <r>
    <x v="180"/>
    <x v="150"/>
    <x v="7"/>
    <s v="Nagpur"/>
    <x v="4"/>
    <n v="68"/>
    <n v="53.16"/>
    <n v="36.89"/>
    <n v="16.27"/>
    <n v="12.4"/>
    <x v="4"/>
    <x v="3"/>
  </r>
  <r>
    <x v="181"/>
    <x v="151"/>
    <x v="3"/>
    <s v="Hubballi"/>
    <x v="7"/>
    <n v="97"/>
    <n v="598.12"/>
    <n v="475.65"/>
    <n v="122.47"/>
    <n v="32.5"/>
    <x v="1"/>
    <x v="1"/>
  </r>
  <r>
    <x v="182"/>
    <x v="151"/>
    <x v="2"/>
    <s v="Bishnupur"/>
    <x v="2"/>
    <n v="155"/>
    <n v="245.78"/>
    <n v="166.3"/>
    <n v="79.48"/>
    <n v="-3.3"/>
    <x v="4"/>
    <x v="3"/>
  </r>
  <r>
    <x v="183"/>
    <x v="152"/>
    <x v="8"/>
    <s v="Cuttack"/>
    <x v="6"/>
    <n v="222"/>
    <n v="1770.15"/>
    <n v="1309.8699999999999"/>
    <n v="460.28"/>
    <n v="10.4"/>
    <x v="3"/>
    <x v="0"/>
  </r>
  <r>
    <x v="184"/>
    <x v="153"/>
    <x v="8"/>
    <s v="Cuttack"/>
    <x v="1"/>
    <n v="247"/>
    <n v="1740.94"/>
    <n v="1041.67"/>
    <n v="699.27"/>
    <n v="-10"/>
    <x v="2"/>
    <x v="0"/>
  </r>
  <r>
    <x v="185"/>
    <x v="154"/>
    <x v="4"/>
    <s v="Guwahati"/>
    <x v="4"/>
    <n v="40"/>
    <n v="241.68"/>
    <n v="133.37"/>
    <n v="108.31"/>
    <n v="23.3"/>
    <x v="2"/>
    <x v="3"/>
  </r>
  <r>
    <x v="186"/>
    <x v="155"/>
    <x v="7"/>
    <s v="Nagpur"/>
    <x v="1"/>
    <n v="134"/>
    <n v="976.78"/>
    <n v="756.23"/>
    <n v="220.55"/>
    <n v="32.799999999999997"/>
    <x v="0"/>
    <x v="2"/>
  </r>
  <r>
    <x v="187"/>
    <x v="156"/>
    <x v="4"/>
    <s v="Guwahati"/>
    <x v="4"/>
    <n v="27"/>
    <n v="33.31"/>
    <n v="23.06"/>
    <n v="10.25"/>
    <n v="7.9"/>
    <x v="1"/>
    <x v="2"/>
  </r>
  <r>
    <x v="188"/>
    <x v="157"/>
    <x v="6"/>
    <s v="Kanpur"/>
    <x v="2"/>
    <n v="118"/>
    <n v="123.83"/>
    <n v="100.58"/>
    <n v="23.25"/>
    <n v="24.1"/>
    <x v="1"/>
    <x v="1"/>
  </r>
  <r>
    <x v="189"/>
    <x v="157"/>
    <x v="3"/>
    <s v="Bengaluru"/>
    <x v="3"/>
    <n v="216"/>
    <n v="995.41"/>
    <n v="681.54"/>
    <n v="313.87"/>
    <n v="32.700000000000003"/>
    <x v="2"/>
    <x v="3"/>
  </r>
  <r>
    <x v="190"/>
    <x v="158"/>
    <x v="5"/>
    <s v="Surat"/>
    <x v="5"/>
    <n v="54"/>
    <n v="82.98"/>
    <n v="60.41"/>
    <n v="22.57"/>
    <n v="33.700000000000003"/>
    <x v="4"/>
    <x v="1"/>
  </r>
  <r>
    <x v="191"/>
    <x v="159"/>
    <x v="0"/>
    <s v="Nizamabad"/>
    <x v="6"/>
    <n v="130"/>
    <n v="1045.9000000000001"/>
    <n v="763.55"/>
    <n v="282.35000000000002"/>
    <n v="18.2"/>
    <x v="3"/>
    <x v="1"/>
  </r>
  <r>
    <x v="192"/>
    <x v="160"/>
    <x v="0"/>
    <s v="Nizamabad"/>
    <x v="0"/>
    <n v="42"/>
    <n v="87.66"/>
    <n v="54.87"/>
    <n v="32.79"/>
    <n v="14.8"/>
    <x v="0"/>
    <x v="1"/>
  </r>
  <r>
    <x v="193"/>
    <x v="161"/>
    <x v="2"/>
    <s v="Thoubal"/>
    <x v="5"/>
    <n v="212"/>
    <n v="448.89"/>
    <n v="336.46"/>
    <n v="112.43"/>
    <n v="29"/>
    <x v="2"/>
    <x v="1"/>
  </r>
  <r>
    <x v="194"/>
    <x v="162"/>
    <x v="6"/>
    <s v="Lucknow"/>
    <x v="0"/>
    <n v="216"/>
    <n v="238.55"/>
    <n v="132.72999999999999"/>
    <n v="105.82"/>
    <n v="13.4"/>
    <x v="3"/>
    <x v="0"/>
  </r>
  <r>
    <x v="195"/>
    <x v="163"/>
    <x v="2"/>
    <s v="Bishnupur"/>
    <x v="2"/>
    <n v="213"/>
    <n v="505.9"/>
    <n v="355.15"/>
    <n v="150.75"/>
    <n v="-4.7"/>
    <x v="0"/>
    <x v="2"/>
  </r>
  <r>
    <x v="196"/>
    <x v="164"/>
    <x v="3"/>
    <s v="Mysuru"/>
    <x v="7"/>
    <n v="15"/>
    <n v="131.43"/>
    <n v="113.12"/>
    <n v="18.309999999999999"/>
    <n v="19.600000000000001"/>
    <x v="4"/>
    <x v="0"/>
  </r>
  <r>
    <x v="197"/>
    <x v="165"/>
    <x v="2"/>
    <s v="Thoubal"/>
    <x v="1"/>
    <n v="20"/>
    <n v="95.03"/>
    <n v="62.97"/>
    <n v="32.06"/>
    <n v="27.9"/>
    <x v="1"/>
    <x v="0"/>
  </r>
  <r>
    <x v="198"/>
    <x v="166"/>
    <x v="0"/>
    <s v="Nizamabad"/>
    <x v="2"/>
    <n v="184"/>
    <n v="1086.56"/>
    <n v="701.42"/>
    <n v="385.14"/>
    <n v="7"/>
    <x v="3"/>
    <x v="0"/>
  </r>
  <r>
    <x v="199"/>
    <x v="167"/>
    <x v="9"/>
    <s v="Coimbatore"/>
    <x v="7"/>
    <n v="137"/>
    <n v="670.7"/>
    <n v="404.02"/>
    <n v="266.68"/>
    <n v="5.5"/>
    <x v="3"/>
    <x v="0"/>
  </r>
  <r>
    <x v="200"/>
    <x v="168"/>
    <x v="5"/>
    <s v="Vadodara"/>
    <x v="1"/>
    <n v="113"/>
    <n v="837.68"/>
    <n v="698.32"/>
    <n v="139.36000000000001"/>
    <n v="33.799999999999997"/>
    <x v="0"/>
    <x v="0"/>
  </r>
  <r>
    <x v="201"/>
    <x v="168"/>
    <x v="6"/>
    <s v="Lucknow"/>
    <x v="3"/>
    <n v="185"/>
    <n v="528.59"/>
    <n v="338.12"/>
    <n v="190.47"/>
    <n v="3"/>
    <x v="4"/>
    <x v="0"/>
  </r>
  <r>
    <x v="202"/>
    <x v="169"/>
    <x v="3"/>
    <s v="Bengaluru"/>
    <x v="1"/>
    <n v="117"/>
    <n v="89.42"/>
    <n v="74.849999999999994"/>
    <n v="14.57"/>
    <n v="4.5999999999999996"/>
    <x v="1"/>
    <x v="0"/>
  </r>
  <r>
    <x v="203"/>
    <x v="169"/>
    <x v="8"/>
    <s v="Bhubaneswar"/>
    <x v="7"/>
    <n v="45"/>
    <n v="49.99"/>
    <n v="28"/>
    <n v="21.99"/>
    <n v="23.8"/>
    <x v="3"/>
    <x v="0"/>
  </r>
  <r>
    <x v="204"/>
    <x v="170"/>
    <x v="4"/>
    <s v="Silchar"/>
    <x v="4"/>
    <n v="221"/>
    <n v="777.72"/>
    <n v="679.5"/>
    <n v="98.22"/>
    <n v="5.3"/>
    <x v="3"/>
    <x v="0"/>
  </r>
  <r>
    <x v="205"/>
    <x v="171"/>
    <x v="3"/>
    <s v="Hubballi"/>
    <x v="7"/>
    <n v="91"/>
    <n v="296.57"/>
    <n v="237.77"/>
    <n v="58.8"/>
    <n v="5.7"/>
    <x v="3"/>
    <x v="2"/>
  </r>
  <r>
    <x v="206"/>
    <x v="171"/>
    <x v="1"/>
    <s v="Kolkata"/>
    <x v="6"/>
    <n v="65"/>
    <n v="439.96"/>
    <n v="300.38"/>
    <n v="139.58000000000001"/>
    <n v="-1"/>
    <x v="0"/>
    <x v="3"/>
  </r>
  <r>
    <x v="207"/>
    <x v="172"/>
    <x v="1"/>
    <s v="Kolkata"/>
    <x v="3"/>
    <n v="210"/>
    <n v="1707.82"/>
    <n v="1132.8599999999999"/>
    <n v="574.96"/>
    <n v="21.6"/>
    <x v="4"/>
    <x v="1"/>
  </r>
  <r>
    <x v="208"/>
    <x v="173"/>
    <x v="8"/>
    <s v="Cuttack"/>
    <x v="4"/>
    <n v="108"/>
    <n v="358"/>
    <n v="250.48"/>
    <n v="107.52"/>
    <n v="7.6"/>
    <x v="2"/>
    <x v="0"/>
  </r>
  <r>
    <x v="209"/>
    <x v="174"/>
    <x v="1"/>
    <s v="Kolkata"/>
    <x v="3"/>
    <n v="83"/>
    <n v="213.36"/>
    <n v="125.51"/>
    <n v="87.85"/>
    <n v="24.3"/>
    <x v="4"/>
    <x v="2"/>
  </r>
  <r>
    <x v="210"/>
    <x v="174"/>
    <x v="5"/>
    <s v="Surat"/>
    <x v="7"/>
    <n v="86"/>
    <n v="464.81"/>
    <n v="388.92"/>
    <n v="75.89"/>
    <n v="27.8"/>
    <x v="2"/>
    <x v="3"/>
  </r>
  <r>
    <x v="211"/>
    <x v="174"/>
    <x v="3"/>
    <s v="Hubballi"/>
    <x v="1"/>
    <n v="109"/>
    <n v="701.6"/>
    <n v="597.22"/>
    <n v="104.38"/>
    <n v="23.6"/>
    <x v="0"/>
    <x v="3"/>
  </r>
  <r>
    <x v="212"/>
    <x v="174"/>
    <x v="7"/>
    <s v="Mumbai"/>
    <x v="1"/>
    <n v="175"/>
    <n v="1197.26"/>
    <n v="762.07"/>
    <n v="435.19"/>
    <n v="5.9"/>
    <x v="3"/>
    <x v="0"/>
  </r>
  <r>
    <x v="213"/>
    <x v="175"/>
    <x v="1"/>
    <s v="Durgapur"/>
    <x v="3"/>
    <n v="21"/>
    <n v="105.5"/>
    <n v="75.64"/>
    <n v="29.86"/>
    <n v="-5.8"/>
    <x v="3"/>
    <x v="2"/>
  </r>
  <r>
    <x v="214"/>
    <x v="175"/>
    <x v="3"/>
    <s v="Bengaluru"/>
    <x v="0"/>
    <n v="186"/>
    <n v="372.24"/>
    <n v="295.22000000000003"/>
    <n v="77.02"/>
    <n v="25.2"/>
    <x v="4"/>
    <x v="1"/>
  </r>
  <r>
    <x v="215"/>
    <x v="176"/>
    <x v="3"/>
    <s v="Mysuru"/>
    <x v="5"/>
    <n v="15"/>
    <n v="39.56"/>
    <n v="26.03"/>
    <n v="13.53"/>
    <n v="9.4"/>
    <x v="3"/>
    <x v="3"/>
  </r>
  <r>
    <x v="216"/>
    <x v="177"/>
    <x v="8"/>
    <s v="Bhubaneswar"/>
    <x v="6"/>
    <n v="118"/>
    <n v="969.7"/>
    <n v="716.27"/>
    <n v="253.43"/>
    <n v="-3.2"/>
    <x v="4"/>
    <x v="0"/>
  </r>
  <r>
    <x v="217"/>
    <x v="177"/>
    <x v="2"/>
    <s v="Imphal"/>
    <x v="2"/>
    <n v="16"/>
    <n v="32.21"/>
    <n v="21.56"/>
    <n v="10.65"/>
    <n v="23.6"/>
    <x v="1"/>
    <x v="3"/>
  </r>
  <r>
    <x v="218"/>
    <x v="178"/>
    <x v="3"/>
    <s v="Bengaluru"/>
    <x v="6"/>
    <n v="146"/>
    <n v="576.55999999999995"/>
    <n v="396.35"/>
    <n v="180.21"/>
    <n v="12.9"/>
    <x v="1"/>
    <x v="0"/>
  </r>
  <r>
    <x v="219"/>
    <x v="179"/>
    <x v="4"/>
    <s v="Dibrugarh"/>
    <x v="7"/>
    <n v="177"/>
    <n v="1477.55"/>
    <n v="1087.8900000000001"/>
    <n v="389.66"/>
    <n v="17.899999999999999"/>
    <x v="4"/>
    <x v="0"/>
  </r>
  <r>
    <x v="220"/>
    <x v="180"/>
    <x v="5"/>
    <s v="Surat"/>
    <x v="7"/>
    <n v="116"/>
    <n v="720.41"/>
    <n v="517.75"/>
    <n v="202.66"/>
    <n v="25.3"/>
    <x v="0"/>
    <x v="1"/>
  </r>
  <r>
    <x v="221"/>
    <x v="181"/>
    <x v="3"/>
    <s v="Mysuru"/>
    <x v="5"/>
    <n v="162"/>
    <n v="808.94"/>
    <n v="687.02"/>
    <n v="121.92"/>
    <n v="15.8"/>
    <x v="2"/>
    <x v="0"/>
  </r>
  <r>
    <x v="222"/>
    <x v="182"/>
    <x v="5"/>
    <s v="Surat"/>
    <x v="1"/>
    <n v="111"/>
    <n v="995.78"/>
    <n v="728.54"/>
    <n v="267.24"/>
    <n v="4.5"/>
    <x v="1"/>
    <x v="0"/>
  </r>
  <r>
    <x v="223"/>
    <x v="183"/>
    <x v="9"/>
    <s v="Chennai"/>
    <x v="1"/>
    <n v="48"/>
    <n v="417.38"/>
    <n v="362.99"/>
    <n v="54.39"/>
    <n v="1.7"/>
    <x v="1"/>
    <x v="2"/>
  </r>
  <r>
    <x v="224"/>
    <x v="183"/>
    <x v="6"/>
    <s v="Varanasi"/>
    <x v="4"/>
    <n v="54"/>
    <n v="406.1"/>
    <n v="259.69"/>
    <n v="146.41"/>
    <n v="14.4"/>
    <x v="3"/>
    <x v="0"/>
  </r>
  <r>
    <x v="225"/>
    <x v="183"/>
    <x v="1"/>
    <s v="Siliguri"/>
    <x v="2"/>
    <n v="112"/>
    <n v="705.65"/>
    <n v="502.27"/>
    <n v="203.38"/>
    <n v="30.8"/>
    <x v="2"/>
    <x v="2"/>
  </r>
  <r>
    <x v="226"/>
    <x v="184"/>
    <x v="5"/>
    <s v="Vadodara"/>
    <x v="1"/>
    <n v="146"/>
    <n v="1230.75"/>
    <n v="999.96"/>
    <n v="230.79"/>
    <n v="0.9"/>
    <x v="2"/>
    <x v="1"/>
  </r>
  <r>
    <x v="227"/>
    <x v="185"/>
    <x v="1"/>
    <s v="Howrah"/>
    <x v="5"/>
    <n v="52"/>
    <n v="385.36"/>
    <n v="334.52"/>
    <n v="50.84"/>
    <n v="11.8"/>
    <x v="1"/>
    <x v="0"/>
  </r>
  <r>
    <x v="228"/>
    <x v="186"/>
    <x v="0"/>
    <s v="Hyderabad"/>
    <x v="0"/>
    <n v="14"/>
    <n v="32.15"/>
    <n v="28.13"/>
    <n v="4.0199999999999996"/>
    <n v="-9.4"/>
    <x v="0"/>
    <x v="0"/>
  </r>
  <r>
    <x v="229"/>
    <x v="187"/>
    <x v="2"/>
    <s v="Imphal"/>
    <x v="5"/>
    <n v="237"/>
    <n v="1907.5"/>
    <n v="1672.51"/>
    <n v="234.99"/>
    <n v="33"/>
    <x v="4"/>
    <x v="0"/>
  </r>
  <r>
    <x v="230"/>
    <x v="188"/>
    <x v="4"/>
    <s v="Dibrugarh"/>
    <x v="7"/>
    <n v="205"/>
    <n v="112.4"/>
    <n v="72.73"/>
    <n v="39.67"/>
    <n v="7"/>
    <x v="0"/>
    <x v="0"/>
  </r>
  <r>
    <x v="231"/>
    <x v="189"/>
    <x v="8"/>
    <s v="Bhubaneswar"/>
    <x v="3"/>
    <n v="150"/>
    <n v="871.98"/>
    <n v="495.02"/>
    <n v="376.96"/>
    <n v="-5"/>
    <x v="4"/>
    <x v="2"/>
  </r>
  <r>
    <x v="232"/>
    <x v="190"/>
    <x v="4"/>
    <s v="Dibrugarh"/>
    <x v="1"/>
    <n v="239"/>
    <n v="1734.35"/>
    <n v="1106.55"/>
    <n v="627.79999999999995"/>
    <n v="-8.1"/>
    <x v="1"/>
    <x v="0"/>
  </r>
  <r>
    <x v="233"/>
    <x v="191"/>
    <x v="4"/>
    <s v="Silchar"/>
    <x v="0"/>
    <n v="130"/>
    <n v="77.91"/>
    <n v="67.150000000000006"/>
    <n v="10.76"/>
    <n v="11.8"/>
    <x v="0"/>
    <x v="0"/>
  </r>
  <r>
    <x v="234"/>
    <x v="191"/>
    <x v="3"/>
    <s v="Hubballi"/>
    <x v="0"/>
    <n v="133"/>
    <n v="860.05"/>
    <n v="590.95000000000005"/>
    <n v="269.10000000000002"/>
    <n v="10.7"/>
    <x v="1"/>
    <x v="0"/>
  </r>
  <r>
    <x v="235"/>
    <x v="192"/>
    <x v="9"/>
    <s v="Madurai"/>
    <x v="2"/>
    <n v="229"/>
    <n v="1892.71"/>
    <n v="1327.59"/>
    <n v="565.12"/>
    <n v="0.4"/>
    <x v="0"/>
    <x v="3"/>
  </r>
  <r>
    <x v="236"/>
    <x v="192"/>
    <x v="8"/>
    <s v="Bhubaneswar"/>
    <x v="5"/>
    <n v="165"/>
    <n v="495.72"/>
    <n v="313.98"/>
    <n v="181.74"/>
    <n v="-4.8"/>
    <x v="1"/>
    <x v="3"/>
  </r>
  <r>
    <x v="237"/>
    <x v="193"/>
    <x v="8"/>
    <s v="Rourkela"/>
    <x v="6"/>
    <n v="14"/>
    <n v="10.29"/>
    <n v="8.08"/>
    <n v="2.21"/>
    <n v="25.8"/>
    <x v="4"/>
    <x v="0"/>
  </r>
  <r>
    <x v="238"/>
    <x v="193"/>
    <x v="9"/>
    <s v="Coimbatore"/>
    <x v="1"/>
    <n v="21"/>
    <n v="80.11"/>
    <n v="63.68"/>
    <n v="16.43"/>
    <n v="8.5"/>
    <x v="1"/>
    <x v="2"/>
  </r>
  <r>
    <x v="239"/>
    <x v="194"/>
    <x v="8"/>
    <s v="Bhubaneswar"/>
    <x v="6"/>
    <n v="215"/>
    <n v="315.57"/>
    <n v="189.5"/>
    <n v="126.07"/>
    <n v="-4.3"/>
    <x v="3"/>
    <x v="2"/>
  </r>
  <r>
    <x v="240"/>
    <x v="194"/>
    <x v="4"/>
    <s v="Guwahati"/>
    <x v="5"/>
    <n v="17"/>
    <n v="147.27000000000001"/>
    <n v="84.89"/>
    <n v="62.38"/>
    <n v="-3.3"/>
    <x v="4"/>
    <x v="0"/>
  </r>
  <r>
    <x v="241"/>
    <x v="195"/>
    <x v="3"/>
    <s v="Mysuru"/>
    <x v="0"/>
    <n v="62"/>
    <n v="459.78"/>
    <n v="363.87"/>
    <n v="95.91"/>
    <n v="3"/>
    <x v="4"/>
    <x v="3"/>
  </r>
  <r>
    <x v="242"/>
    <x v="196"/>
    <x v="2"/>
    <s v="Imphal"/>
    <x v="6"/>
    <n v="102"/>
    <n v="806.89"/>
    <n v="455.38"/>
    <n v="351.51"/>
    <n v="6.2"/>
    <x v="3"/>
    <x v="0"/>
  </r>
  <r>
    <x v="243"/>
    <x v="196"/>
    <x v="5"/>
    <s v="Surat"/>
    <x v="0"/>
    <n v="213"/>
    <n v="89.9"/>
    <n v="70.98"/>
    <n v="18.920000000000002"/>
    <n v="27.4"/>
    <x v="4"/>
    <x v="2"/>
  </r>
  <r>
    <x v="244"/>
    <x v="197"/>
    <x v="8"/>
    <s v="Bhubaneswar"/>
    <x v="1"/>
    <n v="7"/>
    <n v="24.63"/>
    <n v="15.01"/>
    <n v="9.6199999999999992"/>
    <n v="-1.9"/>
    <x v="1"/>
    <x v="0"/>
  </r>
  <r>
    <x v="245"/>
    <x v="198"/>
    <x v="5"/>
    <s v="Surat"/>
    <x v="2"/>
    <n v="176"/>
    <n v="1555.47"/>
    <n v="1130.75"/>
    <n v="424.72"/>
    <n v="32.1"/>
    <x v="2"/>
    <x v="2"/>
  </r>
  <r>
    <x v="246"/>
    <x v="199"/>
    <x v="7"/>
    <s v="Pune"/>
    <x v="7"/>
    <n v="210"/>
    <n v="184.48"/>
    <n v="109.5"/>
    <n v="74.98"/>
    <n v="7.5"/>
    <x v="4"/>
    <x v="0"/>
  </r>
  <r>
    <x v="247"/>
    <x v="200"/>
    <x v="4"/>
    <s v="Guwahati"/>
    <x v="1"/>
    <n v="35"/>
    <n v="278.27"/>
    <n v="224.7"/>
    <n v="53.57"/>
    <n v="18.100000000000001"/>
    <x v="0"/>
    <x v="3"/>
  </r>
  <r>
    <x v="248"/>
    <x v="201"/>
    <x v="3"/>
    <s v="Hubballi"/>
    <x v="7"/>
    <n v="15"/>
    <n v="77.91"/>
    <n v="66.44"/>
    <n v="11.47"/>
    <n v="-6.3"/>
    <x v="0"/>
    <x v="2"/>
  </r>
  <r>
    <x v="249"/>
    <x v="202"/>
    <x v="5"/>
    <s v="Surat"/>
    <x v="0"/>
    <n v="219"/>
    <n v="236.12"/>
    <n v="145.16"/>
    <n v="90.96"/>
    <n v="32.9"/>
    <x v="3"/>
    <x v="0"/>
  </r>
  <r>
    <x v="250"/>
    <x v="203"/>
    <x v="2"/>
    <s v="Thoubal"/>
    <x v="7"/>
    <n v="230"/>
    <n v="1948.47"/>
    <n v="1618.89"/>
    <n v="329.58"/>
    <n v="10"/>
    <x v="0"/>
    <x v="2"/>
  </r>
  <r>
    <x v="251"/>
    <x v="204"/>
    <x v="8"/>
    <s v="Rourkela"/>
    <x v="3"/>
    <n v="193"/>
    <n v="182.69"/>
    <n v="127.5"/>
    <n v="55.19"/>
    <n v="5"/>
    <x v="4"/>
    <x v="0"/>
  </r>
  <r>
    <x v="252"/>
    <x v="204"/>
    <x v="4"/>
    <s v="Silchar"/>
    <x v="2"/>
    <n v="199"/>
    <n v="780.3"/>
    <n v="577.20000000000005"/>
    <n v="203.1"/>
    <n v="-6.1"/>
    <x v="3"/>
    <x v="1"/>
  </r>
  <r>
    <x v="253"/>
    <x v="204"/>
    <x v="7"/>
    <s v="Pune"/>
    <x v="7"/>
    <n v="6"/>
    <n v="39.68"/>
    <n v="27.19"/>
    <n v="12.49"/>
    <n v="18.8"/>
    <x v="0"/>
    <x v="0"/>
  </r>
  <r>
    <x v="254"/>
    <x v="205"/>
    <x v="4"/>
    <s v="Dibrugarh"/>
    <x v="1"/>
    <n v="155"/>
    <n v="580.05999999999995"/>
    <n v="394.17"/>
    <n v="185.89"/>
    <n v="-6.6"/>
    <x v="3"/>
    <x v="2"/>
  </r>
  <r>
    <x v="255"/>
    <x v="206"/>
    <x v="7"/>
    <s v="Nagpur"/>
    <x v="4"/>
    <n v="99"/>
    <n v="397.05"/>
    <n v="263.04000000000002"/>
    <n v="134.01"/>
    <n v="5.4"/>
    <x v="3"/>
    <x v="3"/>
  </r>
  <r>
    <x v="256"/>
    <x v="207"/>
    <x v="2"/>
    <s v="Thoubal"/>
    <x v="7"/>
    <n v="184"/>
    <n v="964.37"/>
    <n v="681.53"/>
    <n v="282.83999999999997"/>
    <n v="-11.2"/>
    <x v="3"/>
    <x v="1"/>
  </r>
  <r>
    <x v="257"/>
    <x v="208"/>
    <x v="0"/>
    <s v="Nizamabad"/>
    <x v="3"/>
    <n v="131"/>
    <n v="774.54"/>
    <n v="577.26"/>
    <n v="197.28"/>
    <n v="15.3"/>
    <x v="0"/>
    <x v="1"/>
  </r>
  <r>
    <x v="258"/>
    <x v="209"/>
    <x v="0"/>
    <s v="Warangal"/>
    <x v="6"/>
    <n v="164"/>
    <n v="792.49"/>
    <n v="499.14"/>
    <n v="293.35000000000002"/>
    <n v="-5.3"/>
    <x v="1"/>
    <x v="0"/>
  </r>
  <r>
    <x v="259"/>
    <x v="209"/>
    <x v="6"/>
    <s v="Lucknow"/>
    <x v="0"/>
    <n v="7"/>
    <n v="33.03"/>
    <n v="25.77"/>
    <n v="7.26"/>
    <n v="8.1999999999999993"/>
    <x v="0"/>
    <x v="0"/>
  </r>
  <r>
    <x v="260"/>
    <x v="210"/>
    <x v="8"/>
    <s v="Cuttack"/>
    <x v="4"/>
    <n v="127"/>
    <n v="290.45"/>
    <n v="201.52"/>
    <n v="88.93"/>
    <n v="-10.6"/>
    <x v="3"/>
    <x v="1"/>
  </r>
  <r>
    <x v="261"/>
    <x v="211"/>
    <x v="7"/>
    <s v="Mumbai"/>
    <x v="6"/>
    <n v="242"/>
    <n v="1957.85"/>
    <n v="1713.95"/>
    <n v="243.9"/>
    <n v="10.199999999999999"/>
    <x v="3"/>
    <x v="0"/>
  </r>
  <r>
    <x v="262"/>
    <x v="211"/>
    <x v="4"/>
    <s v="Silchar"/>
    <x v="6"/>
    <n v="161"/>
    <n v="159.13999999999999"/>
    <n v="120.67"/>
    <n v="38.47"/>
    <n v="31.3"/>
    <x v="0"/>
    <x v="3"/>
  </r>
  <r>
    <x v="263"/>
    <x v="212"/>
    <x v="6"/>
    <s v="Varanasi"/>
    <x v="6"/>
    <n v="48"/>
    <n v="402.59"/>
    <n v="263.20999999999998"/>
    <n v="139.38"/>
    <n v="33.200000000000003"/>
    <x v="4"/>
    <x v="0"/>
  </r>
  <r>
    <x v="264"/>
    <x v="213"/>
    <x v="3"/>
    <s v="Mysuru"/>
    <x v="0"/>
    <n v="85"/>
    <n v="109"/>
    <n v="71.75"/>
    <n v="37.25"/>
    <n v="1.9"/>
    <x v="1"/>
    <x v="1"/>
  </r>
  <r>
    <x v="265"/>
    <x v="214"/>
    <x v="6"/>
    <s v="Varanasi"/>
    <x v="5"/>
    <n v="240"/>
    <n v="690.49"/>
    <n v="580.48"/>
    <n v="110.01"/>
    <n v="10.8"/>
    <x v="2"/>
    <x v="2"/>
  </r>
  <r>
    <x v="266"/>
    <x v="215"/>
    <x v="3"/>
    <s v="Bengaluru"/>
    <x v="6"/>
    <n v="246"/>
    <n v="1636.89"/>
    <n v="1409.66"/>
    <n v="227.23"/>
    <n v="-2.1"/>
    <x v="3"/>
    <x v="2"/>
  </r>
  <r>
    <x v="267"/>
    <x v="216"/>
    <x v="8"/>
    <s v="Cuttack"/>
    <x v="7"/>
    <n v="17"/>
    <n v="99.89"/>
    <n v="78.11"/>
    <n v="21.78"/>
    <n v="-8.1"/>
    <x v="1"/>
    <x v="1"/>
  </r>
  <r>
    <x v="268"/>
    <x v="217"/>
    <x v="5"/>
    <s v="Ahmedabad"/>
    <x v="0"/>
    <n v="21"/>
    <n v="78.17"/>
    <n v="54.61"/>
    <n v="23.56"/>
    <n v="13.8"/>
    <x v="4"/>
    <x v="3"/>
  </r>
  <r>
    <x v="269"/>
    <x v="218"/>
    <x v="3"/>
    <s v="Mysuru"/>
    <x v="5"/>
    <n v="128"/>
    <n v="369.15"/>
    <n v="225.82"/>
    <n v="143.33000000000001"/>
    <n v="27.6"/>
    <x v="4"/>
    <x v="0"/>
  </r>
  <r>
    <x v="270"/>
    <x v="219"/>
    <x v="0"/>
    <s v="Warangal"/>
    <x v="6"/>
    <n v="158"/>
    <n v="1325.64"/>
    <n v="1091.96"/>
    <n v="233.68"/>
    <n v="0.6"/>
    <x v="0"/>
    <x v="0"/>
  </r>
  <r>
    <x v="271"/>
    <x v="220"/>
    <x v="2"/>
    <s v="Bishnupur"/>
    <x v="1"/>
    <n v="246"/>
    <n v="1696.21"/>
    <n v="1180.6500000000001"/>
    <n v="515.55999999999995"/>
    <n v="26.3"/>
    <x v="4"/>
    <x v="0"/>
  </r>
  <r>
    <x v="272"/>
    <x v="221"/>
    <x v="4"/>
    <s v="Silchar"/>
    <x v="4"/>
    <n v="181"/>
    <n v="423.97"/>
    <n v="328.89"/>
    <n v="95.08"/>
    <n v="27.8"/>
    <x v="2"/>
    <x v="0"/>
  </r>
  <r>
    <x v="273"/>
    <x v="222"/>
    <x v="1"/>
    <s v="Siliguri"/>
    <x v="1"/>
    <n v="139"/>
    <n v="391.61"/>
    <n v="285.01"/>
    <n v="106.6"/>
    <n v="3.2"/>
    <x v="3"/>
    <x v="0"/>
  </r>
  <r>
    <x v="274"/>
    <x v="223"/>
    <x v="9"/>
    <s v="Madurai"/>
    <x v="2"/>
    <n v="50"/>
    <n v="305.68"/>
    <n v="176.76"/>
    <n v="128.91999999999999"/>
    <n v="33.799999999999997"/>
    <x v="2"/>
    <x v="2"/>
  </r>
  <r>
    <x v="275"/>
    <x v="224"/>
    <x v="9"/>
    <s v="Coimbatore"/>
    <x v="2"/>
    <n v="62"/>
    <n v="481.23"/>
    <n v="329.91"/>
    <n v="151.32"/>
    <n v="3"/>
    <x v="1"/>
    <x v="3"/>
  </r>
  <r>
    <x v="276"/>
    <x v="224"/>
    <x v="9"/>
    <s v="Chennai"/>
    <x v="5"/>
    <n v="178"/>
    <n v="654.02"/>
    <n v="389.68"/>
    <n v="264.33999999999997"/>
    <n v="2.2000000000000002"/>
    <x v="1"/>
    <x v="0"/>
  </r>
  <r>
    <x v="277"/>
    <x v="225"/>
    <x v="1"/>
    <s v="Howrah"/>
    <x v="3"/>
    <n v="51"/>
    <n v="28.71"/>
    <n v="18.760000000000002"/>
    <n v="9.9499999999999993"/>
    <n v="-4.9000000000000004"/>
    <x v="0"/>
    <x v="0"/>
  </r>
  <r>
    <x v="278"/>
    <x v="225"/>
    <x v="9"/>
    <s v="Coimbatore"/>
    <x v="5"/>
    <n v="45"/>
    <n v="144.97999999999999"/>
    <n v="104.63"/>
    <n v="40.35"/>
    <n v="-6.5"/>
    <x v="0"/>
    <x v="3"/>
  </r>
  <r>
    <x v="279"/>
    <x v="226"/>
    <x v="7"/>
    <s v="Nagpur"/>
    <x v="3"/>
    <n v="207"/>
    <n v="1635.1"/>
    <n v="1000.19"/>
    <n v="634.91"/>
    <n v="3.3"/>
    <x v="1"/>
    <x v="0"/>
  </r>
  <r>
    <x v="280"/>
    <x v="226"/>
    <x v="2"/>
    <s v="Bishnupur"/>
    <x v="5"/>
    <n v="147"/>
    <n v="1136.43"/>
    <n v="920.67"/>
    <n v="215.76"/>
    <n v="30"/>
    <x v="2"/>
    <x v="0"/>
  </r>
  <r>
    <x v="281"/>
    <x v="227"/>
    <x v="3"/>
    <s v="Hubballi"/>
    <x v="0"/>
    <n v="12"/>
    <n v="15.99"/>
    <n v="11.09"/>
    <n v="4.9000000000000004"/>
    <n v="22.2"/>
    <x v="3"/>
    <x v="0"/>
  </r>
  <r>
    <x v="282"/>
    <x v="228"/>
    <x v="1"/>
    <s v="Durgapur"/>
    <x v="7"/>
    <n v="46"/>
    <n v="225.79"/>
    <n v="177.92"/>
    <n v="47.87"/>
    <n v="24.4"/>
    <x v="1"/>
    <x v="0"/>
  </r>
  <r>
    <x v="283"/>
    <x v="229"/>
    <x v="6"/>
    <s v="Lucknow"/>
    <x v="2"/>
    <n v="232"/>
    <n v="1257.06"/>
    <n v="841.55"/>
    <n v="415.51"/>
    <n v="34.9"/>
    <x v="0"/>
    <x v="1"/>
  </r>
  <r>
    <x v="284"/>
    <x v="230"/>
    <x v="0"/>
    <s v="Nizamabad"/>
    <x v="6"/>
    <n v="198"/>
    <n v="1223.96"/>
    <n v="782.04"/>
    <n v="441.92"/>
    <n v="-10.1"/>
    <x v="0"/>
    <x v="0"/>
  </r>
  <r>
    <x v="285"/>
    <x v="231"/>
    <x v="6"/>
    <s v="Lucknow"/>
    <x v="2"/>
    <n v="81"/>
    <n v="428.51"/>
    <n v="244.2"/>
    <n v="184.31"/>
    <n v="33.1"/>
    <x v="2"/>
    <x v="2"/>
  </r>
  <r>
    <x v="286"/>
    <x v="232"/>
    <x v="8"/>
    <s v="Cuttack"/>
    <x v="0"/>
    <n v="85"/>
    <n v="656.6"/>
    <n v="541.13"/>
    <n v="115.47"/>
    <n v="-7.9"/>
    <x v="1"/>
    <x v="0"/>
  </r>
  <r>
    <x v="287"/>
    <x v="233"/>
    <x v="2"/>
    <s v="Bishnupur"/>
    <x v="3"/>
    <n v="30"/>
    <n v="210.39"/>
    <n v="161.37"/>
    <n v="49.02"/>
    <n v="4.7"/>
    <x v="4"/>
    <x v="0"/>
  </r>
  <r>
    <x v="288"/>
    <x v="234"/>
    <x v="6"/>
    <s v="Kanpur"/>
    <x v="0"/>
    <n v="115"/>
    <n v="168.99"/>
    <n v="131.35"/>
    <n v="37.64"/>
    <n v="20.9"/>
    <x v="3"/>
    <x v="1"/>
  </r>
  <r>
    <x v="289"/>
    <x v="235"/>
    <x v="4"/>
    <s v="Silchar"/>
    <x v="7"/>
    <n v="152"/>
    <n v="584.73"/>
    <n v="419.36"/>
    <n v="165.37"/>
    <n v="31.3"/>
    <x v="1"/>
    <x v="1"/>
  </r>
  <r>
    <x v="290"/>
    <x v="236"/>
    <x v="1"/>
    <s v="Durgapur"/>
    <x v="1"/>
    <n v="128"/>
    <n v="72.64"/>
    <n v="62.22"/>
    <n v="10.42"/>
    <n v="29.3"/>
    <x v="3"/>
    <x v="0"/>
  </r>
  <r>
    <x v="291"/>
    <x v="237"/>
    <x v="0"/>
    <s v="Hyderabad"/>
    <x v="6"/>
    <n v="226"/>
    <n v="231.86"/>
    <n v="189.09"/>
    <n v="42.77"/>
    <n v="15.6"/>
    <x v="4"/>
    <x v="0"/>
  </r>
  <r>
    <x v="292"/>
    <x v="238"/>
    <x v="4"/>
    <s v="Dibrugarh"/>
    <x v="7"/>
    <n v="109"/>
    <n v="299.67"/>
    <n v="239.48"/>
    <n v="60.19"/>
    <n v="-6.7"/>
    <x v="1"/>
    <x v="0"/>
  </r>
  <r>
    <x v="293"/>
    <x v="239"/>
    <x v="0"/>
    <s v="Warangal"/>
    <x v="2"/>
    <n v="89"/>
    <n v="57.57"/>
    <n v="47.83"/>
    <n v="9.74"/>
    <n v="-3.5"/>
    <x v="0"/>
    <x v="0"/>
  </r>
  <r>
    <x v="294"/>
    <x v="240"/>
    <x v="3"/>
    <s v="Bengaluru"/>
    <x v="2"/>
    <n v="214"/>
    <n v="872.75"/>
    <n v="574.46"/>
    <n v="298.29000000000002"/>
    <n v="6.8"/>
    <x v="2"/>
    <x v="0"/>
  </r>
  <r>
    <x v="295"/>
    <x v="241"/>
    <x v="9"/>
    <s v="Chennai"/>
    <x v="6"/>
    <n v="189"/>
    <n v="1348.66"/>
    <n v="1127.6199999999999"/>
    <n v="221.04"/>
    <n v="12.5"/>
    <x v="1"/>
    <x v="1"/>
  </r>
  <r>
    <x v="296"/>
    <x v="242"/>
    <x v="3"/>
    <s v="Hubballi"/>
    <x v="0"/>
    <n v="106"/>
    <n v="541.9"/>
    <n v="298.12"/>
    <n v="243.78"/>
    <n v="1.5"/>
    <x v="1"/>
    <x v="3"/>
  </r>
  <r>
    <x v="297"/>
    <x v="243"/>
    <x v="0"/>
    <s v="Warangal"/>
    <x v="4"/>
    <n v="120"/>
    <n v="158.4"/>
    <n v="103.05"/>
    <n v="55.35"/>
    <n v="32.6"/>
    <x v="3"/>
    <x v="2"/>
  </r>
  <r>
    <x v="298"/>
    <x v="244"/>
    <x v="2"/>
    <s v="Imphal"/>
    <x v="1"/>
    <n v="26"/>
    <n v="193.4"/>
    <n v="154.31"/>
    <n v="39.090000000000003"/>
    <n v="19.600000000000001"/>
    <x v="0"/>
    <x v="2"/>
  </r>
  <r>
    <x v="299"/>
    <x v="245"/>
    <x v="5"/>
    <s v="Surat"/>
    <x v="2"/>
    <n v="169"/>
    <n v="184.33"/>
    <n v="121.37"/>
    <n v="62.96"/>
    <n v="19.7"/>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2E2A64-B680-42C2-804D-EFD8783059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3">
    <pivotField dataField="1" showAll="0">
      <items count="301">
        <item x="13"/>
        <item x="16"/>
        <item x="129"/>
        <item x="42"/>
        <item x="177"/>
        <item x="22"/>
        <item x="85"/>
        <item x="111"/>
        <item x="107"/>
        <item x="235"/>
        <item x="283"/>
        <item x="57"/>
        <item x="115"/>
        <item x="140"/>
        <item x="56"/>
        <item x="290"/>
        <item x="36"/>
        <item x="87"/>
        <item x="154"/>
        <item x="8"/>
        <item x="32"/>
        <item x="187"/>
        <item x="29"/>
        <item x="91"/>
        <item x="6"/>
        <item x="86"/>
        <item x="93"/>
        <item x="240"/>
        <item x="61"/>
        <item x="98"/>
        <item x="213"/>
        <item x="133"/>
        <item x="53"/>
        <item x="97"/>
        <item x="1"/>
        <item x="3"/>
        <item x="75"/>
        <item x="52"/>
        <item x="89"/>
        <item x="124"/>
        <item x="148"/>
        <item x="245"/>
        <item x="281"/>
        <item x="180"/>
        <item x="168"/>
        <item x="150"/>
        <item x="296"/>
        <item x="220"/>
        <item x="298"/>
        <item x="23"/>
        <item x="185"/>
        <item x="248"/>
        <item x="271"/>
        <item x="83"/>
        <item x="201"/>
        <item x="179"/>
        <item x="183"/>
        <item x="260"/>
        <item x="221"/>
        <item x="215"/>
        <item x="194"/>
        <item x="17"/>
        <item x="119"/>
        <item x="14"/>
        <item x="50"/>
        <item x="197"/>
        <item x="81"/>
        <item x="286"/>
        <item x="293"/>
        <item x="132"/>
        <item x="230"/>
        <item x="222"/>
        <item x="62"/>
        <item x="128"/>
        <item x="126"/>
        <item x="134"/>
        <item x="231"/>
        <item x="60"/>
        <item x="285"/>
        <item x="123"/>
        <item x="139"/>
        <item x="95"/>
        <item x="288"/>
        <item x="38"/>
        <item x="284"/>
        <item x="130"/>
        <item x="55"/>
        <item x="209"/>
        <item x="217"/>
        <item x="265"/>
        <item x="84"/>
        <item x="234"/>
        <item x="178"/>
        <item x="243"/>
        <item x="205"/>
        <item x="275"/>
        <item x="80"/>
        <item x="253"/>
        <item x="299"/>
        <item x="262"/>
        <item x="48"/>
        <item x="72"/>
        <item x="109"/>
        <item x="137"/>
        <item x="96"/>
        <item x="9"/>
        <item x="136"/>
        <item x="46"/>
        <item x="190"/>
        <item x="121"/>
        <item x="106"/>
        <item x="212"/>
        <item x="12"/>
        <item x="59"/>
        <item x="181"/>
        <item x="189"/>
        <item x="204"/>
        <item x="63"/>
        <item x="65"/>
        <item x="0"/>
        <item x="5"/>
        <item x="251"/>
        <item x="295"/>
        <item x="225"/>
        <item x="73"/>
        <item x="141"/>
        <item x="208"/>
        <item x="175"/>
        <item x="66"/>
        <item x="25"/>
        <item x="164"/>
        <item x="270"/>
        <item x="165"/>
        <item x="255"/>
        <item x="40"/>
        <item x="292"/>
        <item x="228"/>
        <item x="117"/>
        <item x="238"/>
        <item x="198"/>
        <item x="166"/>
        <item x="103"/>
        <item x="74"/>
        <item x="219"/>
        <item x="79"/>
        <item x="151"/>
        <item x="216"/>
        <item x="207"/>
        <item x="199"/>
        <item x="26"/>
        <item x="78"/>
        <item x="152"/>
        <item x="244"/>
        <item x="34"/>
        <item x="67"/>
        <item x="169"/>
        <item x="94"/>
        <item x="193"/>
        <item x="51"/>
        <item x="105"/>
        <item x="174"/>
        <item x="135"/>
        <item x="118"/>
        <item x="144"/>
        <item x="258"/>
        <item x="274"/>
        <item x="242"/>
        <item x="31"/>
        <item x="162"/>
        <item x="20"/>
        <item x="116"/>
        <item x="64"/>
        <item x="232"/>
        <item x="264"/>
        <item x="202"/>
        <item x="186"/>
        <item x="19"/>
        <item x="172"/>
        <item x="58"/>
        <item x="102"/>
        <item x="41"/>
        <item x="167"/>
        <item x="170"/>
        <item x="252"/>
        <item x="247"/>
        <item x="239"/>
        <item x="249"/>
        <item x="257"/>
        <item x="161"/>
        <item x="191"/>
        <item x="143"/>
        <item x="155"/>
        <item x="110"/>
        <item x="113"/>
        <item x="233"/>
        <item x="24"/>
        <item x="69"/>
        <item x="268"/>
        <item x="47"/>
        <item x="237"/>
        <item x="71"/>
        <item x="256"/>
        <item x="149"/>
        <item x="282"/>
        <item x="277"/>
        <item x="70"/>
        <item x="163"/>
        <item x="131"/>
        <item x="226"/>
        <item x="184"/>
        <item x="224"/>
        <item x="108"/>
        <item x="49"/>
        <item x="156"/>
        <item x="88"/>
        <item x="21"/>
        <item x="250"/>
        <item x="214"/>
        <item x="294"/>
        <item x="157"/>
        <item x="4"/>
        <item x="153"/>
        <item x="211"/>
        <item x="39"/>
        <item x="278"/>
        <item x="246"/>
        <item x="10"/>
        <item x="261"/>
        <item x="173"/>
        <item x="90"/>
        <item x="195"/>
        <item x="18"/>
        <item x="206"/>
        <item x="241"/>
        <item x="146"/>
        <item x="196"/>
        <item x="76"/>
        <item x="218"/>
        <item x="37"/>
        <item x="291"/>
        <item x="147"/>
        <item x="99"/>
        <item x="122"/>
        <item x="171"/>
        <item x="192"/>
        <item x="120"/>
        <item x="229"/>
        <item x="2"/>
        <item x="28"/>
        <item x="259"/>
        <item x="77"/>
        <item x="272"/>
        <item x="267"/>
        <item x="44"/>
        <item x="263"/>
        <item x="33"/>
        <item x="35"/>
        <item x="158"/>
        <item x="92"/>
        <item x="82"/>
        <item x="68"/>
        <item x="43"/>
        <item x="276"/>
        <item x="127"/>
        <item x="297"/>
        <item x="200"/>
        <item x="223"/>
        <item x="176"/>
        <item x="266"/>
        <item x="236"/>
        <item x="289"/>
        <item x="287"/>
        <item x="160"/>
        <item x="104"/>
        <item x="54"/>
        <item x="100"/>
        <item x="11"/>
        <item x="159"/>
        <item x="15"/>
        <item x="279"/>
        <item x="254"/>
        <item x="142"/>
        <item x="182"/>
        <item x="269"/>
        <item x="227"/>
        <item x="203"/>
        <item x="138"/>
        <item x="125"/>
        <item x="112"/>
        <item x="101"/>
        <item x="273"/>
        <item x="45"/>
        <item x="114"/>
        <item x="188"/>
        <item x="210"/>
        <item x="30"/>
        <item x="280"/>
        <item x="7"/>
        <item x="145"/>
        <item x="27"/>
        <item t="default"/>
      </items>
    </pivotField>
    <pivotField showAll="0">
      <items count="2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showAll="0">
      <items count="11">
        <item x="4"/>
        <item x="5"/>
        <item x="3"/>
        <item x="7"/>
        <item x="2"/>
        <item x="8"/>
        <item x="9"/>
        <item x="0"/>
        <item x="6"/>
        <item x="1"/>
        <item t="default"/>
      </items>
    </pivotField>
    <pivotField showAll="0"/>
    <pivotField showAll="0">
      <items count="9">
        <item x="6"/>
        <item x="1"/>
        <item x="7"/>
        <item x="0"/>
        <item x="2"/>
        <item x="5"/>
        <item x="4"/>
        <item x="3"/>
        <item t="default"/>
      </items>
    </pivotField>
    <pivotField dataField="1" showAll="0"/>
    <pivotField dataField="1" showAll="0"/>
    <pivotField showAll="0"/>
    <pivotField dataField="1" showAll="0"/>
    <pivotField dataField="1" showAll="0"/>
    <pivotField showAll="0">
      <items count="6">
        <item x="2"/>
        <item x="4"/>
        <item x="1"/>
        <item x="3"/>
        <item x="0"/>
        <item t="default"/>
      </items>
    </pivotField>
    <pivotField showAll="0">
      <items count="5">
        <item x="0"/>
        <item x="1"/>
        <item x="3"/>
        <item x="2"/>
        <item t="default"/>
      </items>
    </pivotField>
    <pivotField showAll="0">
      <items count="2">
        <item x="0"/>
        <item t="default"/>
      </items>
    </pivotField>
  </pivotFields>
  <rowItems count="1">
    <i/>
  </rowItems>
  <colFields count="1">
    <field x="-2"/>
  </colFields>
  <colItems count="5">
    <i>
      <x/>
    </i>
    <i i="1">
      <x v="1"/>
    </i>
    <i i="2">
      <x v="2"/>
    </i>
    <i i="3">
      <x v="3"/>
    </i>
    <i i="4">
      <x v="4"/>
    </i>
  </colItems>
  <dataFields count="5">
    <dataField name="Count of Business_ID" fld="0" subtotal="count" baseField="0" baseItem="0"/>
    <dataField name="Sum of Employees" fld="5" baseField="0" baseItem="0"/>
    <dataField name="Sum of Annual_Revenue_Lakh_INR" fld="6" baseField="0" baseItem="0"/>
    <dataField name="Sum of Profit_Lakh_INR" fld="8" baseField="0" baseItem="0"/>
    <dataField name="Average of YoY_Growth_Percent" fld="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5A2B55-E885-4FD5-97B7-795B8FE41B5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1" firstHeaderRow="1" firstDataRow="1" firstDataCol="1"/>
  <pivotFields count="13">
    <pivotField showAll="0">
      <items count="301">
        <item x="13"/>
        <item x="16"/>
        <item x="129"/>
        <item x="42"/>
        <item x="177"/>
        <item x="22"/>
        <item x="85"/>
        <item x="111"/>
        <item x="107"/>
        <item x="235"/>
        <item x="283"/>
        <item x="57"/>
        <item x="115"/>
        <item x="140"/>
        <item x="56"/>
        <item x="290"/>
        <item x="36"/>
        <item x="87"/>
        <item x="154"/>
        <item x="8"/>
        <item x="32"/>
        <item x="187"/>
        <item x="29"/>
        <item x="91"/>
        <item x="6"/>
        <item x="86"/>
        <item x="93"/>
        <item x="240"/>
        <item x="61"/>
        <item x="98"/>
        <item x="213"/>
        <item x="133"/>
        <item x="53"/>
        <item x="97"/>
        <item x="1"/>
        <item x="3"/>
        <item x="75"/>
        <item x="52"/>
        <item x="89"/>
        <item x="124"/>
        <item x="148"/>
        <item x="245"/>
        <item x="281"/>
        <item x="180"/>
        <item x="168"/>
        <item x="150"/>
        <item x="296"/>
        <item x="220"/>
        <item x="298"/>
        <item x="23"/>
        <item x="185"/>
        <item x="248"/>
        <item x="271"/>
        <item x="83"/>
        <item x="201"/>
        <item x="179"/>
        <item x="183"/>
        <item x="260"/>
        <item x="221"/>
        <item x="215"/>
        <item x="194"/>
        <item x="17"/>
        <item x="119"/>
        <item x="14"/>
        <item x="50"/>
        <item x="197"/>
        <item x="81"/>
        <item x="286"/>
        <item x="293"/>
        <item x="132"/>
        <item x="230"/>
        <item x="222"/>
        <item x="62"/>
        <item x="128"/>
        <item x="126"/>
        <item x="134"/>
        <item x="231"/>
        <item x="60"/>
        <item x="285"/>
        <item x="123"/>
        <item x="139"/>
        <item x="95"/>
        <item x="288"/>
        <item x="38"/>
        <item x="284"/>
        <item x="130"/>
        <item x="55"/>
        <item x="209"/>
        <item x="217"/>
        <item x="265"/>
        <item x="84"/>
        <item x="234"/>
        <item x="178"/>
        <item x="243"/>
        <item x="205"/>
        <item x="275"/>
        <item x="80"/>
        <item x="253"/>
        <item x="299"/>
        <item x="262"/>
        <item x="48"/>
        <item x="72"/>
        <item x="109"/>
        <item x="137"/>
        <item x="96"/>
        <item x="9"/>
        <item x="136"/>
        <item x="46"/>
        <item x="190"/>
        <item x="121"/>
        <item x="106"/>
        <item x="212"/>
        <item x="12"/>
        <item x="59"/>
        <item x="181"/>
        <item x="189"/>
        <item x="204"/>
        <item x="63"/>
        <item x="65"/>
        <item x="0"/>
        <item x="5"/>
        <item x="251"/>
        <item x="295"/>
        <item x="225"/>
        <item x="73"/>
        <item x="141"/>
        <item x="208"/>
        <item x="175"/>
        <item x="66"/>
        <item x="25"/>
        <item x="164"/>
        <item x="270"/>
        <item x="165"/>
        <item x="255"/>
        <item x="40"/>
        <item x="292"/>
        <item x="228"/>
        <item x="117"/>
        <item x="238"/>
        <item x="198"/>
        <item x="166"/>
        <item x="103"/>
        <item x="74"/>
        <item x="219"/>
        <item x="79"/>
        <item x="151"/>
        <item x="216"/>
        <item x="207"/>
        <item x="199"/>
        <item x="26"/>
        <item x="78"/>
        <item x="152"/>
        <item x="244"/>
        <item x="34"/>
        <item x="67"/>
        <item x="169"/>
        <item x="94"/>
        <item x="193"/>
        <item x="51"/>
        <item x="105"/>
        <item x="174"/>
        <item x="135"/>
        <item x="118"/>
        <item x="144"/>
        <item x="258"/>
        <item x="274"/>
        <item x="242"/>
        <item x="31"/>
        <item x="162"/>
        <item x="20"/>
        <item x="116"/>
        <item x="64"/>
        <item x="232"/>
        <item x="264"/>
        <item x="202"/>
        <item x="186"/>
        <item x="19"/>
        <item x="172"/>
        <item x="58"/>
        <item x="102"/>
        <item x="41"/>
        <item x="167"/>
        <item x="170"/>
        <item x="252"/>
        <item x="247"/>
        <item x="239"/>
        <item x="249"/>
        <item x="257"/>
        <item x="161"/>
        <item x="191"/>
        <item x="143"/>
        <item x="155"/>
        <item x="110"/>
        <item x="113"/>
        <item x="233"/>
        <item x="24"/>
        <item x="69"/>
        <item x="268"/>
        <item x="47"/>
        <item x="237"/>
        <item x="71"/>
        <item x="256"/>
        <item x="149"/>
        <item x="282"/>
        <item x="277"/>
        <item x="70"/>
        <item x="163"/>
        <item x="131"/>
        <item x="226"/>
        <item x="184"/>
        <item x="224"/>
        <item x="108"/>
        <item x="49"/>
        <item x="156"/>
        <item x="88"/>
        <item x="21"/>
        <item x="250"/>
        <item x="214"/>
        <item x="294"/>
        <item x="157"/>
        <item x="4"/>
        <item x="153"/>
        <item x="211"/>
        <item x="39"/>
        <item x="278"/>
        <item x="246"/>
        <item x="10"/>
        <item x="261"/>
        <item x="173"/>
        <item x="90"/>
        <item x="195"/>
        <item x="18"/>
        <item x="206"/>
        <item x="241"/>
        <item x="146"/>
        <item x="196"/>
        <item x="76"/>
        <item x="218"/>
        <item x="37"/>
        <item x="291"/>
        <item x="147"/>
        <item x="99"/>
        <item x="122"/>
        <item x="171"/>
        <item x="192"/>
        <item x="120"/>
        <item x="229"/>
        <item x="2"/>
        <item x="28"/>
        <item x="259"/>
        <item x="77"/>
        <item x="272"/>
        <item x="267"/>
        <item x="44"/>
        <item x="263"/>
        <item x="33"/>
        <item x="35"/>
        <item x="158"/>
        <item x="92"/>
        <item x="82"/>
        <item x="68"/>
        <item x="43"/>
        <item x="276"/>
        <item x="127"/>
        <item x="297"/>
        <item x="200"/>
        <item x="223"/>
        <item x="176"/>
        <item x="266"/>
        <item x="236"/>
        <item x="289"/>
        <item x="287"/>
        <item x="160"/>
        <item x="104"/>
        <item x="54"/>
        <item x="100"/>
        <item x="11"/>
        <item x="159"/>
        <item x="15"/>
        <item x="279"/>
        <item x="254"/>
        <item x="142"/>
        <item x="182"/>
        <item x="269"/>
        <item x="227"/>
        <item x="203"/>
        <item x="138"/>
        <item x="125"/>
        <item x="112"/>
        <item x="101"/>
        <item x="273"/>
        <item x="45"/>
        <item x="114"/>
        <item x="188"/>
        <item x="210"/>
        <item x="30"/>
        <item x="280"/>
        <item x="7"/>
        <item x="145"/>
        <item x="27"/>
        <item t="default"/>
      </items>
    </pivotField>
    <pivotField showAll="0">
      <items count="2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showAll="0">
      <items count="11">
        <item x="4"/>
        <item x="5"/>
        <item x="3"/>
        <item x="7"/>
        <item x="2"/>
        <item x="8"/>
        <item x="9"/>
        <item x="0"/>
        <item x="6"/>
        <item x="1"/>
        <item t="default"/>
      </items>
    </pivotField>
    <pivotField showAll="0"/>
    <pivotField axis="axisRow" showAll="0" sortType="descending">
      <items count="9">
        <item x="6"/>
        <item x="1"/>
        <item x="7"/>
        <item x="0"/>
        <item x="2"/>
        <item x="5"/>
        <item x="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6">
        <item x="2"/>
        <item x="4"/>
        <item x="1"/>
        <item x="3"/>
        <item x="0"/>
        <item t="default"/>
      </items>
    </pivotField>
    <pivotField showAll="0">
      <items count="5">
        <item x="0"/>
        <item x="1"/>
        <item x="3"/>
        <item x="2"/>
        <item t="default"/>
      </items>
    </pivotField>
    <pivotField showAll="0">
      <items count="2">
        <item x="0"/>
        <item t="default"/>
      </items>
    </pivotField>
  </pivotFields>
  <rowFields count="1">
    <field x="4"/>
  </rowFields>
  <rowItems count="8">
    <i>
      <x v="1"/>
    </i>
    <i>
      <x v="4"/>
    </i>
    <i>
      <x/>
    </i>
    <i>
      <x v="3"/>
    </i>
    <i>
      <x v="2"/>
    </i>
    <i>
      <x v="5"/>
    </i>
    <i>
      <x v="7"/>
    </i>
    <i>
      <x v="6"/>
    </i>
  </rowItems>
  <colItems count="1">
    <i/>
  </colItems>
  <dataFields count="1">
    <dataField name="Sum of Annual_Revenue_Lakh_INR" fld="6" baseField="0" baseItem="0"/>
  </dataFields>
  <chartFormats count="2">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613D1-588C-451B-AD5F-05BD36D1804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3" firstHeaderRow="1" firstDataRow="1" firstDataCol="1"/>
  <pivotFields count="13">
    <pivotField showAll="0">
      <items count="301">
        <item x="13"/>
        <item x="16"/>
        <item x="129"/>
        <item x="42"/>
        <item x="177"/>
        <item x="22"/>
        <item x="85"/>
        <item x="111"/>
        <item x="107"/>
        <item x="235"/>
        <item x="283"/>
        <item x="57"/>
        <item x="115"/>
        <item x="140"/>
        <item x="56"/>
        <item x="290"/>
        <item x="36"/>
        <item x="87"/>
        <item x="154"/>
        <item x="8"/>
        <item x="32"/>
        <item x="187"/>
        <item x="29"/>
        <item x="91"/>
        <item x="6"/>
        <item x="86"/>
        <item x="93"/>
        <item x="240"/>
        <item x="61"/>
        <item x="98"/>
        <item x="213"/>
        <item x="133"/>
        <item x="53"/>
        <item x="97"/>
        <item x="1"/>
        <item x="3"/>
        <item x="75"/>
        <item x="52"/>
        <item x="89"/>
        <item x="124"/>
        <item x="148"/>
        <item x="245"/>
        <item x="281"/>
        <item x="180"/>
        <item x="168"/>
        <item x="150"/>
        <item x="296"/>
        <item x="220"/>
        <item x="298"/>
        <item x="23"/>
        <item x="185"/>
        <item x="248"/>
        <item x="271"/>
        <item x="83"/>
        <item x="201"/>
        <item x="179"/>
        <item x="183"/>
        <item x="260"/>
        <item x="221"/>
        <item x="215"/>
        <item x="194"/>
        <item x="17"/>
        <item x="119"/>
        <item x="14"/>
        <item x="50"/>
        <item x="197"/>
        <item x="81"/>
        <item x="286"/>
        <item x="293"/>
        <item x="132"/>
        <item x="230"/>
        <item x="222"/>
        <item x="62"/>
        <item x="128"/>
        <item x="126"/>
        <item x="134"/>
        <item x="231"/>
        <item x="60"/>
        <item x="285"/>
        <item x="123"/>
        <item x="139"/>
        <item x="95"/>
        <item x="288"/>
        <item x="38"/>
        <item x="284"/>
        <item x="130"/>
        <item x="55"/>
        <item x="209"/>
        <item x="217"/>
        <item x="265"/>
        <item x="84"/>
        <item x="234"/>
        <item x="178"/>
        <item x="243"/>
        <item x="205"/>
        <item x="275"/>
        <item x="80"/>
        <item x="253"/>
        <item x="299"/>
        <item x="262"/>
        <item x="48"/>
        <item x="72"/>
        <item x="109"/>
        <item x="137"/>
        <item x="96"/>
        <item x="9"/>
        <item x="136"/>
        <item x="46"/>
        <item x="190"/>
        <item x="121"/>
        <item x="106"/>
        <item x="212"/>
        <item x="12"/>
        <item x="59"/>
        <item x="181"/>
        <item x="189"/>
        <item x="204"/>
        <item x="63"/>
        <item x="65"/>
        <item x="0"/>
        <item x="5"/>
        <item x="251"/>
        <item x="295"/>
        <item x="225"/>
        <item x="73"/>
        <item x="141"/>
        <item x="208"/>
        <item x="175"/>
        <item x="66"/>
        <item x="25"/>
        <item x="164"/>
        <item x="270"/>
        <item x="165"/>
        <item x="255"/>
        <item x="40"/>
        <item x="292"/>
        <item x="228"/>
        <item x="117"/>
        <item x="238"/>
        <item x="198"/>
        <item x="166"/>
        <item x="103"/>
        <item x="74"/>
        <item x="219"/>
        <item x="79"/>
        <item x="151"/>
        <item x="216"/>
        <item x="207"/>
        <item x="199"/>
        <item x="26"/>
        <item x="78"/>
        <item x="152"/>
        <item x="244"/>
        <item x="34"/>
        <item x="67"/>
        <item x="169"/>
        <item x="94"/>
        <item x="193"/>
        <item x="51"/>
        <item x="105"/>
        <item x="174"/>
        <item x="135"/>
        <item x="118"/>
        <item x="144"/>
        <item x="258"/>
        <item x="274"/>
        <item x="242"/>
        <item x="31"/>
        <item x="162"/>
        <item x="20"/>
        <item x="116"/>
        <item x="64"/>
        <item x="232"/>
        <item x="264"/>
        <item x="202"/>
        <item x="186"/>
        <item x="19"/>
        <item x="172"/>
        <item x="58"/>
        <item x="102"/>
        <item x="41"/>
        <item x="167"/>
        <item x="170"/>
        <item x="252"/>
        <item x="247"/>
        <item x="239"/>
        <item x="249"/>
        <item x="257"/>
        <item x="161"/>
        <item x="191"/>
        <item x="143"/>
        <item x="155"/>
        <item x="110"/>
        <item x="113"/>
        <item x="233"/>
        <item x="24"/>
        <item x="69"/>
        <item x="268"/>
        <item x="47"/>
        <item x="237"/>
        <item x="71"/>
        <item x="256"/>
        <item x="149"/>
        <item x="282"/>
        <item x="277"/>
        <item x="70"/>
        <item x="163"/>
        <item x="131"/>
        <item x="226"/>
        <item x="184"/>
        <item x="224"/>
        <item x="108"/>
        <item x="49"/>
        <item x="156"/>
        <item x="88"/>
        <item x="21"/>
        <item x="250"/>
        <item x="214"/>
        <item x="294"/>
        <item x="157"/>
        <item x="4"/>
        <item x="153"/>
        <item x="211"/>
        <item x="39"/>
        <item x="278"/>
        <item x="246"/>
        <item x="10"/>
        <item x="261"/>
        <item x="173"/>
        <item x="90"/>
        <item x="195"/>
        <item x="18"/>
        <item x="206"/>
        <item x="241"/>
        <item x="146"/>
        <item x="196"/>
        <item x="76"/>
        <item x="218"/>
        <item x="37"/>
        <item x="291"/>
        <item x="147"/>
        <item x="99"/>
        <item x="122"/>
        <item x="171"/>
        <item x="192"/>
        <item x="120"/>
        <item x="229"/>
        <item x="2"/>
        <item x="28"/>
        <item x="259"/>
        <item x="77"/>
        <item x="272"/>
        <item x="267"/>
        <item x="44"/>
        <item x="263"/>
        <item x="33"/>
        <item x="35"/>
        <item x="158"/>
        <item x="92"/>
        <item x="82"/>
        <item x="68"/>
        <item x="43"/>
        <item x="276"/>
        <item x="127"/>
        <item x="297"/>
        <item x="200"/>
        <item x="223"/>
        <item x="176"/>
        <item x="266"/>
        <item x="236"/>
        <item x="289"/>
        <item x="287"/>
        <item x="160"/>
        <item x="104"/>
        <item x="54"/>
        <item x="100"/>
        <item x="11"/>
        <item x="159"/>
        <item x="15"/>
        <item x="279"/>
        <item x="254"/>
        <item x="142"/>
        <item x="182"/>
        <item x="269"/>
        <item x="227"/>
        <item x="203"/>
        <item x="138"/>
        <item x="125"/>
        <item x="112"/>
        <item x="101"/>
        <item x="273"/>
        <item x="45"/>
        <item x="114"/>
        <item x="188"/>
        <item x="210"/>
        <item x="30"/>
        <item x="280"/>
        <item x="7"/>
        <item x="145"/>
        <item x="27"/>
        <item t="default"/>
      </items>
    </pivotField>
    <pivotField showAll="0">
      <items count="2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axis="axisRow" showAll="0" sortType="descending">
      <items count="11">
        <item x="4"/>
        <item x="5"/>
        <item x="3"/>
        <item x="7"/>
        <item x="2"/>
        <item x="8"/>
        <item x="9"/>
        <item x="0"/>
        <item x="6"/>
        <item x="1"/>
        <item t="default"/>
      </items>
      <autoSortScope>
        <pivotArea dataOnly="0" outline="0" fieldPosition="0">
          <references count="1">
            <reference field="4294967294" count="1" selected="0">
              <x v="0"/>
            </reference>
          </references>
        </pivotArea>
      </autoSortScope>
    </pivotField>
    <pivotField showAll="0"/>
    <pivotField showAll="0">
      <items count="9">
        <item x="6"/>
        <item x="1"/>
        <item x="7"/>
        <item x="0"/>
        <item x="2"/>
        <item x="5"/>
        <item x="4"/>
        <item x="3"/>
        <item t="default"/>
      </items>
    </pivotField>
    <pivotField showAll="0"/>
    <pivotField dataField="1" showAll="0"/>
    <pivotField showAll="0"/>
    <pivotField showAll="0"/>
    <pivotField showAll="0"/>
    <pivotField showAll="0">
      <items count="6">
        <item x="2"/>
        <item x="4"/>
        <item x="1"/>
        <item x="3"/>
        <item x="0"/>
        <item t="default"/>
      </items>
    </pivotField>
    <pivotField showAll="0">
      <items count="5">
        <item x="0"/>
        <item x="1"/>
        <item x="3"/>
        <item x="2"/>
        <item t="default"/>
      </items>
    </pivotField>
    <pivotField showAll="0">
      <items count="2">
        <item x="0"/>
        <item t="default"/>
      </items>
    </pivotField>
  </pivotFields>
  <rowFields count="1">
    <field x="2"/>
  </rowFields>
  <rowItems count="10">
    <i>
      <x v="4"/>
    </i>
    <i>
      <x v="2"/>
    </i>
    <i>
      <x/>
    </i>
    <i>
      <x v="7"/>
    </i>
    <i>
      <x v="1"/>
    </i>
    <i>
      <x v="6"/>
    </i>
    <i>
      <x v="3"/>
    </i>
    <i>
      <x v="5"/>
    </i>
    <i>
      <x v="9"/>
    </i>
    <i>
      <x v="8"/>
    </i>
  </rowItems>
  <colItems count="1">
    <i/>
  </colItems>
  <dataFields count="1">
    <dataField name="Sum of Annual_Revenue_Lakh_INR" fld="6" baseField="0" baseItem="0"/>
  </dataFields>
  <chartFormats count="2">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0A2B7D-2035-43B1-AB99-48B88D231A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10" firstHeaderRow="1" firstDataRow="2" firstDataCol="1"/>
  <pivotFields count="13">
    <pivotField showAll="0"/>
    <pivotField showAll="0">
      <items count="2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showAll="0">
      <items count="11">
        <item x="4"/>
        <item x="5"/>
        <item x="3"/>
        <item x="7"/>
        <item x="2"/>
        <item x="8"/>
        <item x="9"/>
        <item x="0"/>
        <item x="6"/>
        <item x="1"/>
        <item t="default"/>
      </items>
    </pivotField>
    <pivotField showAll="0"/>
    <pivotField showAll="0">
      <items count="9">
        <item x="6"/>
        <item x="1"/>
        <item x="7"/>
        <item x="0"/>
        <item x="2"/>
        <item x="5"/>
        <item x="4"/>
        <item x="3"/>
        <item t="default"/>
      </items>
    </pivotField>
    <pivotField showAll="0"/>
    <pivotField showAll="0"/>
    <pivotField showAll="0"/>
    <pivotField showAll="0"/>
    <pivotField showAll="0"/>
    <pivotField axis="axisRow" showAll="0">
      <items count="6">
        <item x="2"/>
        <item x="4"/>
        <item x="1"/>
        <item x="3"/>
        <item x="0"/>
        <item t="default"/>
      </items>
    </pivotField>
    <pivotField axis="axisCol" dataField="1" showAll="0" defaultSubtotal="0">
      <items count="4">
        <item x="0"/>
        <item x="1"/>
        <item x="3"/>
        <item x="2"/>
      </items>
    </pivotField>
    <pivotField showAll="0">
      <items count="2">
        <item x="0"/>
        <item t="default"/>
      </items>
    </pivotField>
  </pivotFields>
  <rowFields count="1">
    <field x="10"/>
  </rowFields>
  <rowItems count="6">
    <i>
      <x/>
    </i>
    <i>
      <x v="1"/>
    </i>
    <i>
      <x v="2"/>
    </i>
    <i>
      <x v="3"/>
    </i>
    <i>
      <x v="4"/>
    </i>
    <i t="grand">
      <x/>
    </i>
  </rowItems>
  <colFields count="1">
    <field x="11"/>
  </colFields>
  <colItems count="5">
    <i>
      <x/>
    </i>
    <i>
      <x v="1"/>
    </i>
    <i>
      <x v="2"/>
    </i>
    <i>
      <x v="3"/>
    </i>
    <i t="grand">
      <x/>
    </i>
  </colItems>
  <dataFields count="1">
    <dataField name="Count of Application_Status" fld="11" subtotal="count" baseField="0" baseItem="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 chart="4" format="10" series="1">
      <pivotArea type="data" outline="0" fieldPosition="0">
        <references count="2">
          <reference field="4294967294" count="1" selected="0">
            <x v="0"/>
          </reference>
          <reference field="11" count="1" selected="0">
            <x v="2"/>
          </reference>
        </references>
      </pivotArea>
    </chartFormat>
    <chartFormat chart="4" format="11" series="1">
      <pivotArea type="data" outline="0" fieldPosition="0">
        <references count="2">
          <reference field="4294967294" count="1" selected="0">
            <x v="0"/>
          </reference>
          <reference field="11" count="1" selected="0">
            <x v="3"/>
          </reference>
        </references>
      </pivotArea>
    </chartFormat>
    <chartFormat chart="4"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6885700-843A-481A-954F-0043CD3612D3}" sourceName="State">
  <pivotTables>
    <pivotTable tabId="9" name="PivotTable4"/>
    <pivotTable tabId="6" name="PivotTable1"/>
    <pivotTable tabId="7" name="PivotTable2"/>
    <pivotTable tabId="8" name="PivotTable3"/>
  </pivotTables>
  <data>
    <tabular pivotCacheId="207411038">
      <items count="10">
        <i x="4" s="1"/>
        <i x="5" s="1"/>
        <i x="3" s="1"/>
        <i x="7" s="1"/>
        <i x="2" s="1"/>
        <i x="8" s="1"/>
        <i x="9" s="1"/>
        <i x="0"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554A855B-B0B0-445E-BF7C-11349AB24DCE}" sourceName="Industry">
  <pivotTables>
    <pivotTable tabId="9" name="PivotTable4"/>
    <pivotTable tabId="6" name="PivotTable1"/>
    <pivotTable tabId="7" name="PivotTable2"/>
    <pivotTable tabId="8" name="PivotTable3"/>
  </pivotTables>
  <data>
    <tabular pivotCacheId="207411038">
      <items count="8">
        <i x="6" s="1"/>
        <i x="1" s="1"/>
        <i x="7" s="1"/>
        <i x="0" s="1"/>
        <i x="2"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vernment_Scheme" xr10:uid="{E97F2C55-486D-4116-A8DF-5E4BFF376F5E}" sourceName="Government_Scheme">
  <pivotTables>
    <pivotTable tabId="9" name="PivotTable4"/>
    <pivotTable tabId="6" name="PivotTable1"/>
    <pivotTable tabId="7" name="PivotTable2"/>
    <pivotTable tabId="8" name="PivotTable3"/>
  </pivotTables>
  <data>
    <tabular pivotCacheId="207411038">
      <items count="5">
        <i x="2"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Status" xr10:uid="{DD2171F4-2398-4FCD-9057-591969151068}" sourceName="Application_Status">
  <pivotTables>
    <pivotTable tabId="9" name="PivotTable4"/>
    <pivotTable tabId="6" name="PivotTable1"/>
    <pivotTable tabId="7" name="PivotTable2"/>
    <pivotTable tabId="8" name="PivotTable3"/>
  </pivotTables>
  <data>
    <tabular pivotCacheId="20741103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3ABDFB8-8EC7-494C-916C-DCBCDCE8A509}" cache="Slicer_State" caption="State" startItem="2" rowHeight="241300"/>
  <slicer name="Industry" xr10:uid="{BCBE50D7-B87A-4F32-A44F-D3AB35188FD1}" cache="Slicer_Industry" caption="Industry" rowHeight="241300"/>
  <slicer name="Government_Scheme" xr10:uid="{FBA2008C-A32F-48CF-9C74-F8193BB6C41A}" cache="Slicer_Government_Scheme" caption="Government_Scheme" rowHeight="241300"/>
  <slicer name="Application_Status" xr10:uid="{F38EA140-D34C-4D8F-AE24-390328B8FE10}" cache="Slicer_Application_Status" caption="Application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3A9C87-6FA5-4C53-AA4F-2C7CFE874E96}" name="Table1" displayName="Table1" ref="A1:L301" totalsRowShown="0" headerRowDxfId="2" headerRowBorderDxfId="1" tableBorderDxfId="0">
  <tableColumns count="12">
    <tableColumn id="1" xr3:uid="{729B15BC-080B-43F5-A886-E5F5A5494DB1}" name="Business_ID"/>
    <tableColumn id="2" xr3:uid="{098D2CF3-E2CE-456C-ACC7-DEBDB35EC9A8}" name="Registration_Date"/>
    <tableColumn id="3" xr3:uid="{E6921B20-4B64-4F89-AC6B-FA0E17CD403E}" name="State"/>
    <tableColumn id="4" xr3:uid="{0303D20D-E651-4FB4-B2BC-5AD17BF72177}" name="City"/>
    <tableColumn id="5" xr3:uid="{5B109A6D-87A4-4D89-B5F9-7DD82D5291C6}" name="Industry"/>
    <tableColumn id="6" xr3:uid="{B2F45653-A625-4141-AB85-AEAC66E5AB5A}" name="Employees"/>
    <tableColumn id="7" xr3:uid="{7479EEDD-9439-4B00-BDA7-FB0108F06132}" name="Annual_Revenue_Lakh_INR"/>
    <tableColumn id="8" xr3:uid="{E634AAD2-1514-4C0F-B566-4CDE052325E6}" name="Annual_Cost_Lakh_INR"/>
    <tableColumn id="9" xr3:uid="{4DB8F8BD-F99D-42BD-BA96-1153E20D1E80}" name="Profit_Lakh_INR"/>
    <tableColumn id="10" xr3:uid="{526D6F07-31C3-4A6E-811F-50734C0581C8}" name="YoY_Growth_Percent"/>
    <tableColumn id="11" xr3:uid="{E0432F13-853A-41CC-A71D-3DB96223E4E1}" name="Government_Scheme"/>
    <tableColumn id="12" xr3:uid="{E2E73F6D-4BFA-4E0F-9CFF-FEBE1D1A5EE7}" name="Application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14D2A-E9FD-40BB-BF0C-0B301EA8BCAA}">
  <dimension ref="A2:E8"/>
  <sheetViews>
    <sheetView workbookViewId="0">
      <selection activeCell="B8" sqref="B8"/>
    </sheetView>
  </sheetViews>
  <sheetFormatPr defaultRowHeight="15" x14ac:dyDescent="0.25"/>
  <cols>
    <col min="1" max="1" width="19.85546875" bestFit="1" customWidth="1"/>
    <col min="2" max="2" width="17.5703125" bestFit="1" customWidth="1"/>
    <col min="3" max="3" width="32.5703125" bestFit="1" customWidth="1"/>
    <col min="4" max="4" width="22.140625" bestFit="1" customWidth="1"/>
    <col min="5" max="5" width="30.7109375" bestFit="1" customWidth="1"/>
  </cols>
  <sheetData>
    <row r="2" spans="1:5" x14ac:dyDescent="0.25">
      <c r="A2" s="11" t="s">
        <v>630</v>
      </c>
      <c r="B2" s="11"/>
      <c r="C2" s="11"/>
      <c r="D2" s="11"/>
      <c r="E2" s="11"/>
    </row>
    <row r="3" spans="1:5" x14ac:dyDescent="0.25">
      <c r="A3" t="s">
        <v>617</v>
      </c>
      <c r="B3" t="s">
        <v>619</v>
      </c>
      <c r="C3" t="s">
        <v>620</v>
      </c>
      <c r="D3" t="s">
        <v>621</v>
      </c>
      <c r="E3" t="s">
        <v>622</v>
      </c>
    </row>
    <row r="4" spans="1:5" x14ac:dyDescent="0.25">
      <c r="A4">
        <v>300</v>
      </c>
      <c r="B4">
        <v>37438</v>
      </c>
      <c r="C4">
        <v>184245.10999999996</v>
      </c>
      <c r="D4">
        <v>51269.64</v>
      </c>
      <c r="E4">
        <v>12.064333333333341</v>
      </c>
    </row>
    <row r="7" spans="1:5" x14ac:dyDescent="0.25">
      <c r="A7" s="4" t="s">
        <v>616</v>
      </c>
      <c r="B7" s="4" t="s">
        <v>618</v>
      </c>
      <c r="C7" s="4" t="s">
        <v>625</v>
      </c>
      <c r="D7" s="4" t="s">
        <v>626</v>
      </c>
      <c r="E7" s="4" t="s">
        <v>627</v>
      </c>
    </row>
    <row r="8" spans="1:5" x14ac:dyDescent="0.25">
      <c r="A8" s="4">
        <f>GETPIVOTDATA("Count of Business_ID",$A$3)</f>
        <v>300</v>
      </c>
      <c r="B8" s="8">
        <f>GETPIVOTDATA("Sum of Employees",$A$3)</f>
        <v>37438</v>
      </c>
      <c r="C8" s="7">
        <f>GETPIVOTDATA("Sum of Annual_Revenue_Lakh_INR",$A$3)/100</f>
        <v>1842.4510999999995</v>
      </c>
      <c r="D8" s="7">
        <f>GETPIVOTDATA("Sum of Profit_Lakh_INR",$A$3)/100</f>
        <v>512.69640000000004</v>
      </c>
      <c r="E8" s="5">
        <f>E4/100</f>
        <v>0.12064333333333341</v>
      </c>
    </row>
  </sheetData>
  <mergeCells count="1">
    <mergeCell ref="A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2E712-114A-4CA7-A5AD-7F48DCE6527C}">
  <dimension ref="A3:B11"/>
  <sheetViews>
    <sheetView workbookViewId="0">
      <selection activeCell="F8" sqref="F8"/>
    </sheetView>
  </sheetViews>
  <sheetFormatPr defaultRowHeight="15" x14ac:dyDescent="0.25"/>
  <cols>
    <col min="1" max="1" width="15.42578125" bestFit="1" customWidth="1"/>
    <col min="2" max="4" width="32.5703125" bestFit="1" customWidth="1"/>
    <col min="5" max="6" width="30.7109375" bestFit="1" customWidth="1"/>
  </cols>
  <sheetData>
    <row r="3" spans="1:2" x14ac:dyDescent="0.25">
      <c r="A3" s="2" t="s">
        <v>623</v>
      </c>
      <c r="B3" t="s">
        <v>620</v>
      </c>
    </row>
    <row r="4" spans="1:2" x14ac:dyDescent="0.25">
      <c r="A4" s="3" t="s">
        <v>23</v>
      </c>
      <c r="B4">
        <v>32193.429999999993</v>
      </c>
    </row>
    <row r="5" spans="1:2" x14ac:dyDescent="0.25">
      <c r="A5" s="3" t="s">
        <v>28</v>
      </c>
      <c r="B5">
        <v>27623.83</v>
      </c>
    </row>
    <row r="6" spans="1:2" x14ac:dyDescent="0.25">
      <c r="A6" s="3" t="s">
        <v>92</v>
      </c>
      <c r="B6">
        <v>27256.399999999998</v>
      </c>
    </row>
    <row r="7" spans="1:2" x14ac:dyDescent="0.25">
      <c r="A7" s="3" t="s">
        <v>16</v>
      </c>
      <c r="B7">
        <v>23881.45</v>
      </c>
    </row>
    <row r="8" spans="1:2" x14ac:dyDescent="0.25">
      <c r="A8" s="3" t="s">
        <v>111</v>
      </c>
      <c r="B8">
        <v>23543.930000000004</v>
      </c>
    </row>
    <row r="9" spans="1:2" x14ac:dyDescent="0.25">
      <c r="A9" s="3" t="s">
        <v>87</v>
      </c>
      <c r="B9">
        <v>21598.330000000009</v>
      </c>
    </row>
    <row r="10" spans="1:2" x14ac:dyDescent="0.25">
      <c r="A10" s="3" t="s">
        <v>34</v>
      </c>
      <c r="B10">
        <v>15437.519999999999</v>
      </c>
    </row>
    <row r="11" spans="1:2" x14ac:dyDescent="0.25">
      <c r="A11" s="3" t="s">
        <v>54</v>
      </c>
      <c r="B11">
        <v>12710.219999999998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E6AF-72F4-4DD0-ADC3-881C51D537C4}">
  <dimension ref="A3:B13"/>
  <sheetViews>
    <sheetView workbookViewId="0">
      <selection activeCell="J9" sqref="J9"/>
    </sheetView>
  </sheetViews>
  <sheetFormatPr defaultRowHeight="15" x14ac:dyDescent="0.25"/>
  <cols>
    <col min="1" max="1" width="13.140625" bestFit="1" customWidth="1"/>
    <col min="2" max="2" width="32.5703125" bestFit="1" customWidth="1"/>
    <col min="3" max="4" width="22.140625" bestFit="1" customWidth="1"/>
  </cols>
  <sheetData>
    <row r="3" spans="1:2" x14ac:dyDescent="0.25">
      <c r="A3" s="2" t="s">
        <v>623</v>
      </c>
      <c r="B3" t="s">
        <v>620</v>
      </c>
    </row>
    <row r="4" spans="1:2" x14ac:dyDescent="0.25">
      <c r="A4" s="3" t="s">
        <v>32</v>
      </c>
      <c r="B4">
        <v>26417.68</v>
      </c>
    </row>
    <row r="5" spans="1:2" x14ac:dyDescent="0.25">
      <c r="A5" s="3" t="s">
        <v>41</v>
      </c>
      <c r="B5">
        <v>26050.500000000004</v>
      </c>
    </row>
    <row r="6" spans="1:2" x14ac:dyDescent="0.25">
      <c r="A6" s="3" t="s">
        <v>48</v>
      </c>
      <c r="B6">
        <v>22886.680000000004</v>
      </c>
    </row>
    <row r="7" spans="1:2" x14ac:dyDescent="0.25">
      <c r="A7" s="3" t="s">
        <v>14</v>
      </c>
      <c r="B7">
        <v>21302.880000000005</v>
      </c>
    </row>
    <row r="8" spans="1:2" x14ac:dyDescent="0.25">
      <c r="A8" s="3" t="s">
        <v>52</v>
      </c>
      <c r="B8">
        <v>17885.5</v>
      </c>
    </row>
    <row r="9" spans="1:2" x14ac:dyDescent="0.25">
      <c r="A9" s="3" t="s">
        <v>155</v>
      </c>
      <c r="B9">
        <v>16154.509999999998</v>
      </c>
    </row>
    <row r="10" spans="1:2" x14ac:dyDescent="0.25">
      <c r="A10" s="3" t="s">
        <v>62</v>
      </c>
      <c r="B10">
        <v>15948.189999999999</v>
      </c>
    </row>
    <row r="11" spans="1:2" x14ac:dyDescent="0.25">
      <c r="A11" s="3" t="s">
        <v>75</v>
      </c>
      <c r="B11">
        <v>15728.02</v>
      </c>
    </row>
    <row r="12" spans="1:2" x14ac:dyDescent="0.25">
      <c r="A12" s="3" t="s">
        <v>21</v>
      </c>
      <c r="B12">
        <v>11735.54</v>
      </c>
    </row>
    <row r="13" spans="1:2" x14ac:dyDescent="0.25">
      <c r="A13" s="3" t="s">
        <v>57</v>
      </c>
      <c r="B13">
        <v>10135.61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168B-C263-493A-B857-E368D70221CA}">
  <dimension ref="A3:F10"/>
  <sheetViews>
    <sheetView workbookViewId="0">
      <selection activeCell="I10" sqref="I10"/>
    </sheetView>
  </sheetViews>
  <sheetFormatPr defaultRowHeight="15" x14ac:dyDescent="0.25"/>
  <cols>
    <col min="1" max="1" width="26.140625" bestFit="1" customWidth="1"/>
    <col min="2" max="2" width="16.28515625" bestFit="1" customWidth="1"/>
    <col min="3" max="3" width="8.28515625" bestFit="1" customWidth="1"/>
    <col min="4" max="4" width="8.85546875" bestFit="1" customWidth="1"/>
    <col min="5" max="5" width="13.7109375" bestFit="1" customWidth="1"/>
    <col min="6" max="6" width="11.28515625" bestFit="1" customWidth="1"/>
  </cols>
  <sheetData>
    <row r="3" spans="1:6" x14ac:dyDescent="0.25">
      <c r="A3" s="2" t="s">
        <v>628</v>
      </c>
      <c r="B3" s="2" t="s">
        <v>629</v>
      </c>
    </row>
    <row r="4" spans="1:6" x14ac:dyDescent="0.25">
      <c r="A4" s="2" t="s">
        <v>623</v>
      </c>
      <c r="B4" t="s">
        <v>18</v>
      </c>
      <c r="C4" t="s">
        <v>25</v>
      </c>
      <c r="D4" t="s">
        <v>105</v>
      </c>
      <c r="E4" t="s">
        <v>35</v>
      </c>
      <c r="F4" t="s">
        <v>624</v>
      </c>
    </row>
    <row r="5" spans="1:6" x14ac:dyDescent="0.25">
      <c r="A5" s="3" t="s">
        <v>29</v>
      </c>
      <c r="B5">
        <v>30</v>
      </c>
      <c r="C5">
        <v>6</v>
      </c>
      <c r="D5">
        <v>8</v>
      </c>
      <c r="E5">
        <v>13</v>
      </c>
      <c r="F5">
        <v>57</v>
      </c>
    </row>
    <row r="6" spans="1:6" x14ac:dyDescent="0.25">
      <c r="A6" s="3" t="s">
        <v>69</v>
      </c>
      <c r="B6">
        <v>36</v>
      </c>
      <c r="C6">
        <v>9</v>
      </c>
      <c r="D6">
        <v>9</v>
      </c>
      <c r="E6">
        <v>6</v>
      </c>
      <c r="F6">
        <v>60</v>
      </c>
    </row>
    <row r="7" spans="1:6" x14ac:dyDescent="0.25">
      <c r="A7" s="3" t="s">
        <v>24</v>
      </c>
      <c r="B7">
        <v>40</v>
      </c>
      <c r="C7">
        <v>12</v>
      </c>
      <c r="D7">
        <v>7</v>
      </c>
      <c r="E7">
        <v>7</v>
      </c>
      <c r="F7">
        <v>66</v>
      </c>
    </row>
    <row r="8" spans="1:6" x14ac:dyDescent="0.25">
      <c r="A8" s="3" t="s">
        <v>43</v>
      </c>
      <c r="B8">
        <v>26</v>
      </c>
      <c r="C8">
        <v>13</v>
      </c>
      <c r="D8">
        <v>6</v>
      </c>
      <c r="E8">
        <v>12</v>
      </c>
      <c r="F8">
        <v>57</v>
      </c>
    </row>
    <row r="9" spans="1:6" x14ac:dyDescent="0.25">
      <c r="A9" s="3" t="s">
        <v>17</v>
      </c>
      <c r="B9">
        <v>27</v>
      </c>
      <c r="C9">
        <v>13</v>
      </c>
      <c r="D9">
        <v>11</v>
      </c>
      <c r="E9">
        <v>9</v>
      </c>
      <c r="F9">
        <v>60</v>
      </c>
    </row>
    <row r="10" spans="1:6" x14ac:dyDescent="0.25">
      <c r="A10" s="3" t="s">
        <v>624</v>
      </c>
      <c r="B10">
        <v>159</v>
      </c>
      <c r="C10">
        <v>53</v>
      </c>
      <c r="D10">
        <v>41</v>
      </c>
      <c r="E10">
        <v>47</v>
      </c>
      <c r="F10">
        <v>300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workbookViewId="0">
      <pane ySplit="1" topLeftCell="A2" activePane="bottomLeft" state="frozen"/>
      <selection pane="bottomLeft" activeCell="J15" sqref="J15"/>
    </sheetView>
  </sheetViews>
  <sheetFormatPr defaultRowHeight="15" x14ac:dyDescent="0.25"/>
  <cols>
    <col min="1" max="1" width="13.85546875" bestFit="1" customWidth="1"/>
    <col min="2" max="2" width="19.28515625" bestFit="1" customWidth="1"/>
    <col min="3" max="4" width="13.140625" bestFit="1" customWidth="1"/>
    <col min="5" max="5" width="15.42578125" bestFit="1" customWidth="1"/>
    <col min="6" max="6" width="13" bestFit="1" customWidth="1"/>
    <col min="7" max="7" width="28.140625" bestFit="1" customWidth="1"/>
    <col min="8" max="8" width="24" bestFit="1" customWidth="1"/>
    <col min="9" max="9" width="17.5703125" bestFit="1" customWidth="1"/>
    <col min="10" max="10" width="22.5703125" bestFit="1" customWidth="1"/>
    <col min="11" max="11" width="25.140625" bestFit="1" customWidth="1"/>
    <col min="12" max="12" width="20.140625" bestFit="1"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v>222</v>
      </c>
      <c r="G2">
        <v>1967.51</v>
      </c>
      <c r="H2">
        <v>1723.31</v>
      </c>
      <c r="I2">
        <v>244.2</v>
      </c>
      <c r="J2">
        <v>13.4</v>
      </c>
      <c r="K2" t="s">
        <v>17</v>
      </c>
      <c r="L2" t="s">
        <v>18</v>
      </c>
    </row>
    <row r="3" spans="1:12" x14ac:dyDescent="0.25">
      <c r="A3" t="s">
        <v>19</v>
      </c>
      <c r="B3" t="s">
        <v>20</v>
      </c>
      <c r="C3" t="s">
        <v>21</v>
      </c>
      <c r="D3" t="s">
        <v>22</v>
      </c>
      <c r="E3" t="s">
        <v>23</v>
      </c>
      <c r="F3">
        <v>200</v>
      </c>
      <c r="G3">
        <v>305.01</v>
      </c>
      <c r="H3">
        <v>266.38</v>
      </c>
      <c r="I3">
        <v>38.630000000000003</v>
      </c>
      <c r="J3">
        <v>-4.4000000000000004</v>
      </c>
      <c r="K3" t="s">
        <v>24</v>
      </c>
      <c r="L3" t="s">
        <v>25</v>
      </c>
    </row>
    <row r="4" spans="1:12" x14ac:dyDescent="0.25">
      <c r="A4" t="s">
        <v>26</v>
      </c>
      <c r="B4" t="s">
        <v>27</v>
      </c>
      <c r="C4" t="s">
        <v>21</v>
      </c>
      <c r="D4" t="s">
        <v>22</v>
      </c>
      <c r="E4" t="s">
        <v>28</v>
      </c>
      <c r="F4">
        <v>38</v>
      </c>
      <c r="G4">
        <v>290.54000000000002</v>
      </c>
      <c r="H4">
        <v>181.99</v>
      </c>
      <c r="I4">
        <v>108.55</v>
      </c>
      <c r="J4">
        <v>21.2</v>
      </c>
      <c r="K4" t="s">
        <v>29</v>
      </c>
      <c r="L4" t="s">
        <v>18</v>
      </c>
    </row>
    <row r="5" spans="1:12" x14ac:dyDescent="0.25">
      <c r="A5" t="s">
        <v>30</v>
      </c>
      <c r="B5" t="s">
        <v>31</v>
      </c>
      <c r="C5" t="s">
        <v>32</v>
      </c>
      <c r="D5" t="s">
        <v>33</v>
      </c>
      <c r="E5" t="s">
        <v>34</v>
      </c>
      <c r="F5">
        <v>22</v>
      </c>
      <c r="G5">
        <v>187.6</v>
      </c>
      <c r="H5">
        <v>145.96</v>
      </c>
      <c r="I5">
        <v>41.64</v>
      </c>
      <c r="J5">
        <v>-5</v>
      </c>
      <c r="K5" t="s">
        <v>29</v>
      </c>
      <c r="L5" t="s">
        <v>35</v>
      </c>
    </row>
    <row r="6" spans="1:12" x14ac:dyDescent="0.25">
      <c r="A6" t="s">
        <v>36</v>
      </c>
      <c r="B6" t="s">
        <v>37</v>
      </c>
      <c r="C6" t="s">
        <v>14</v>
      </c>
      <c r="D6" t="s">
        <v>38</v>
      </c>
      <c r="E6" t="s">
        <v>16</v>
      </c>
      <c r="F6">
        <v>170</v>
      </c>
      <c r="G6">
        <v>593.66999999999996</v>
      </c>
      <c r="H6">
        <v>372.81</v>
      </c>
      <c r="I6">
        <v>220.86</v>
      </c>
      <c r="J6">
        <v>19.399999999999999</v>
      </c>
      <c r="K6" t="s">
        <v>24</v>
      </c>
      <c r="L6" t="s">
        <v>18</v>
      </c>
    </row>
    <row r="7" spans="1:12" x14ac:dyDescent="0.25">
      <c r="A7" t="s">
        <v>39</v>
      </c>
      <c r="B7" t="s">
        <v>40</v>
      </c>
      <c r="C7" t="s">
        <v>41</v>
      </c>
      <c r="D7" t="s">
        <v>42</v>
      </c>
      <c r="E7" t="s">
        <v>23</v>
      </c>
      <c r="F7">
        <v>205</v>
      </c>
      <c r="G7">
        <v>1472</v>
      </c>
      <c r="H7">
        <v>1095.6400000000001</v>
      </c>
      <c r="I7">
        <v>376.36</v>
      </c>
      <c r="J7">
        <v>-11.3</v>
      </c>
      <c r="K7" t="s">
        <v>43</v>
      </c>
      <c r="L7" t="s">
        <v>18</v>
      </c>
    </row>
    <row r="8" spans="1:12" x14ac:dyDescent="0.25">
      <c r="A8" t="s">
        <v>44</v>
      </c>
      <c r="B8" t="s">
        <v>40</v>
      </c>
      <c r="C8" t="s">
        <v>32</v>
      </c>
      <c r="D8" t="s">
        <v>45</v>
      </c>
      <c r="E8" t="s">
        <v>34</v>
      </c>
      <c r="F8">
        <v>240</v>
      </c>
      <c r="G8">
        <v>1651.36</v>
      </c>
      <c r="H8">
        <v>1037.06</v>
      </c>
      <c r="I8">
        <v>614.29999999999995</v>
      </c>
      <c r="J8">
        <v>7.1</v>
      </c>
      <c r="K8" t="s">
        <v>24</v>
      </c>
      <c r="L8" t="s">
        <v>18</v>
      </c>
    </row>
    <row r="9" spans="1:12" x14ac:dyDescent="0.25">
      <c r="A9" t="s">
        <v>46</v>
      </c>
      <c r="B9" t="s">
        <v>47</v>
      </c>
      <c r="C9" t="s">
        <v>48</v>
      </c>
      <c r="D9" t="s">
        <v>49</v>
      </c>
      <c r="E9" t="s">
        <v>34</v>
      </c>
      <c r="F9">
        <v>240</v>
      </c>
      <c r="G9">
        <v>1866.19</v>
      </c>
      <c r="H9">
        <v>1298.17</v>
      </c>
      <c r="I9">
        <v>568.02</v>
      </c>
      <c r="J9">
        <v>-12</v>
      </c>
      <c r="K9" t="s">
        <v>24</v>
      </c>
      <c r="L9" t="s">
        <v>18</v>
      </c>
    </row>
    <row r="10" spans="1:12" x14ac:dyDescent="0.25">
      <c r="A10" t="s">
        <v>50</v>
      </c>
      <c r="B10" t="s">
        <v>51</v>
      </c>
      <c r="C10" t="s">
        <v>52</v>
      </c>
      <c r="D10" t="s">
        <v>53</v>
      </c>
      <c r="E10" t="s">
        <v>54</v>
      </c>
      <c r="F10">
        <v>153</v>
      </c>
      <c r="G10">
        <v>350.96</v>
      </c>
      <c r="H10">
        <v>201.25</v>
      </c>
      <c r="I10">
        <v>149.71</v>
      </c>
      <c r="J10">
        <v>17.7</v>
      </c>
      <c r="K10" t="s">
        <v>17</v>
      </c>
      <c r="L10" t="s">
        <v>18</v>
      </c>
    </row>
    <row r="11" spans="1:12" x14ac:dyDescent="0.25">
      <c r="A11" t="s">
        <v>55</v>
      </c>
      <c r="B11" t="s">
        <v>56</v>
      </c>
      <c r="C11" t="s">
        <v>57</v>
      </c>
      <c r="D11" t="s">
        <v>58</v>
      </c>
      <c r="E11" t="s">
        <v>28</v>
      </c>
      <c r="F11">
        <v>73</v>
      </c>
      <c r="G11">
        <v>34.28</v>
      </c>
      <c r="H11">
        <v>28.64</v>
      </c>
      <c r="I11">
        <v>5.64</v>
      </c>
      <c r="J11">
        <v>24.6</v>
      </c>
      <c r="K11" t="s">
        <v>29</v>
      </c>
      <c r="L11" t="s">
        <v>35</v>
      </c>
    </row>
    <row r="12" spans="1:12" x14ac:dyDescent="0.25">
      <c r="A12" t="s">
        <v>59</v>
      </c>
      <c r="B12" t="s">
        <v>56</v>
      </c>
      <c r="C12" t="s">
        <v>57</v>
      </c>
      <c r="D12" t="s">
        <v>58</v>
      </c>
      <c r="E12" t="s">
        <v>28</v>
      </c>
      <c r="F12">
        <v>68</v>
      </c>
      <c r="G12">
        <v>504.66</v>
      </c>
      <c r="H12">
        <v>401.77</v>
      </c>
      <c r="I12">
        <v>102.89</v>
      </c>
      <c r="J12">
        <v>15.2</v>
      </c>
      <c r="K12" t="s">
        <v>29</v>
      </c>
      <c r="L12" t="s">
        <v>18</v>
      </c>
    </row>
    <row r="13" spans="1:12" x14ac:dyDescent="0.25">
      <c r="A13" t="s">
        <v>60</v>
      </c>
      <c r="B13" t="s">
        <v>61</v>
      </c>
      <c r="C13" t="s">
        <v>62</v>
      </c>
      <c r="D13" t="s">
        <v>63</v>
      </c>
      <c r="E13" t="s">
        <v>23</v>
      </c>
      <c r="F13">
        <v>168</v>
      </c>
      <c r="G13">
        <v>225.21</v>
      </c>
      <c r="H13">
        <v>183.32</v>
      </c>
      <c r="I13">
        <v>41.89</v>
      </c>
      <c r="J13">
        <v>31.7</v>
      </c>
      <c r="K13" t="s">
        <v>17</v>
      </c>
      <c r="L13" t="s">
        <v>25</v>
      </c>
    </row>
    <row r="14" spans="1:12" x14ac:dyDescent="0.25">
      <c r="A14" t="s">
        <v>64</v>
      </c>
      <c r="B14" t="s">
        <v>65</v>
      </c>
      <c r="C14" t="s">
        <v>48</v>
      </c>
      <c r="D14" t="s">
        <v>66</v>
      </c>
      <c r="E14" t="s">
        <v>23</v>
      </c>
      <c r="F14">
        <v>237</v>
      </c>
      <c r="G14">
        <v>1338.27</v>
      </c>
      <c r="H14">
        <v>1022.07</v>
      </c>
      <c r="I14">
        <v>316.2</v>
      </c>
      <c r="J14">
        <v>17.899999999999999</v>
      </c>
      <c r="K14" t="s">
        <v>24</v>
      </c>
      <c r="L14" t="s">
        <v>35</v>
      </c>
    </row>
    <row r="15" spans="1:12" x14ac:dyDescent="0.25">
      <c r="A15" t="s">
        <v>67</v>
      </c>
      <c r="B15" t="s">
        <v>65</v>
      </c>
      <c r="C15" t="s">
        <v>62</v>
      </c>
      <c r="D15" t="s">
        <v>68</v>
      </c>
      <c r="E15" t="s">
        <v>16</v>
      </c>
      <c r="F15">
        <v>65</v>
      </c>
      <c r="G15">
        <v>150.77000000000001</v>
      </c>
      <c r="H15">
        <v>119.57</v>
      </c>
      <c r="I15">
        <v>31.2</v>
      </c>
      <c r="J15">
        <v>19.8</v>
      </c>
      <c r="K15" t="s">
        <v>69</v>
      </c>
      <c r="L15" t="s">
        <v>18</v>
      </c>
    </row>
    <row r="16" spans="1:12" x14ac:dyDescent="0.25">
      <c r="A16" t="s">
        <v>70</v>
      </c>
      <c r="B16" t="s">
        <v>71</v>
      </c>
      <c r="C16" t="s">
        <v>14</v>
      </c>
      <c r="D16" t="s">
        <v>72</v>
      </c>
      <c r="E16" t="s">
        <v>16</v>
      </c>
      <c r="F16">
        <v>150</v>
      </c>
      <c r="G16">
        <v>933.78</v>
      </c>
      <c r="H16">
        <v>808.84</v>
      </c>
      <c r="I16">
        <v>124.94</v>
      </c>
      <c r="J16">
        <v>6.6</v>
      </c>
      <c r="K16" t="s">
        <v>17</v>
      </c>
      <c r="L16" t="s">
        <v>18</v>
      </c>
    </row>
    <row r="17" spans="1:12" x14ac:dyDescent="0.25">
      <c r="A17" t="s">
        <v>73</v>
      </c>
      <c r="B17" t="s">
        <v>74</v>
      </c>
      <c r="C17" t="s">
        <v>75</v>
      </c>
      <c r="D17" t="s">
        <v>76</v>
      </c>
      <c r="E17" t="s">
        <v>54</v>
      </c>
      <c r="F17">
        <v>118</v>
      </c>
      <c r="G17">
        <v>648.16999999999996</v>
      </c>
      <c r="H17">
        <v>439.66</v>
      </c>
      <c r="I17">
        <v>208.51</v>
      </c>
      <c r="J17">
        <v>21.1</v>
      </c>
      <c r="K17" t="s">
        <v>17</v>
      </c>
      <c r="L17" t="s">
        <v>18</v>
      </c>
    </row>
    <row r="18" spans="1:12" x14ac:dyDescent="0.25">
      <c r="A18" t="s">
        <v>77</v>
      </c>
      <c r="B18" t="s">
        <v>78</v>
      </c>
      <c r="C18" t="s">
        <v>21</v>
      </c>
      <c r="D18" t="s">
        <v>22</v>
      </c>
      <c r="E18" t="s">
        <v>34</v>
      </c>
      <c r="F18">
        <v>58</v>
      </c>
      <c r="G18">
        <v>139.25</v>
      </c>
      <c r="H18">
        <v>104.25</v>
      </c>
      <c r="I18">
        <v>35</v>
      </c>
      <c r="J18">
        <v>14.4</v>
      </c>
      <c r="K18" t="s">
        <v>69</v>
      </c>
      <c r="L18" t="s">
        <v>18</v>
      </c>
    </row>
    <row r="19" spans="1:12" x14ac:dyDescent="0.25">
      <c r="A19" t="s">
        <v>79</v>
      </c>
      <c r="B19" t="s">
        <v>80</v>
      </c>
      <c r="C19" t="s">
        <v>21</v>
      </c>
      <c r="D19" t="s">
        <v>81</v>
      </c>
      <c r="E19" t="s">
        <v>54</v>
      </c>
      <c r="F19">
        <v>54</v>
      </c>
      <c r="G19">
        <v>411.34</v>
      </c>
      <c r="H19">
        <v>310.58</v>
      </c>
      <c r="I19">
        <v>100.76</v>
      </c>
      <c r="J19">
        <v>-0.8</v>
      </c>
      <c r="K19" t="s">
        <v>24</v>
      </c>
      <c r="L19" t="s">
        <v>25</v>
      </c>
    </row>
    <row r="20" spans="1:12" x14ac:dyDescent="0.25">
      <c r="A20" t="s">
        <v>82</v>
      </c>
      <c r="B20" t="s">
        <v>83</v>
      </c>
      <c r="C20" t="s">
        <v>62</v>
      </c>
      <c r="D20" t="s">
        <v>63</v>
      </c>
      <c r="E20" t="s">
        <v>28</v>
      </c>
      <c r="F20">
        <v>160</v>
      </c>
      <c r="G20">
        <v>1118.0899999999999</v>
      </c>
      <c r="H20">
        <v>941.03</v>
      </c>
      <c r="I20">
        <v>177.06</v>
      </c>
      <c r="J20">
        <v>-11.3</v>
      </c>
      <c r="K20" t="s">
        <v>17</v>
      </c>
      <c r="L20" t="s">
        <v>18</v>
      </c>
    </row>
    <row r="21" spans="1:12" x14ac:dyDescent="0.25">
      <c r="A21" t="s">
        <v>84</v>
      </c>
      <c r="B21" t="s">
        <v>85</v>
      </c>
      <c r="C21" t="s">
        <v>48</v>
      </c>
      <c r="D21" t="s">
        <v>86</v>
      </c>
      <c r="E21" t="s">
        <v>87</v>
      </c>
      <c r="F21">
        <v>20</v>
      </c>
      <c r="G21">
        <v>48.59</v>
      </c>
      <c r="H21">
        <v>37.07</v>
      </c>
      <c r="I21">
        <v>11.52</v>
      </c>
      <c r="J21">
        <v>5</v>
      </c>
      <c r="K21" t="s">
        <v>69</v>
      </c>
      <c r="L21" t="s">
        <v>18</v>
      </c>
    </row>
    <row r="22" spans="1:12" x14ac:dyDescent="0.25">
      <c r="A22" t="s">
        <v>88</v>
      </c>
      <c r="B22" t="s">
        <v>89</v>
      </c>
      <c r="C22" t="s">
        <v>48</v>
      </c>
      <c r="D22" t="s">
        <v>49</v>
      </c>
      <c r="E22" t="s">
        <v>16</v>
      </c>
      <c r="F22">
        <v>54</v>
      </c>
      <c r="G22">
        <v>41.94</v>
      </c>
      <c r="H22">
        <v>25.83</v>
      </c>
      <c r="I22">
        <v>16.11</v>
      </c>
      <c r="J22">
        <v>-10</v>
      </c>
      <c r="K22" t="s">
        <v>43</v>
      </c>
      <c r="L22" t="s">
        <v>25</v>
      </c>
    </row>
    <row r="23" spans="1:12" x14ac:dyDescent="0.25">
      <c r="A23" t="s">
        <v>90</v>
      </c>
      <c r="B23" t="s">
        <v>91</v>
      </c>
      <c r="C23" t="s">
        <v>57</v>
      </c>
      <c r="D23" t="s">
        <v>58</v>
      </c>
      <c r="E23" t="s">
        <v>92</v>
      </c>
      <c r="F23">
        <v>79</v>
      </c>
      <c r="G23">
        <v>417.47</v>
      </c>
      <c r="H23">
        <v>244.39</v>
      </c>
      <c r="I23">
        <v>173.08</v>
      </c>
      <c r="J23">
        <v>34.200000000000003</v>
      </c>
      <c r="K23" t="s">
        <v>43</v>
      </c>
      <c r="L23" t="s">
        <v>18</v>
      </c>
    </row>
    <row r="24" spans="1:12" x14ac:dyDescent="0.25">
      <c r="A24" t="s">
        <v>93</v>
      </c>
      <c r="B24" t="s">
        <v>94</v>
      </c>
      <c r="C24" t="s">
        <v>62</v>
      </c>
      <c r="D24" t="s">
        <v>68</v>
      </c>
      <c r="E24" t="s">
        <v>54</v>
      </c>
      <c r="F24">
        <v>200</v>
      </c>
      <c r="G24">
        <v>577.75</v>
      </c>
      <c r="H24">
        <v>332.98</v>
      </c>
      <c r="I24">
        <v>244.77</v>
      </c>
      <c r="J24">
        <v>-1.1000000000000001</v>
      </c>
      <c r="K24" t="s">
        <v>29</v>
      </c>
      <c r="L24" t="s">
        <v>18</v>
      </c>
    </row>
    <row r="25" spans="1:12" x14ac:dyDescent="0.25">
      <c r="A25" t="s">
        <v>95</v>
      </c>
      <c r="B25" t="s">
        <v>96</v>
      </c>
      <c r="C25" t="s">
        <v>21</v>
      </c>
      <c r="D25" t="s">
        <v>22</v>
      </c>
      <c r="E25" t="s">
        <v>54</v>
      </c>
      <c r="F25">
        <v>124</v>
      </c>
      <c r="G25">
        <v>701.46</v>
      </c>
      <c r="H25">
        <v>563.69000000000005</v>
      </c>
      <c r="I25">
        <v>137.77000000000001</v>
      </c>
      <c r="J25">
        <v>9.4</v>
      </c>
      <c r="K25" t="s">
        <v>69</v>
      </c>
      <c r="L25" t="s">
        <v>18</v>
      </c>
    </row>
    <row r="26" spans="1:12" x14ac:dyDescent="0.25">
      <c r="A26" t="s">
        <v>97</v>
      </c>
      <c r="B26" t="s">
        <v>98</v>
      </c>
      <c r="C26" t="s">
        <v>21</v>
      </c>
      <c r="D26" t="s">
        <v>99</v>
      </c>
      <c r="E26" t="s">
        <v>16</v>
      </c>
      <c r="F26">
        <v>129</v>
      </c>
      <c r="G26">
        <v>714.49</v>
      </c>
      <c r="H26">
        <v>591.70000000000005</v>
      </c>
      <c r="I26">
        <v>122.79</v>
      </c>
      <c r="J26">
        <v>19.600000000000001</v>
      </c>
      <c r="K26" t="s">
        <v>43</v>
      </c>
      <c r="L26" t="s">
        <v>25</v>
      </c>
    </row>
    <row r="27" spans="1:12" x14ac:dyDescent="0.25">
      <c r="A27" t="s">
        <v>100</v>
      </c>
      <c r="B27" t="s">
        <v>101</v>
      </c>
      <c r="C27" t="s">
        <v>75</v>
      </c>
      <c r="D27" t="s">
        <v>102</v>
      </c>
      <c r="E27" t="s">
        <v>16</v>
      </c>
      <c r="F27">
        <v>156</v>
      </c>
      <c r="G27">
        <v>481.58</v>
      </c>
      <c r="H27">
        <v>281.33</v>
      </c>
      <c r="I27">
        <v>200.25</v>
      </c>
      <c r="J27">
        <v>11.8</v>
      </c>
      <c r="K27" t="s">
        <v>17</v>
      </c>
      <c r="L27" t="s">
        <v>25</v>
      </c>
    </row>
    <row r="28" spans="1:12" x14ac:dyDescent="0.25">
      <c r="A28" t="s">
        <v>103</v>
      </c>
      <c r="B28" t="s">
        <v>104</v>
      </c>
      <c r="C28" t="s">
        <v>14</v>
      </c>
      <c r="D28" t="s">
        <v>72</v>
      </c>
      <c r="E28" t="s">
        <v>23</v>
      </c>
      <c r="F28">
        <v>19</v>
      </c>
      <c r="G28">
        <v>61.47</v>
      </c>
      <c r="H28">
        <v>45.13</v>
      </c>
      <c r="I28">
        <v>16.34</v>
      </c>
      <c r="J28">
        <v>6.2</v>
      </c>
      <c r="K28" t="s">
        <v>43</v>
      </c>
      <c r="L28" t="s">
        <v>105</v>
      </c>
    </row>
    <row r="29" spans="1:12" x14ac:dyDescent="0.25">
      <c r="A29" t="s">
        <v>106</v>
      </c>
      <c r="B29" t="s">
        <v>104</v>
      </c>
      <c r="C29" t="s">
        <v>41</v>
      </c>
      <c r="D29" t="s">
        <v>107</v>
      </c>
      <c r="E29" t="s">
        <v>28</v>
      </c>
      <c r="F29">
        <v>163</v>
      </c>
      <c r="G29">
        <v>493.46</v>
      </c>
      <c r="H29">
        <v>385.3</v>
      </c>
      <c r="I29">
        <v>108.16</v>
      </c>
      <c r="J29">
        <v>-1</v>
      </c>
      <c r="K29" t="s">
        <v>29</v>
      </c>
      <c r="L29" t="s">
        <v>105</v>
      </c>
    </row>
    <row r="30" spans="1:12" x14ac:dyDescent="0.25">
      <c r="A30" t="s">
        <v>108</v>
      </c>
      <c r="B30" t="s">
        <v>109</v>
      </c>
      <c r="C30" t="s">
        <v>52</v>
      </c>
      <c r="D30" t="s">
        <v>110</v>
      </c>
      <c r="E30" t="s">
        <v>111</v>
      </c>
      <c r="F30">
        <v>171</v>
      </c>
      <c r="G30">
        <v>785.84</v>
      </c>
      <c r="H30">
        <v>433.93</v>
      </c>
      <c r="I30">
        <v>351.91</v>
      </c>
      <c r="J30">
        <v>13.9</v>
      </c>
      <c r="K30" t="s">
        <v>29</v>
      </c>
      <c r="L30" t="s">
        <v>18</v>
      </c>
    </row>
    <row r="31" spans="1:12" x14ac:dyDescent="0.25">
      <c r="A31" t="s">
        <v>112</v>
      </c>
      <c r="B31" t="s">
        <v>113</v>
      </c>
      <c r="C31" t="s">
        <v>62</v>
      </c>
      <c r="D31" t="s">
        <v>114</v>
      </c>
      <c r="E31" t="s">
        <v>28</v>
      </c>
      <c r="F31">
        <v>189</v>
      </c>
      <c r="G31">
        <v>627.1</v>
      </c>
      <c r="H31">
        <v>523.22</v>
      </c>
      <c r="I31">
        <v>103.88</v>
      </c>
      <c r="J31">
        <v>-0.3</v>
      </c>
      <c r="K31" t="s">
        <v>17</v>
      </c>
      <c r="L31" t="s">
        <v>25</v>
      </c>
    </row>
    <row r="32" spans="1:12" x14ac:dyDescent="0.25">
      <c r="A32" t="s">
        <v>115</v>
      </c>
      <c r="B32" t="s">
        <v>116</v>
      </c>
      <c r="C32" t="s">
        <v>52</v>
      </c>
      <c r="D32" t="s">
        <v>117</v>
      </c>
      <c r="E32" t="s">
        <v>28</v>
      </c>
      <c r="F32">
        <v>58</v>
      </c>
      <c r="G32">
        <v>506.1</v>
      </c>
      <c r="H32">
        <v>416.12</v>
      </c>
      <c r="I32">
        <v>89.98</v>
      </c>
      <c r="J32">
        <v>11.3</v>
      </c>
      <c r="K32" t="s">
        <v>43</v>
      </c>
      <c r="L32" t="s">
        <v>35</v>
      </c>
    </row>
    <row r="33" spans="1:12" x14ac:dyDescent="0.25">
      <c r="A33" t="s">
        <v>118</v>
      </c>
      <c r="B33" t="s">
        <v>119</v>
      </c>
      <c r="C33" t="s">
        <v>52</v>
      </c>
      <c r="D33" t="s">
        <v>117</v>
      </c>
      <c r="E33" t="s">
        <v>23</v>
      </c>
      <c r="F33">
        <v>64</v>
      </c>
      <c r="G33">
        <v>429.01</v>
      </c>
      <c r="H33">
        <v>324.89999999999998</v>
      </c>
      <c r="I33">
        <v>104.11</v>
      </c>
      <c r="J33">
        <v>24.3</v>
      </c>
      <c r="K33" t="s">
        <v>43</v>
      </c>
      <c r="L33" t="s">
        <v>18</v>
      </c>
    </row>
    <row r="34" spans="1:12" x14ac:dyDescent="0.25">
      <c r="A34" t="s">
        <v>120</v>
      </c>
      <c r="B34" t="s">
        <v>121</v>
      </c>
      <c r="C34" t="s">
        <v>52</v>
      </c>
      <c r="D34" t="s">
        <v>53</v>
      </c>
      <c r="E34" t="s">
        <v>54</v>
      </c>
      <c r="F34">
        <v>74</v>
      </c>
      <c r="G34">
        <v>455.34</v>
      </c>
      <c r="H34">
        <v>282.63</v>
      </c>
      <c r="I34">
        <v>172.71</v>
      </c>
      <c r="J34">
        <v>-5.8</v>
      </c>
      <c r="K34" t="s">
        <v>69</v>
      </c>
      <c r="L34" t="s">
        <v>25</v>
      </c>
    </row>
    <row r="35" spans="1:12" x14ac:dyDescent="0.25">
      <c r="A35" t="s">
        <v>122</v>
      </c>
      <c r="B35" t="s">
        <v>123</v>
      </c>
      <c r="C35" t="s">
        <v>75</v>
      </c>
      <c r="D35" t="s">
        <v>76</v>
      </c>
      <c r="E35" t="s">
        <v>16</v>
      </c>
      <c r="F35">
        <v>44</v>
      </c>
      <c r="G35">
        <v>231</v>
      </c>
      <c r="H35">
        <v>170.25</v>
      </c>
      <c r="I35">
        <v>60.75</v>
      </c>
      <c r="J35">
        <v>27.9</v>
      </c>
      <c r="K35" t="s">
        <v>69</v>
      </c>
      <c r="L35" t="s">
        <v>18</v>
      </c>
    </row>
    <row r="36" spans="1:12" x14ac:dyDescent="0.25">
      <c r="A36" t="s">
        <v>124</v>
      </c>
      <c r="B36" t="s">
        <v>125</v>
      </c>
      <c r="C36" t="s">
        <v>41</v>
      </c>
      <c r="D36" t="s">
        <v>126</v>
      </c>
      <c r="E36" t="s">
        <v>16</v>
      </c>
      <c r="F36">
        <v>219</v>
      </c>
      <c r="G36">
        <v>1571.95</v>
      </c>
      <c r="H36">
        <v>1127.93</v>
      </c>
      <c r="I36">
        <v>444.02</v>
      </c>
      <c r="J36">
        <v>13.4</v>
      </c>
      <c r="K36" t="s">
        <v>69</v>
      </c>
      <c r="L36" t="s">
        <v>18</v>
      </c>
    </row>
    <row r="37" spans="1:12" x14ac:dyDescent="0.25">
      <c r="A37" t="s">
        <v>127</v>
      </c>
      <c r="B37" t="s">
        <v>128</v>
      </c>
      <c r="C37" t="s">
        <v>41</v>
      </c>
      <c r="D37" t="s">
        <v>42</v>
      </c>
      <c r="E37" t="s">
        <v>23</v>
      </c>
      <c r="F37">
        <v>16</v>
      </c>
      <c r="G37">
        <v>19.84</v>
      </c>
      <c r="H37">
        <v>12.43</v>
      </c>
      <c r="I37">
        <v>7.41</v>
      </c>
      <c r="J37">
        <v>-8.4</v>
      </c>
      <c r="K37" t="s">
        <v>69</v>
      </c>
      <c r="L37" t="s">
        <v>105</v>
      </c>
    </row>
    <row r="38" spans="1:12" x14ac:dyDescent="0.25">
      <c r="A38" t="s">
        <v>129</v>
      </c>
      <c r="B38" t="s">
        <v>128</v>
      </c>
      <c r="C38" t="s">
        <v>14</v>
      </c>
      <c r="D38" t="s">
        <v>38</v>
      </c>
      <c r="E38" t="s">
        <v>34</v>
      </c>
      <c r="F38">
        <v>190</v>
      </c>
      <c r="G38">
        <v>870.11</v>
      </c>
      <c r="H38">
        <v>498.43</v>
      </c>
      <c r="I38">
        <v>371.68</v>
      </c>
      <c r="J38">
        <v>23.7</v>
      </c>
      <c r="K38" t="s">
        <v>17</v>
      </c>
      <c r="L38" t="s">
        <v>18</v>
      </c>
    </row>
    <row r="39" spans="1:12" x14ac:dyDescent="0.25">
      <c r="A39" t="s">
        <v>130</v>
      </c>
      <c r="B39" t="s">
        <v>128</v>
      </c>
      <c r="C39" t="s">
        <v>52</v>
      </c>
      <c r="D39" t="s">
        <v>110</v>
      </c>
      <c r="E39" t="s">
        <v>111</v>
      </c>
      <c r="F39">
        <v>219</v>
      </c>
      <c r="G39">
        <v>786.49</v>
      </c>
      <c r="H39">
        <v>571.59</v>
      </c>
      <c r="I39">
        <v>214.9</v>
      </c>
      <c r="J39">
        <v>27</v>
      </c>
      <c r="K39" t="s">
        <v>29</v>
      </c>
      <c r="L39" t="s">
        <v>18</v>
      </c>
    </row>
    <row r="40" spans="1:12" x14ac:dyDescent="0.25">
      <c r="A40" t="s">
        <v>131</v>
      </c>
      <c r="B40" t="s">
        <v>132</v>
      </c>
      <c r="C40" t="s">
        <v>48</v>
      </c>
      <c r="D40" t="s">
        <v>49</v>
      </c>
      <c r="E40" t="s">
        <v>92</v>
      </c>
      <c r="F40">
        <v>230</v>
      </c>
      <c r="G40">
        <v>946.55</v>
      </c>
      <c r="H40">
        <v>621.28</v>
      </c>
      <c r="I40">
        <v>325.27</v>
      </c>
      <c r="J40">
        <v>-0.2</v>
      </c>
      <c r="K40" t="s">
        <v>29</v>
      </c>
      <c r="L40" t="s">
        <v>18</v>
      </c>
    </row>
    <row r="41" spans="1:12" x14ac:dyDescent="0.25">
      <c r="A41" t="s">
        <v>133</v>
      </c>
      <c r="B41" t="s">
        <v>134</v>
      </c>
      <c r="C41" t="s">
        <v>14</v>
      </c>
      <c r="D41" t="s">
        <v>72</v>
      </c>
      <c r="E41" t="s">
        <v>111</v>
      </c>
      <c r="F41">
        <v>138</v>
      </c>
      <c r="G41">
        <v>890.43</v>
      </c>
      <c r="H41">
        <v>512.69000000000005</v>
      </c>
      <c r="I41">
        <v>377.74</v>
      </c>
      <c r="J41">
        <v>14.5</v>
      </c>
      <c r="K41" t="s">
        <v>29</v>
      </c>
      <c r="L41" t="s">
        <v>35</v>
      </c>
    </row>
    <row r="42" spans="1:12" x14ac:dyDescent="0.25">
      <c r="A42" t="s">
        <v>135</v>
      </c>
      <c r="B42" t="s">
        <v>136</v>
      </c>
      <c r="C42" t="s">
        <v>14</v>
      </c>
      <c r="D42" t="s">
        <v>38</v>
      </c>
      <c r="E42" t="s">
        <v>92</v>
      </c>
      <c r="F42">
        <v>42</v>
      </c>
      <c r="G42">
        <v>73.66</v>
      </c>
      <c r="H42">
        <v>55.53</v>
      </c>
      <c r="I42">
        <v>18.13</v>
      </c>
      <c r="J42">
        <v>19.7</v>
      </c>
      <c r="K42" t="s">
        <v>43</v>
      </c>
      <c r="L42" t="s">
        <v>18</v>
      </c>
    </row>
    <row r="43" spans="1:12" x14ac:dyDescent="0.25">
      <c r="A43" t="s">
        <v>137</v>
      </c>
      <c r="B43" t="s">
        <v>138</v>
      </c>
      <c r="C43" t="s">
        <v>48</v>
      </c>
      <c r="D43" t="s">
        <v>49</v>
      </c>
      <c r="E43" t="s">
        <v>23</v>
      </c>
      <c r="F43">
        <v>173</v>
      </c>
      <c r="G43">
        <v>586.1</v>
      </c>
      <c r="H43">
        <v>334.92</v>
      </c>
      <c r="I43">
        <v>251.18</v>
      </c>
      <c r="J43">
        <v>13.5</v>
      </c>
      <c r="K43" t="s">
        <v>43</v>
      </c>
      <c r="L43" t="s">
        <v>35</v>
      </c>
    </row>
    <row r="44" spans="1:12" x14ac:dyDescent="0.25">
      <c r="A44" t="s">
        <v>139</v>
      </c>
      <c r="B44" t="s">
        <v>140</v>
      </c>
      <c r="C44" t="s">
        <v>62</v>
      </c>
      <c r="D44" t="s">
        <v>63</v>
      </c>
      <c r="E44" t="s">
        <v>28</v>
      </c>
      <c r="F44">
        <v>27</v>
      </c>
      <c r="G44">
        <v>94.16</v>
      </c>
      <c r="H44">
        <v>62.48</v>
      </c>
      <c r="I44">
        <v>31.68</v>
      </c>
      <c r="J44">
        <v>0.4</v>
      </c>
      <c r="K44" t="s">
        <v>29</v>
      </c>
      <c r="L44" t="s">
        <v>105</v>
      </c>
    </row>
    <row r="45" spans="1:12" x14ac:dyDescent="0.25">
      <c r="A45" t="s">
        <v>141</v>
      </c>
      <c r="B45" t="s">
        <v>142</v>
      </c>
      <c r="C45" t="s">
        <v>32</v>
      </c>
      <c r="D45" t="s">
        <v>33</v>
      </c>
      <c r="E45" t="s">
        <v>23</v>
      </c>
      <c r="F45">
        <v>224</v>
      </c>
      <c r="G45">
        <v>831.72</v>
      </c>
      <c r="H45">
        <v>537.54999999999995</v>
      </c>
      <c r="I45">
        <v>294.17</v>
      </c>
      <c r="J45">
        <v>6.2</v>
      </c>
      <c r="K45" t="s">
        <v>29</v>
      </c>
      <c r="L45" t="s">
        <v>105</v>
      </c>
    </row>
    <row r="46" spans="1:12" x14ac:dyDescent="0.25">
      <c r="A46" t="s">
        <v>143</v>
      </c>
      <c r="B46" t="s">
        <v>144</v>
      </c>
      <c r="C46" t="s">
        <v>14</v>
      </c>
      <c r="D46" t="s">
        <v>15</v>
      </c>
      <c r="E46" t="s">
        <v>92</v>
      </c>
      <c r="F46">
        <v>61</v>
      </c>
      <c r="G46">
        <v>135.31</v>
      </c>
      <c r="H46">
        <v>113.18</v>
      </c>
      <c r="I46">
        <v>22.13</v>
      </c>
      <c r="J46">
        <v>29.7</v>
      </c>
      <c r="K46" t="s">
        <v>24</v>
      </c>
      <c r="L46" t="s">
        <v>18</v>
      </c>
    </row>
    <row r="47" spans="1:12" x14ac:dyDescent="0.25">
      <c r="A47" t="s">
        <v>145</v>
      </c>
      <c r="B47" t="s">
        <v>144</v>
      </c>
      <c r="C47" t="s">
        <v>32</v>
      </c>
      <c r="D47" t="s">
        <v>146</v>
      </c>
      <c r="E47" t="s">
        <v>87</v>
      </c>
      <c r="F47">
        <v>249</v>
      </c>
      <c r="G47">
        <v>1705.85</v>
      </c>
      <c r="H47">
        <v>1169.92</v>
      </c>
      <c r="I47">
        <v>535.92999999999995</v>
      </c>
      <c r="J47">
        <v>-9.1999999999999993</v>
      </c>
      <c r="K47" t="s">
        <v>43</v>
      </c>
      <c r="L47" t="s">
        <v>35</v>
      </c>
    </row>
    <row r="48" spans="1:12" x14ac:dyDescent="0.25">
      <c r="A48" t="s">
        <v>147</v>
      </c>
      <c r="B48" t="s">
        <v>148</v>
      </c>
      <c r="C48" t="s">
        <v>41</v>
      </c>
      <c r="D48" t="s">
        <v>126</v>
      </c>
      <c r="E48" t="s">
        <v>92</v>
      </c>
      <c r="F48">
        <v>82</v>
      </c>
      <c r="G48">
        <v>588.92999999999995</v>
      </c>
      <c r="H48">
        <v>330.4</v>
      </c>
      <c r="I48">
        <v>258.52999999999997</v>
      </c>
      <c r="J48">
        <v>5.0999999999999996</v>
      </c>
      <c r="K48" t="s">
        <v>17</v>
      </c>
      <c r="L48" t="s">
        <v>18</v>
      </c>
    </row>
    <row r="49" spans="1:12" x14ac:dyDescent="0.25">
      <c r="A49" t="s">
        <v>149</v>
      </c>
      <c r="B49" t="s">
        <v>148</v>
      </c>
      <c r="C49" t="s">
        <v>41</v>
      </c>
      <c r="D49" t="s">
        <v>42</v>
      </c>
      <c r="E49" t="s">
        <v>28</v>
      </c>
      <c r="F49">
        <v>98</v>
      </c>
      <c r="G49">
        <v>709.14</v>
      </c>
      <c r="H49">
        <v>469.38</v>
      </c>
      <c r="I49">
        <v>239.76</v>
      </c>
      <c r="J49">
        <v>32.1</v>
      </c>
      <c r="K49" t="s">
        <v>17</v>
      </c>
      <c r="L49" t="s">
        <v>18</v>
      </c>
    </row>
    <row r="50" spans="1:12" x14ac:dyDescent="0.25">
      <c r="A50" t="s">
        <v>150</v>
      </c>
      <c r="B50" t="s">
        <v>151</v>
      </c>
      <c r="C50" t="s">
        <v>62</v>
      </c>
      <c r="D50" t="s">
        <v>68</v>
      </c>
      <c r="E50" t="s">
        <v>111</v>
      </c>
      <c r="F50">
        <v>45</v>
      </c>
      <c r="G50">
        <v>286.58</v>
      </c>
      <c r="H50">
        <v>243.06</v>
      </c>
      <c r="I50">
        <v>43.52</v>
      </c>
      <c r="J50">
        <v>-9.8000000000000007</v>
      </c>
      <c r="K50" t="s">
        <v>29</v>
      </c>
      <c r="L50" t="s">
        <v>18</v>
      </c>
    </row>
    <row r="51" spans="1:12" x14ac:dyDescent="0.25">
      <c r="A51" t="s">
        <v>152</v>
      </c>
      <c r="B51" t="s">
        <v>151</v>
      </c>
      <c r="C51" t="s">
        <v>48</v>
      </c>
      <c r="D51" t="s">
        <v>86</v>
      </c>
      <c r="E51" t="s">
        <v>87</v>
      </c>
      <c r="F51">
        <v>4</v>
      </c>
      <c r="G51">
        <v>34.78</v>
      </c>
      <c r="H51">
        <v>30.35</v>
      </c>
      <c r="I51">
        <v>4.43</v>
      </c>
      <c r="J51">
        <v>-4.5999999999999996</v>
      </c>
      <c r="K51" t="s">
        <v>24</v>
      </c>
      <c r="L51" t="s">
        <v>18</v>
      </c>
    </row>
    <row r="52" spans="1:12" x14ac:dyDescent="0.25">
      <c r="A52" t="s">
        <v>153</v>
      </c>
      <c r="B52" t="s">
        <v>154</v>
      </c>
      <c r="C52" t="s">
        <v>155</v>
      </c>
      <c r="D52" t="s">
        <v>156</v>
      </c>
      <c r="E52" t="s">
        <v>16</v>
      </c>
      <c r="F52">
        <v>220</v>
      </c>
      <c r="G52">
        <v>1382.62</v>
      </c>
      <c r="H52">
        <v>1127.97</v>
      </c>
      <c r="I52">
        <v>254.65</v>
      </c>
      <c r="J52">
        <v>25.4</v>
      </c>
      <c r="K52" t="s">
        <v>69</v>
      </c>
      <c r="L52" t="s">
        <v>105</v>
      </c>
    </row>
    <row r="53" spans="1:12" x14ac:dyDescent="0.25">
      <c r="A53" t="s">
        <v>157</v>
      </c>
      <c r="B53" t="s">
        <v>158</v>
      </c>
      <c r="C53" t="s">
        <v>32</v>
      </c>
      <c r="D53" t="s">
        <v>45</v>
      </c>
      <c r="E53" t="s">
        <v>34</v>
      </c>
      <c r="F53">
        <v>75</v>
      </c>
      <c r="G53">
        <v>84.1</v>
      </c>
      <c r="H53">
        <v>50.7</v>
      </c>
      <c r="I53">
        <v>33.4</v>
      </c>
      <c r="J53">
        <v>9.1</v>
      </c>
      <c r="K53" t="s">
        <v>69</v>
      </c>
      <c r="L53" t="s">
        <v>18</v>
      </c>
    </row>
    <row r="54" spans="1:12" x14ac:dyDescent="0.25">
      <c r="A54" t="s">
        <v>159</v>
      </c>
      <c r="B54" t="s">
        <v>158</v>
      </c>
      <c r="C54" t="s">
        <v>155</v>
      </c>
      <c r="D54" t="s">
        <v>160</v>
      </c>
      <c r="E54" t="s">
        <v>23</v>
      </c>
      <c r="F54">
        <v>202</v>
      </c>
      <c r="G54">
        <v>1053.43</v>
      </c>
      <c r="H54">
        <v>883.46</v>
      </c>
      <c r="I54">
        <v>169.97</v>
      </c>
      <c r="J54">
        <v>33.799999999999997</v>
      </c>
      <c r="K54" t="s">
        <v>17</v>
      </c>
      <c r="L54" t="s">
        <v>35</v>
      </c>
    </row>
    <row r="55" spans="1:12" x14ac:dyDescent="0.25">
      <c r="A55" t="s">
        <v>161</v>
      </c>
      <c r="B55" t="s">
        <v>162</v>
      </c>
      <c r="C55" t="s">
        <v>57</v>
      </c>
      <c r="D55" t="s">
        <v>163</v>
      </c>
      <c r="E55" t="s">
        <v>87</v>
      </c>
      <c r="F55">
        <v>70</v>
      </c>
      <c r="G55">
        <v>97.49</v>
      </c>
      <c r="H55">
        <v>57.06</v>
      </c>
      <c r="I55">
        <v>40.43</v>
      </c>
      <c r="J55">
        <v>14</v>
      </c>
      <c r="K55" t="s">
        <v>43</v>
      </c>
      <c r="L55" t="s">
        <v>18</v>
      </c>
    </row>
    <row r="56" spans="1:12" x14ac:dyDescent="0.25">
      <c r="A56" t="s">
        <v>164</v>
      </c>
      <c r="B56" t="s">
        <v>165</v>
      </c>
      <c r="C56" t="s">
        <v>48</v>
      </c>
      <c r="D56" t="s">
        <v>66</v>
      </c>
      <c r="E56" t="s">
        <v>16</v>
      </c>
      <c r="F56">
        <v>109</v>
      </c>
      <c r="G56">
        <v>906.52</v>
      </c>
      <c r="H56">
        <v>524.27</v>
      </c>
      <c r="I56">
        <v>382.25</v>
      </c>
      <c r="J56">
        <v>27.1</v>
      </c>
      <c r="K56" t="s">
        <v>17</v>
      </c>
      <c r="L56" t="s">
        <v>18</v>
      </c>
    </row>
    <row r="57" spans="1:12" x14ac:dyDescent="0.25">
      <c r="A57" t="s">
        <v>166</v>
      </c>
      <c r="B57" t="s">
        <v>165</v>
      </c>
      <c r="C57" t="s">
        <v>52</v>
      </c>
      <c r="D57" t="s">
        <v>110</v>
      </c>
      <c r="E57" t="s">
        <v>87</v>
      </c>
      <c r="F57">
        <v>87</v>
      </c>
      <c r="G57">
        <v>342.79</v>
      </c>
      <c r="H57">
        <v>244.58</v>
      </c>
      <c r="I57">
        <v>98.21</v>
      </c>
      <c r="J57">
        <v>19.100000000000001</v>
      </c>
      <c r="K57" t="s">
        <v>24</v>
      </c>
      <c r="L57" t="s">
        <v>35</v>
      </c>
    </row>
    <row r="58" spans="1:12" x14ac:dyDescent="0.25">
      <c r="A58" t="s">
        <v>167</v>
      </c>
      <c r="B58" t="s">
        <v>168</v>
      </c>
      <c r="C58" t="s">
        <v>32</v>
      </c>
      <c r="D58" t="s">
        <v>33</v>
      </c>
      <c r="E58" t="s">
        <v>16</v>
      </c>
      <c r="F58">
        <v>218</v>
      </c>
      <c r="G58">
        <v>1285.0999999999999</v>
      </c>
      <c r="H58">
        <v>965.06</v>
      </c>
      <c r="I58">
        <v>320.04000000000002</v>
      </c>
      <c r="J58">
        <v>-4.8</v>
      </c>
      <c r="K58" t="s">
        <v>17</v>
      </c>
      <c r="L58" t="s">
        <v>25</v>
      </c>
    </row>
    <row r="59" spans="1:12" x14ac:dyDescent="0.25">
      <c r="A59" t="s">
        <v>169</v>
      </c>
      <c r="B59" t="s">
        <v>170</v>
      </c>
      <c r="C59" t="s">
        <v>21</v>
      </c>
      <c r="D59" t="s">
        <v>22</v>
      </c>
      <c r="E59" t="s">
        <v>87</v>
      </c>
      <c r="F59">
        <v>163</v>
      </c>
      <c r="G59">
        <v>289.45999999999998</v>
      </c>
      <c r="H59">
        <v>224.2</v>
      </c>
      <c r="I59">
        <v>65.260000000000005</v>
      </c>
      <c r="J59">
        <v>16</v>
      </c>
      <c r="K59" t="s">
        <v>24</v>
      </c>
      <c r="L59" t="s">
        <v>18</v>
      </c>
    </row>
    <row r="60" spans="1:12" x14ac:dyDescent="0.25">
      <c r="A60" t="s">
        <v>171</v>
      </c>
      <c r="B60" t="s">
        <v>172</v>
      </c>
      <c r="C60" t="s">
        <v>155</v>
      </c>
      <c r="D60" t="s">
        <v>156</v>
      </c>
      <c r="E60" t="s">
        <v>92</v>
      </c>
      <c r="F60">
        <v>191</v>
      </c>
      <c r="G60">
        <v>382</v>
      </c>
      <c r="H60">
        <v>275.37</v>
      </c>
      <c r="I60">
        <v>106.63</v>
      </c>
      <c r="J60">
        <v>30.9</v>
      </c>
      <c r="K60" t="s">
        <v>29</v>
      </c>
      <c r="L60" t="s">
        <v>18</v>
      </c>
    </row>
    <row r="61" spans="1:12" x14ac:dyDescent="0.25">
      <c r="A61" t="s">
        <v>173</v>
      </c>
      <c r="B61" t="s">
        <v>174</v>
      </c>
      <c r="C61" t="s">
        <v>75</v>
      </c>
      <c r="D61" t="s">
        <v>76</v>
      </c>
      <c r="E61" t="s">
        <v>87</v>
      </c>
      <c r="F61">
        <v>14</v>
      </c>
      <c r="G61">
        <v>119.53</v>
      </c>
      <c r="H61">
        <v>77.75</v>
      </c>
      <c r="I61">
        <v>41.78</v>
      </c>
      <c r="J61">
        <v>11.2</v>
      </c>
      <c r="K61" t="s">
        <v>29</v>
      </c>
      <c r="L61" t="s">
        <v>18</v>
      </c>
    </row>
    <row r="62" spans="1:12" x14ac:dyDescent="0.25">
      <c r="A62" t="s">
        <v>175</v>
      </c>
      <c r="B62" t="s">
        <v>176</v>
      </c>
      <c r="C62" t="s">
        <v>155</v>
      </c>
      <c r="D62" t="s">
        <v>156</v>
      </c>
      <c r="E62" t="s">
        <v>28</v>
      </c>
      <c r="F62">
        <v>158</v>
      </c>
      <c r="G62">
        <v>873.22</v>
      </c>
      <c r="H62">
        <v>658.48</v>
      </c>
      <c r="I62">
        <v>214.74</v>
      </c>
      <c r="J62">
        <v>24.5</v>
      </c>
      <c r="K62" t="s">
        <v>24</v>
      </c>
      <c r="L62" t="s">
        <v>18</v>
      </c>
    </row>
    <row r="63" spans="1:12" x14ac:dyDescent="0.25">
      <c r="A63" t="s">
        <v>177</v>
      </c>
      <c r="B63" t="s">
        <v>178</v>
      </c>
      <c r="C63" t="s">
        <v>75</v>
      </c>
      <c r="D63" t="s">
        <v>179</v>
      </c>
      <c r="E63" t="s">
        <v>54</v>
      </c>
      <c r="F63">
        <v>151</v>
      </c>
      <c r="G63">
        <v>832.44</v>
      </c>
      <c r="H63">
        <v>627.99</v>
      </c>
      <c r="I63">
        <v>204.45</v>
      </c>
      <c r="J63">
        <v>7.7</v>
      </c>
      <c r="K63" t="s">
        <v>69</v>
      </c>
      <c r="L63" t="s">
        <v>25</v>
      </c>
    </row>
    <row r="64" spans="1:12" x14ac:dyDescent="0.25">
      <c r="A64" t="s">
        <v>180</v>
      </c>
      <c r="B64" t="s">
        <v>181</v>
      </c>
      <c r="C64" t="s">
        <v>155</v>
      </c>
      <c r="D64" t="s">
        <v>182</v>
      </c>
      <c r="E64" t="s">
        <v>54</v>
      </c>
      <c r="F64">
        <v>83</v>
      </c>
      <c r="G64">
        <v>118.54</v>
      </c>
      <c r="H64">
        <v>86.16</v>
      </c>
      <c r="I64">
        <v>32.380000000000003</v>
      </c>
      <c r="J64">
        <v>23.8</v>
      </c>
      <c r="K64" t="s">
        <v>17</v>
      </c>
      <c r="L64" t="s">
        <v>18</v>
      </c>
    </row>
    <row r="65" spans="1:12" x14ac:dyDescent="0.25">
      <c r="A65" t="s">
        <v>183</v>
      </c>
      <c r="B65" t="s">
        <v>184</v>
      </c>
      <c r="C65" t="s">
        <v>155</v>
      </c>
      <c r="D65" t="s">
        <v>156</v>
      </c>
      <c r="E65" t="s">
        <v>111</v>
      </c>
      <c r="F65">
        <v>26</v>
      </c>
      <c r="G65">
        <v>158.6</v>
      </c>
      <c r="H65">
        <v>120.82</v>
      </c>
      <c r="I65">
        <v>37.78</v>
      </c>
      <c r="J65">
        <v>16.100000000000001</v>
      </c>
      <c r="K65" t="s">
        <v>29</v>
      </c>
      <c r="L65" t="s">
        <v>18</v>
      </c>
    </row>
    <row r="66" spans="1:12" x14ac:dyDescent="0.25">
      <c r="A66" t="s">
        <v>185</v>
      </c>
      <c r="B66" t="s">
        <v>186</v>
      </c>
      <c r="C66" t="s">
        <v>57</v>
      </c>
      <c r="D66" t="s">
        <v>163</v>
      </c>
      <c r="E66" t="s">
        <v>23</v>
      </c>
      <c r="F66">
        <v>114</v>
      </c>
      <c r="G66">
        <v>917.65</v>
      </c>
      <c r="H66">
        <v>729.8</v>
      </c>
      <c r="I66">
        <v>187.85</v>
      </c>
      <c r="J66">
        <v>30</v>
      </c>
      <c r="K66" t="s">
        <v>24</v>
      </c>
      <c r="L66" t="s">
        <v>18</v>
      </c>
    </row>
    <row r="67" spans="1:12" x14ac:dyDescent="0.25">
      <c r="A67" t="s">
        <v>187</v>
      </c>
      <c r="B67" t="s">
        <v>188</v>
      </c>
      <c r="C67" t="s">
        <v>155</v>
      </c>
      <c r="D67" t="s">
        <v>160</v>
      </c>
      <c r="E67" t="s">
        <v>54</v>
      </c>
      <c r="F67">
        <v>20</v>
      </c>
      <c r="G67">
        <v>150.72999999999999</v>
      </c>
      <c r="H67">
        <v>110.47</v>
      </c>
      <c r="I67">
        <v>40.26</v>
      </c>
      <c r="J67">
        <v>15.6</v>
      </c>
      <c r="K67" t="s">
        <v>17</v>
      </c>
      <c r="L67" t="s">
        <v>18</v>
      </c>
    </row>
    <row r="68" spans="1:12" x14ac:dyDescent="0.25">
      <c r="A68" t="s">
        <v>189</v>
      </c>
      <c r="B68" t="s">
        <v>190</v>
      </c>
      <c r="C68" t="s">
        <v>52</v>
      </c>
      <c r="D68" t="s">
        <v>110</v>
      </c>
      <c r="E68" t="s">
        <v>92</v>
      </c>
      <c r="F68">
        <v>153</v>
      </c>
      <c r="G68">
        <v>1319.93</v>
      </c>
      <c r="H68">
        <v>970.62</v>
      </c>
      <c r="I68">
        <v>349.31</v>
      </c>
      <c r="J68">
        <v>19.5</v>
      </c>
      <c r="K68" t="s">
        <v>24</v>
      </c>
      <c r="L68" t="s">
        <v>18</v>
      </c>
    </row>
    <row r="69" spans="1:12" x14ac:dyDescent="0.25">
      <c r="A69" t="s">
        <v>191</v>
      </c>
      <c r="B69" t="s">
        <v>192</v>
      </c>
      <c r="C69" t="s">
        <v>14</v>
      </c>
      <c r="D69" t="s">
        <v>15</v>
      </c>
      <c r="E69" t="s">
        <v>28</v>
      </c>
      <c r="F69">
        <v>42</v>
      </c>
      <c r="G69">
        <v>75.400000000000006</v>
      </c>
      <c r="H69">
        <v>62.16</v>
      </c>
      <c r="I69">
        <v>13.24</v>
      </c>
      <c r="J69">
        <v>24.2</v>
      </c>
      <c r="K69" t="s">
        <v>17</v>
      </c>
      <c r="L69" t="s">
        <v>105</v>
      </c>
    </row>
    <row r="70" spans="1:12" x14ac:dyDescent="0.25">
      <c r="A70" t="s">
        <v>193</v>
      </c>
      <c r="B70" t="s">
        <v>194</v>
      </c>
      <c r="C70" t="s">
        <v>62</v>
      </c>
      <c r="D70" t="s">
        <v>68</v>
      </c>
      <c r="E70" t="s">
        <v>34</v>
      </c>
      <c r="F70">
        <v>50</v>
      </c>
      <c r="G70">
        <v>205.32</v>
      </c>
      <c r="H70">
        <v>150.66</v>
      </c>
      <c r="I70">
        <v>54.66</v>
      </c>
      <c r="J70">
        <v>12.1</v>
      </c>
      <c r="K70" t="s">
        <v>29</v>
      </c>
      <c r="L70" t="s">
        <v>18</v>
      </c>
    </row>
    <row r="71" spans="1:12" x14ac:dyDescent="0.25">
      <c r="A71" t="s">
        <v>195</v>
      </c>
      <c r="B71" t="s">
        <v>196</v>
      </c>
      <c r="C71" t="s">
        <v>75</v>
      </c>
      <c r="D71" t="s">
        <v>102</v>
      </c>
      <c r="E71" t="s">
        <v>16</v>
      </c>
      <c r="F71">
        <v>189</v>
      </c>
      <c r="G71">
        <v>670.13</v>
      </c>
      <c r="H71">
        <v>457.75</v>
      </c>
      <c r="I71">
        <v>212.38</v>
      </c>
      <c r="J71">
        <v>-9.9</v>
      </c>
      <c r="K71" t="s">
        <v>29</v>
      </c>
      <c r="L71" t="s">
        <v>25</v>
      </c>
    </row>
    <row r="72" spans="1:12" x14ac:dyDescent="0.25">
      <c r="A72" t="s">
        <v>197</v>
      </c>
      <c r="B72" t="s">
        <v>198</v>
      </c>
      <c r="C72" t="s">
        <v>21</v>
      </c>
      <c r="D72" t="s">
        <v>22</v>
      </c>
      <c r="E72" t="s">
        <v>54</v>
      </c>
      <c r="F72">
        <v>146</v>
      </c>
      <c r="G72">
        <v>466.53</v>
      </c>
      <c r="H72">
        <v>358.54</v>
      </c>
      <c r="I72">
        <v>107.99</v>
      </c>
      <c r="J72">
        <v>12.7</v>
      </c>
      <c r="K72" t="s">
        <v>43</v>
      </c>
      <c r="L72" t="s">
        <v>35</v>
      </c>
    </row>
    <row r="73" spans="1:12" x14ac:dyDescent="0.25">
      <c r="A73" t="s">
        <v>199</v>
      </c>
      <c r="B73" t="s">
        <v>200</v>
      </c>
      <c r="C73" t="s">
        <v>32</v>
      </c>
      <c r="D73" t="s">
        <v>33</v>
      </c>
      <c r="E73" t="s">
        <v>23</v>
      </c>
      <c r="F73">
        <v>241</v>
      </c>
      <c r="G73">
        <v>1367.04</v>
      </c>
      <c r="H73">
        <v>825.18</v>
      </c>
      <c r="I73">
        <v>541.86</v>
      </c>
      <c r="J73">
        <v>34.6</v>
      </c>
      <c r="K73" t="s">
        <v>43</v>
      </c>
      <c r="L73" t="s">
        <v>25</v>
      </c>
    </row>
    <row r="74" spans="1:12" x14ac:dyDescent="0.25">
      <c r="A74" t="s">
        <v>201</v>
      </c>
      <c r="B74" t="s">
        <v>202</v>
      </c>
      <c r="C74" t="s">
        <v>75</v>
      </c>
      <c r="D74" t="s">
        <v>179</v>
      </c>
      <c r="E74" t="s">
        <v>54</v>
      </c>
      <c r="F74">
        <v>138</v>
      </c>
      <c r="G74">
        <v>544.22</v>
      </c>
      <c r="H74">
        <v>421.77</v>
      </c>
      <c r="I74">
        <v>122.45</v>
      </c>
      <c r="J74">
        <v>-3.5</v>
      </c>
      <c r="K74" t="s">
        <v>17</v>
      </c>
      <c r="L74" t="s">
        <v>18</v>
      </c>
    </row>
    <row r="75" spans="1:12" x14ac:dyDescent="0.25">
      <c r="A75" t="s">
        <v>203</v>
      </c>
      <c r="B75" t="s">
        <v>204</v>
      </c>
      <c r="C75" t="s">
        <v>14</v>
      </c>
      <c r="D75" t="s">
        <v>72</v>
      </c>
      <c r="E75" t="s">
        <v>34</v>
      </c>
      <c r="F75">
        <v>35</v>
      </c>
      <c r="G75">
        <v>96.78</v>
      </c>
      <c r="H75">
        <v>73.45</v>
      </c>
      <c r="I75">
        <v>23.33</v>
      </c>
      <c r="J75">
        <v>13.8</v>
      </c>
      <c r="K75" t="s">
        <v>43</v>
      </c>
      <c r="L75" t="s">
        <v>18</v>
      </c>
    </row>
    <row r="76" spans="1:12" x14ac:dyDescent="0.25">
      <c r="A76" t="s">
        <v>205</v>
      </c>
      <c r="B76" t="s">
        <v>204</v>
      </c>
      <c r="C76" t="s">
        <v>52</v>
      </c>
      <c r="D76" t="s">
        <v>110</v>
      </c>
      <c r="E76" t="s">
        <v>54</v>
      </c>
      <c r="F76">
        <v>29</v>
      </c>
      <c r="G76">
        <v>48.12</v>
      </c>
      <c r="H76">
        <v>29.6</v>
      </c>
      <c r="I76">
        <v>18.52</v>
      </c>
      <c r="J76">
        <v>16.3</v>
      </c>
      <c r="K76" t="s">
        <v>29</v>
      </c>
      <c r="L76" t="s">
        <v>18</v>
      </c>
    </row>
    <row r="77" spans="1:12" x14ac:dyDescent="0.25">
      <c r="A77" t="s">
        <v>206</v>
      </c>
      <c r="B77" t="s">
        <v>204</v>
      </c>
      <c r="C77" t="s">
        <v>32</v>
      </c>
      <c r="D77" t="s">
        <v>146</v>
      </c>
      <c r="E77" t="s">
        <v>28</v>
      </c>
      <c r="F77">
        <v>35</v>
      </c>
      <c r="G77">
        <v>26.59</v>
      </c>
      <c r="H77">
        <v>17.82</v>
      </c>
      <c r="I77">
        <v>8.77</v>
      </c>
      <c r="J77">
        <v>31.9</v>
      </c>
      <c r="K77" t="s">
        <v>29</v>
      </c>
      <c r="L77" t="s">
        <v>35</v>
      </c>
    </row>
    <row r="78" spans="1:12" x14ac:dyDescent="0.25">
      <c r="A78" t="s">
        <v>207</v>
      </c>
      <c r="B78" t="s">
        <v>208</v>
      </c>
      <c r="C78" t="s">
        <v>75</v>
      </c>
      <c r="D78" t="s">
        <v>76</v>
      </c>
      <c r="E78" t="s">
        <v>16</v>
      </c>
      <c r="F78">
        <v>99</v>
      </c>
      <c r="G78">
        <v>196.15</v>
      </c>
      <c r="H78">
        <v>142.69999999999999</v>
      </c>
      <c r="I78">
        <v>53.45</v>
      </c>
      <c r="J78">
        <v>-0.7</v>
      </c>
      <c r="K78" t="s">
        <v>17</v>
      </c>
      <c r="L78" t="s">
        <v>18</v>
      </c>
    </row>
    <row r="79" spans="1:12" x14ac:dyDescent="0.25">
      <c r="A79" t="s">
        <v>209</v>
      </c>
      <c r="B79" t="s">
        <v>208</v>
      </c>
      <c r="C79" t="s">
        <v>32</v>
      </c>
      <c r="D79" t="s">
        <v>45</v>
      </c>
      <c r="E79" t="s">
        <v>54</v>
      </c>
      <c r="F79">
        <v>52</v>
      </c>
      <c r="G79">
        <v>297.97000000000003</v>
      </c>
      <c r="H79">
        <v>188.7</v>
      </c>
      <c r="I79">
        <v>109.27</v>
      </c>
      <c r="J79">
        <v>4.7</v>
      </c>
      <c r="K79" t="s">
        <v>24</v>
      </c>
      <c r="L79" t="s">
        <v>18</v>
      </c>
    </row>
    <row r="80" spans="1:12" x14ac:dyDescent="0.25">
      <c r="A80" t="s">
        <v>210</v>
      </c>
      <c r="B80" t="s">
        <v>211</v>
      </c>
      <c r="C80" t="s">
        <v>14</v>
      </c>
      <c r="D80" t="s">
        <v>72</v>
      </c>
      <c r="E80" t="s">
        <v>23</v>
      </c>
      <c r="F80">
        <v>23</v>
      </c>
      <c r="G80">
        <v>124.47</v>
      </c>
      <c r="H80">
        <v>74.27</v>
      </c>
      <c r="I80">
        <v>50.2</v>
      </c>
      <c r="J80">
        <v>4.4000000000000004</v>
      </c>
      <c r="K80" t="s">
        <v>24</v>
      </c>
      <c r="L80" t="s">
        <v>18</v>
      </c>
    </row>
    <row r="81" spans="1:12" x14ac:dyDescent="0.25">
      <c r="A81" t="s">
        <v>212</v>
      </c>
      <c r="B81" t="s">
        <v>213</v>
      </c>
      <c r="C81" t="s">
        <v>52</v>
      </c>
      <c r="D81" t="s">
        <v>110</v>
      </c>
      <c r="E81" t="s">
        <v>111</v>
      </c>
      <c r="F81">
        <v>20</v>
      </c>
      <c r="G81">
        <v>88.65</v>
      </c>
      <c r="H81">
        <v>67.23</v>
      </c>
      <c r="I81">
        <v>21.42</v>
      </c>
      <c r="J81">
        <v>25.4</v>
      </c>
      <c r="K81" t="s">
        <v>69</v>
      </c>
      <c r="L81" t="s">
        <v>18</v>
      </c>
    </row>
    <row r="82" spans="1:12" x14ac:dyDescent="0.25">
      <c r="A82" t="s">
        <v>214</v>
      </c>
      <c r="B82" t="s">
        <v>215</v>
      </c>
      <c r="C82" t="s">
        <v>75</v>
      </c>
      <c r="D82" t="s">
        <v>179</v>
      </c>
      <c r="E82" t="s">
        <v>111</v>
      </c>
      <c r="F82">
        <v>249</v>
      </c>
      <c r="G82">
        <v>178.87</v>
      </c>
      <c r="H82">
        <v>128.03</v>
      </c>
      <c r="I82">
        <v>50.84</v>
      </c>
      <c r="J82">
        <v>15.7</v>
      </c>
      <c r="K82" t="s">
        <v>29</v>
      </c>
      <c r="L82" t="s">
        <v>35</v>
      </c>
    </row>
    <row r="83" spans="1:12" x14ac:dyDescent="0.25">
      <c r="A83" t="s">
        <v>216</v>
      </c>
      <c r="B83" t="s">
        <v>217</v>
      </c>
      <c r="C83" t="s">
        <v>48</v>
      </c>
      <c r="D83" t="s">
        <v>66</v>
      </c>
      <c r="E83" t="s">
        <v>28</v>
      </c>
      <c r="F83">
        <v>48</v>
      </c>
      <c r="G83">
        <v>322.11</v>
      </c>
      <c r="H83">
        <v>279.79000000000002</v>
      </c>
      <c r="I83">
        <v>42.32</v>
      </c>
      <c r="J83">
        <v>0.7</v>
      </c>
      <c r="K83" t="s">
        <v>69</v>
      </c>
      <c r="L83" t="s">
        <v>105</v>
      </c>
    </row>
    <row r="84" spans="1:12" x14ac:dyDescent="0.25">
      <c r="A84" t="s">
        <v>218</v>
      </c>
      <c r="B84" t="s">
        <v>219</v>
      </c>
      <c r="C84" t="s">
        <v>75</v>
      </c>
      <c r="D84" t="s">
        <v>179</v>
      </c>
      <c r="E84" t="s">
        <v>28</v>
      </c>
      <c r="F84">
        <v>84</v>
      </c>
      <c r="G84">
        <v>294.17</v>
      </c>
      <c r="H84">
        <v>170.68</v>
      </c>
      <c r="I84">
        <v>123.49</v>
      </c>
      <c r="J84">
        <v>32.299999999999997</v>
      </c>
      <c r="K84" t="s">
        <v>24</v>
      </c>
      <c r="L84" t="s">
        <v>18</v>
      </c>
    </row>
    <row r="85" spans="1:12" x14ac:dyDescent="0.25">
      <c r="A85" t="s">
        <v>220</v>
      </c>
      <c r="B85" t="s">
        <v>221</v>
      </c>
      <c r="C85" t="s">
        <v>48</v>
      </c>
      <c r="D85" t="s">
        <v>86</v>
      </c>
      <c r="E85" t="s">
        <v>111</v>
      </c>
      <c r="F85">
        <v>118</v>
      </c>
      <c r="G85">
        <v>310.23</v>
      </c>
      <c r="H85">
        <v>195.94</v>
      </c>
      <c r="I85">
        <v>114.29</v>
      </c>
      <c r="J85">
        <v>18</v>
      </c>
      <c r="K85" t="s">
        <v>69</v>
      </c>
      <c r="L85" t="s">
        <v>25</v>
      </c>
    </row>
    <row r="86" spans="1:12" x14ac:dyDescent="0.25">
      <c r="A86" t="s">
        <v>222</v>
      </c>
      <c r="B86" t="s">
        <v>221</v>
      </c>
      <c r="C86" t="s">
        <v>155</v>
      </c>
      <c r="D86" t="s">
        <v>160</v>
      </c>
      <c r="E86" t="s">
        <v>16</v>
      </c>
      <c r="F86">
        <v>144</v>
      </c>
      <c r="G86">
        <v>74.53</v>
      </c>
      <c r="H86">
        <v>51.03</v>
      </c>
      <c r="I86">
        <v>23.5</v>
      </c>
      <c r="J86">
        <v>-1.4</v>
      </c>
      <c r="K86" t="s">
        <v>29</v>
      </c>
      <c r="L86" t="s">
        <v>18</v>
      </c>
    </row>
    <row r="87" spans="1:12" x14ac:dyDescent="0.25">
      <c r="A87" t="s">
        <v>223</v>
      </c>
      <c r="B87" t="s">
        <v>224</v>
      </c>
      <c r="C87" t="s">
        <v>52</v>
      </c>
      <c r="D87" t="s">
        <v>53</v>
      </c>
      <c r="E87" t="s">
        <v>23</v>
      </c>
      <c r="F87">
        <v>93</v>
      </c>
      <c r="G87">
        <v>204.76</v>
      </c>
      <c r="H87">
        <v>130.66</v>
      </c>
      <c r="I87">
        <v>74.099999999999994</v>
      </c>
      <c r="J87">
        <v>32</v>
      </c>
      <c r="K87" t="s">
        <v>29</v>
      </c>
      <c r="L87" t="s">
        <v>25</v>
      </c>
    </row>
    <row r="88" spans="1:12" x14ac:dyDescent="0.25">
      <c r="A88" t="s">
        <v>225</v>
      </c>
      <c r="B88" t="s">
        <v>226</v>
      </c>
      <c r="C88" t="s">
        <v>21</v>
      </c>
      <c r="D88" t="s">
        <v>22</v>
      </c>
      <c r="E88" t="s">
        <v>28</v>
      </c>
      <c r="F88">
        <v>3</v>
      </c>
      <c r="G88">
        <v>26.62</v>
      </c>
      <c r="H88">
        <v>16.97</v>
      </c>
      <c r="I88">
        <v>9.65</v>
      </c>
      <c r="J88">
        <v>24.9</v>
      </c>
      <c r="K88" t="s">
        <v>24</v>
      </c>
      <c r="L88" t="s">
        <v>18</v>
      </c>
    </row>
    <row r="89" spans="1:12" x14ac:dyDescent="0.25">
      <c r="A89" t="s">
        <v>227</v>
      </c>
      <c r="B89" t="s">
        <v>228</v>
      </c>
      <c r="C89" t="s">
        <v>32</v>
      </c>
      <c r="D89" t="s">
        <v>33</v>
      </c>
      <c r="E89" t="s">
        <v>16</v>
      </c>
      <c r="F89">
        <v>138</v>
      </c>
      <c r="G89">
        <v>1090.5999999999999</v>
      </c>
      <c r="H89">
        <v>752.12</v>
      </c>
      <c r="I89">
        <v>338.48</v>
      </c>
      <c r="J89">
        <v>-2</v>
      </c>
      <c r="K89" t="s">
        <v>69</v>
      </c>
      <c r="L89" t="s">
        <v>105</v>
      </c>
    </row>
    <row r="90" spans="1:12" x14ac:dyDescent="0.25">
      <c r="A90" t="s">
        <v>229</v>
      </c>
      <c r="B90" t="s">
        <v>230</v>
      </c>
      <c r="C90" t="s">
        <v>21</v>
      </c>
      <c r="D90" t="s">
        <v>81</v>
      </c>
      <c r="E90" t="s">
        <v>28</v>
      </c>
      <c r="F90">
        <v>228</v>
      </c>
      <c r="G90">
        <v>1733.58</v>
      </c>
      <c r="H90">
        <v>1487.75</v>
      </c>
      <c r="I90">
        <v>245.83</v>
      </c>
      <c r="J90">
        <v>-10.3</v>
      </c>
      <c r="K90" t="s">
        <v>24</v>
      </c>
      <c r="L90" t="s">
        <v>105</v>
      </c>
    </row>
    <row r="91" spans="1:12" x14ac:dyDescent="0.25">
      <c r="A91" t="s">
        <v>231</v>
      </c>
      <c r="B91" t="s">
        <v>232</v>
      </c>
      <c r="C91" t="s">
        <v>41</v>
      </c>
      <c r="D91" t="s">
        <v>42</v>
      </c>
      <c r="E91" t="s">
        <v>28</v>
      </c>
      <c r="F91">
        <v>9</v>
      </c>
      <c r="G91">
        <v>17.48</v>
      </c>
      <c r="H91">
        <v>14.95</v>
      </c>
      <c r="I91">
        <v>2.5299999999999998</v>
      </c>
      <c r="J91">
        <v>24.8</v>
      </c>
      <c r="K91" t="s">
        <v>24</v>
      </c>
      <c r="L91" t="s">
        <v>35</v>
      </c>
    </row>
    <row r="92" spans="1:12" x14ac:dyDescent="0.25">
      <c r="A92" t="s">
        <v>233</v>
      </c>
      <c r="B92" t="s">
        <v>234</v>
      </c>
      <c r="C92" t="s">
        <v>62</v>
      </c>
      <c r="D92" t="s">
        <v>68</v>
      </c>
      <c r="E92" t="s">
        <v>28</v>
      </c>
      <c r="F92">
        <v>138</v>
      </c>
      <c r="G92">
        <v>206.34</v>
      </c>
      <c r="H92">
        <v>180.13</v>
      </c>
      <c r="I92">
        <v>26.21</v>
      </c>
      <c r="J92">
        <v>27.2</v>
      </c>
      <c r="K92" t="s">
        <v>29</v>
      </c>
      <c r="L92" t="s">
        <v>35</v>
      </c>
    </row>
    <row r="93" spans="1:12" x14ac:dyDescent="0.25">
      <c r="A93" t="s">
        <v>235</v>
      </c>
      <c r="B93" t="s">
        <v>236</v>
      </c>
      <c r="C93" t="s">
        <v>75</v>
      </c>
      <c r="D93" t="s">
        <v>76</v>
      </c>
      <c r="E93" t="s">
        <v>16</v>
      </c>
      <c r="F93">
        <v>121</v>
      </c>
      <c r="G93">
        <v>308.35000000000002</v>
      </c>
      <c r="H93">
        <v>263.54000000000002</v>
      </c>
      <c r="I93">
        <v>44.81</v>
      </c>
      <c r="J93">
        <v>8.8000000000000007</v>
      </c>
      <c r="K93" t="s">
        <v>69</v>
      </c>
      <c r="L93" t="s">
        <v>18</v>
      </c>
    </row>
    <row r="94" spans="1:12" x14ac:dyDescent="0.25">
      <c r="A94" t="s">
        <v>237</v>
      </c>
      <c r="B94" t="s">
        <v>238</v>
      </c>
      <c r="C94" t="s">
        <v>75</v>
      </c>
      <c r="D94" t="s">
        <v>102</v>
      </c>
      <c r="E94" t="s">
        <v>28</v>
      </c>
      <c r="F94">
        <v>24</v>
      </c>
      <c r="G94">
        <v>168.98</v>
      </c>
      <c r="H94">
        <v>109.41</v>
      </c>
      <c r="I94">
        <v>59.57</v>
      </c>
      <c r="J94">
        <v>-0.4</v>
      </c>
      <c r="K94" t="s">
        <v>29</v>
      </c>
      <c r="L94" t="s">
        <v>18</v>
      </c>
    </row>
    <row r="95" spans="1:12" x14ac:dyDescent="0.25">
      <c r="A95" t="s">
        <v>239</v>
      </c>
      <c r="B95" t="s">
        <v>240</v>
      </c>
      <c r="C95" t="s">
        <v>41</v>
      </c>
      <c r="D95" t="s">
        <v>42</v>
      </c>
      <c r="E95" t="s">
        <v>16</v>
      </c>
      <c r="F95">
        <v>58</v>
      </c>
      <c r="G95">
        <v>506.39</v>
      </c>
      <c r="H95">
        <v>375.3</v>
      </c>
      <c r="I95">
        <v>131.09</v>
      </c>
      <c r="J95">
        <v>13.5</v>
      </c>
      <c r="K95" t="s">
        <v>43</v>
      </c>
      <c r="L95" t="s">
        <v>18</v>
      </c>
    </row>
    <row r="96" spans="1:12" x14ac:dyDescent="0.25">
      <c r="A96" t="s">
        <v>241</v>
      </c>
      <c r="B96" t="s">
        <v>242</v>
      </c>
      <c r="C96" t="s">
        <v>48</v>
      </c>
      <c r="D96" t="s">
        <v>49</v>
      </c>
      <c r="E96" t="s">
        <v>23</v>
      </c>
      <c r="F96">
        <v>176</v>
      </c>
      <c r="G96">
        <v>1503.98</v>
      </c>
      <c r="H96">
        <v>1315.78</v>
      </c>
      <c r="I96">
        <v>188.2</v>
      </c>
      <c r="J96">
        <v>9.6999999999999993</v>
      </c>
      <c r="K96" t="s">
        <v>43</v>
      </c>
      <c r="L96" t="s">
        <v>105</v>
      </c>
    </row>
    <row r="97" spans="1:12" x14ac:dyDescent="0.25">
      <c r="A97" t="s">
        <v>243</v>
      </c>
      <c r="B97" t="s">
        <v>244</v>
      </c>
      <c r="C97" t="s">
        <v>14</v>
      </c>
      <c r="D97" t="s">
        <v>15</v>
      </c>
      <c r="E97" t="s">
        <v>28</v>
      </c>
      <c r="F97">
        <v>32</v>
      </c>
      <c r="G97">
        <v>162.66</v>
      </c>
      <c r="H97">
        <v>124.23</v>
      </c>
      <c r="I97">
        <v>38.43</v>
      </c>
      <c r="J97">
        <v>30.7</v>
      </c>
      <c r="K97" t="s">
        <v>17</v>
      </c>
      <c r="L97" t="s">
        <v>18</v>
      </c>
    </row>
    <row r="98" spans="1:12" x14ac:dyDescent="0.25">
      <c r="A98" t="s">
        <v>245</v>
      </c>
      <c r="B98" t="s">
        <v>246</v>
      </c>
      <c r="C98" t="s">
        <v>57</v>
      </c>
      <c r="D98" t="s">
        <v>58</v>
      </c>
      <c r="E98" t="s">
        <v>28</v>
      </c>
      <c r="F98">
        <v>221</v>
      </c>
      <c r="G98">
        <v>1006.79</v>
      </c>
      <c r="H98">
        <v>632.54</v>
      </c>
      <c r="I98">
        <v>374.25</v>
      </c>
      <c r="J98">
        <v>14.9</v>
      </c>
      <c r="K98" t="s">
        <v>69</v>
      </c>
      <c r="L98" t="s">
        <v>18</v>
      </c>
    </row>
    <row r="99" spans="1:12" x14ac:dyDescent="0.25">
      <c r="A99" t="s">
        <v>247</v>
      </c>
      <c r="B99" t="s">
        <v>248</v>
      </c>
      <c r="C99" t="s">
        <v>52</v>
      </c>
      <c r="D99" t="s">
        <v>117</v>
      </c>
      <c r="E99" t="s">
        <v>16</v>
      </c>
      <c r="F99">
        <v>132</v>
      </c>
      <c r="G99">
        <v>607.38</v>
      </c>
      <c r="H99">
        <v>515.52</v>
      </c>
      <c r="I99">
        <v>91.86</v>
      </c>
      <c r="J99">
        <v>27.8</v>
      </c>
      <c r="K99" t="s">
        <v>29</v>
      </c>
      <c r="L99" t="s">
        <v>25</v>
      </c>
    </row>
    <row r="100" spans="1:12" x14ac:dyDescent="0.25">
      <c r="A100" t="s">
        <v>249</v>
      </c>
      <c r="B100" t="s">
        <v>250</v>
      </c>
      <c r="C100" t="s">
        <v>57</v>
      </c>
      <c r="D100" t="s">
        <v>163</v>
      </c>
      <c r="E100" t="s">
        <v>23</v>
      </c>
      <c r="F100">
        <v>64</v>
      </c>
      <c r="G100">
        <v>171.79</v>
      </c>
      <c r="H100">
        <v>101.9</v>
      </c>
      <c r="I100">
        <v>69.89</v>
      </c>
      <c r="J100">
        <v>18.3</v>
      </c>
      <c r="K100" t="s">
        <v>24</v>
      </c>
      <c r="L100" t="s">
        <v>18</v>
      </c>
    </row>
    <row r="101" spans="1:12" x14ac:dyDescent="0.25">
      <c r="A101" t="s">
        <v>251</v>
      </c>
      <c r="B101" t="s">
        <v>250</v>
      </c>
      <c r="C101" t="s">
        <v>14</v>
      </c>
      <c r="D101" t="s">
        <v>38</v>
      </c>
      <c r="E101" t="s">
        <v>28</v>
      </c>
      <c r="F101">
        <v>237</v>
      </c>
      <c r="G101">
        <v>582.6</v>
      </c>
      <c r="H101">
        <v>382.26</v>
      </c>
      <c r="I101">
        <v>200.34</v>
      </c>
      <c r="J101">
        <v>1.3</v>
      </c>
      <c r="K101" t="s">
        <v>24</v>
      </c>
      <c r="L101" t="s">
        <v>25</v>
      </c>
    </row>
    <row r="102" spans="1:12" x14ac:dyDescent="0.25">
      <c r="A102" t="s">
        <v>252</v>
      </c>
      <c r="B102" t="s">
        <v>253</v>
      </c>
      <c r="C102" t="s">
        <v>48</v>
      </c>
      <c r="D102" t="s">
        <v>86</v>
      </c>
      <c r="E102" t="s">
        <v>111</v>
      </c>
      <c r="F102">
        <v>92</v>
      </c>
      <c r="G102">
        <v>413.54</v>
      </c>
      <c r="H102">
        <v>287.24</v>
      </c>
      <c r="I102">
        <v>126.3</v>
      </c>
      <c r="J102">
        <v>20.7</v>
      </c>
      <c r="K102" t="s">
        <v>43</v>
      </c>
      <c r="L102" t="s">
        <v>18</v>
      </c>
    </row>
    <row r="103" spans="1:12" x14ac:dyDescent="0.25">
      <c r="A103" t="s">
        <v>254</v>
      </c>
      <c r="B103" t="s">
        <v>255</v>
      </c>
      <c r="C103" t="s">
        <v>155</v>
      </c>
      <c r="D103" t="s">
        <v>160</v>
      </c>
      <c r="E103" t="s">
        <v>23</v>
      </c>
      <c r="F103">
        <v>223</v>
      </c>
      <c r="G103">
        <v>1452.28</v>
      </c>
      <c r="H103">
        <v>1102.01</v>
      </c>
      <c r="I103">
        <v>350.27</v>
      </c>
      <c r="J103">
        <v>-4.2</v>
      </c>
      <c r="K103" t="s">
        <v>17</v>
      </c>
      <c r="L103" t="s">
        <v>105</v>
      </c>
    </row>
    <row r="104" spans="1:12" x14ac:dyDescent="0.25">
      <c r="A104" t="s">
        <v>256</v>
      </c>
      <c r="B104" t="s">
        <v>257</v>
      </c>
      <c r="C104" t="s">
        <v>48</v>
      </c>
      <c r="D104" t="s">
        <v>49</v>
      </c>
      <c r="E104" t="s">
        <v>16</v>
      </c>
      <c r="F104">
        <v>180</v>
      </c>
      <c r="G104">
        <v>1490.71</v>
      </c>
      <c r="H104">
        <v>1061.53</v>
      </c>
      <c r="I104">
        <v>429.18</v>
      </c>
      <c r="J104">
        <v>-6.2</v>
      </c>
      <c r="K104" t="s">
        <v>29</v>
      </c>
      <c r="L104" t="s">
        <v>18</v>
      </c>
    </row>
    <row r="105" spans="1:12" x14ac:dyDescent="0.25">
      <c r="A105" t="s">
        <v>258</v>
      </c>
      <c r="B105" t="s">
        <v>259</v>
      </c>
      <c r="C105" t="s">
        <v>52</v>
      </c>
      <c r="D105" t="s">
        <v>117</v>
      </c>
      <c r="E105" t="s">
        <v>23</v>
      </c>
      <c r="F105">
        <v>202</v>
      </c>
      <c r="G105">
        <v>372.88</v>
      </c>
      <c r="H105">
        <v>267.89999999999998</v>
      </c>
      <c r="I105">
        <v>104.98</v>
      </c>
      <c r="J105">
        <v>-6.6</v>
      </c>
      <c r="K105" t="s">
        <v>69</v>
      </c>
      <c r="L105" t="s">
        <v>18</v>
      </c>
    </row>
    <row r="106" spans="1:12" x14ac:dyDescent="0.25">
      <c r="A106" t="s">
        <v>260</v>
      </c>
      <c r="B106" t="s">
        <v>259</v>
      </c>
      <c r="C106" t="s">
        <v>14</v>
      </c>
      <c r="D106" t="s">
        <v>15</v>
      </c>
      <c r="E106" t="s">
        <v>111</v>
      </c>
      <c r="F106">
        <v>98</v>
      </c>
      <c r="G106">
        <v>368.85</v>
      </c>
      <c r="H106">
        <v>296.88</v>
      </c>
      <c r="I106">
        <v>71.97</v>
      </c>
      <c r="J106">
        <v>15.7</v>
      </c>
      <c r="K106" t="s">
        <v>69</v>
      </c>
      <c r="L106" t="s">
        <v>18</v>
      </c>
    </row>
    <row r="107" spans="1:12" x14ac:dyDescent="0.25">
      <c r="A107" t="s">
        <v>261</v>
      </c>
      <c r="B107" t="s">
        <v>262</v>
      </c>
      <c r="C107" t="s">
        <v>62</v>
      </c>
      <c r="D107" t="s">
        <v>68</v>
      </c>
      <c r="E107" t="s">
        <v>111</v>
      </c>
      <c r="F107">
        <v>229</v>
      </c>
      <c r="G107">
        <v>780.07</v>
      </c>
      <c r="H107">
        <v>435.9</v>
      </c>
      <c r="I107">
        <v>344.17</v>
      </c>
      <c r="J107">
        <v>-9.5</v>
      </c>
      <c r="K107" t="s">
        <v>69</v>
      </c>
      <c r="L107" t="s">
        <v>18</v>
      </c>
    </row>
    <row r="108" spans="1:12" x14ac:dyDescent="0.25">
      <c r="A108" t="s">
        <v>263</v>
      </c>
      <c r="B108" t="s">
        <v>264</v>
      </c>
      <c r="C108" t="s">
        <v>41</v>
      </c>
      <c r="D108" t="s">
        <v>42</v>
      </c>
      <c r="E108" t="s">
        <v>28</v>
      </c>
      <c r="F108">
        <v>250</v>
      </c>
      <c r="G108">
        <v>1918.35</v>
      </c>
      <c r="H108">
        <v>1407.9</v>
      </c>
      <c r="I108">
        <v>510.45</v>
      </c>
      <c r="J108">
        <v>-7.8</v>
      </c>
      <c r="K108" t="s">
        <v>24</v>
      </c>
      <c r="L108" t="s">
        <v>18</v>
      </c>
    </row>
    <row r="109" spans="1:12" x14ac:dyDescent="0.25">
      <c r="A109" t="s">
        <v>265</v>
      </c>
      <c r="B109" t="s">
        <v>266</v>
      </c>
      <c r="C109" t="s">
        <v>21</v>
      </c>
      <c r="D109" t="s">
        <v>267</v>
      </c>
      <c r="E109" t="s">
        <v>92</v>
      </c>
      <c r="F109">
        <v>209</v>
      </c>
      <c r="G109">
        <v>650.6</v>
      </c>
      <c r="H109">
        <v>415.31</v>
      </c>
      <c r="I109">
        <v>235.29</v>
      </c>
      <c r="J109">
        <v>-2.1</v>
      </c>
      <c r="K109" t="s">
        <v>69</v>
      </c>
      <c r="L109" t="s">
        <v>35</v>
      </c>
    </row>
    <row r="110" spans="1:12" x14ac:dyDescent="0.25">
      <c r="A110" t="s">
        <v>268</v>
      </c>
      <c r="B110" t="s">
        <v>269</v>
      </c>
      <c r="C110" t="s">
        <v>14</v>
      </c>
      <c r="D110" t="s">
        <v>38</v>
      </c>
      <c r="E110" t="s">
        <v>54</v>
      </c>
      <c r="F110">
        <v>15</v>
      </c>
      <c r="G110">
        <v>92.41</v>
      </c>
      <c r="H110">
        <v>67.02</v>
      </c>
      <c r="I110">
        <v>25.39</v>
      </c>
      <c r="J110">
        <v>18</v>
      </c>
      <c r="K110" t="s">
        <v>29</v>
      </c>
      <c r="L110" t="s">
        <v>18</v>
      </c>
    </row>
    <row r="111" spans="1:12" x14ac:dyDescent="0.25">
      <c r="A111" t="s">
        <v>270</v>
      </c>
      <c r="B111" t="s">
        <v>271</v>
      </c>
      <c r="C111" t="s">
        <v>14</v>
      </c>
      <c r="D111" t="s">
        <v>15</v>
      </c>
      <c r="E111" t="s">
        <v>111</v>
      </c>
      <c r="F111">
        <v>236</v>
      </c>
      <c r="G111">
        <v>1277.98</v>
      </c>
      <c r="H111">
        <v>800.81</v>
      </c>
      <c r="I111">
        <v>477.17</v>
      </c>
      <c r="J111">
        <v>18</v>
      </c>
      <c r="K111" t="s">
        <v>24</v>
      </c>
      <c r="L111" t="s">
        <v>18</v>
      </c>
    </row>
    <row r="112" spans="1:12" x14ac:dyDescent="0.25">
      <c r="A112" t="s">
        <v>272</v>
      </c>
      <c r="B112" t="s">
        <v>273</v>
      </c>
      <c r="C112" t="s">
        <v>52</v>
      </c>
      <c r="D112" t="s">
        <v>110</v>
      </c>
      <c r="E112" t="s">
        <v>111</v>
      </c>
      <c r="F112">
        <v>34</v>
      </c>
      <c r="G112">
        <v>91.81</v>
      </c>
      <c r="H112">
        <v>58.01</v>
      </c>
      <c r="I112">
        <v>33.799999999999997</v>
      </c>
      <c r="J112">
        <v>-7.4</v>
      </c>
      <c r="K112" t="s">
        <v>43</v>
      </c>
      <c r="L112" t="s">
        <v>35</v>
      </c>
    </row>
    <row r="113" spans="1:12" x14ac:dyDescent="0.25">
      <c r="A113" t="s">
        <v>274</v>
      </c>
      <c r="B113" t="s">
        <v>275</v>
      </c>
      <c r="C113" t="s">
        <v>32</v>
      </c>
      <c r="D113" t="s">
        <v>45</v>
      </c>
      <c r="E113" t="s">
        <v>87</v>
      </c>
      <c r="F113">
        <v>121</v>
      </c>
      <c r="G113">
        <v>443.26</v>
      </c>
      <c r="H113">
        <v>388.54</v>
      </c>
      <c r="I113">
        <v>54.72</v>
      </c>
      <c r="J113">
        <v>18.100000000000001</v>
      </c>
      <c r="K113" t="s">
        <v>69</v>
      </c>
      <c r="L113" t="s">
        <v>18</v>
      </c>
    </row>
    <row r="114" spans="1:12" x14ac:dyDescent="0.25">
      <c r="A114" t="s">
        <v>276</v>
      </c>
      <c r="B114" t="s">
        <v>277</v>
      </c>
      <c r="C114" t="s">
        <v>62</v>
      </c>
      <c r="D114" t="s">
        <v>114</v>
      </c>
      <c r="E114" t="s">
        <v>16</v>
      </c>
      <c r="F114">
        <v>226</v>
      </c>
      <c r="G114">
        <v>2032.66</v>
      </c>
      <c r="H114">
        <v>1419.63</v>
      </c>
      <c r="I114">
        <v>613.03</v>
      </c>
      <c r="J114">
        <v>4.4000000000000004</v>
      </c>
      <c r="K114" t="s">
        <v>29</v>
      </c>
      <c r="L114" t="s">
        <v>18</v>
      </c>
    </row>
    <row r="115" spans="1:12" x14ac:dyDescent="0.25">
      <c r="A115" t="s">
        <v>278</v>
      </c>
      <c r="B115" t="s">
        <v>279</v>
      </c>
      <c r="C115" t="s">
        <v>75</v>
      </c>
      <c r="D115" t="s">
        <v>76</v>
      </c>
      <c r="E115" t="s">
        <v>87</v>
      </c>
      <c r="F115">
        <v>211</v>
      </c>
      <c r="G115">
        <v>678.57</v>
      </c>
      <c r="H115">
        <v>502.57</v>
      </c>
      <c r="I115">
        <v>176</v>
      </c>
      <c r="J115">
        <v>2.7</v>
      </c>
      <c r="K115" t="s">
        <v>17</v>
      </c>
      <c r="L115" t="s">
        <v>25</v>
      </c>
    </row>
    <row r="116" spans="1:12" x14ac:dyDescent="0.25">
      <c r="A116" t="s">
        <v>280</v>
      </c>
      <c r="B116" t="s">
        <v>281</v>
      </c>
      <c r="C116" t="s">
        <v>41</v>
      </c>
      <c r="D116" t="s">
        <v>42</v>
      </c>
      <c r="E116" t="s">
        <v>87</v>
      </c>
      <c r="F116">
        <v>185</v>
      </c>
      <c r="G116">
        <v>586.46</v>
      </c>
      <c r="H116">
        <v>370.46</v>
      </c>
      <c r="I116">
        <v>216</v>
      </c>
      <c r="J116">
        <v>27.6</v>
      </c>
      <c r="K116" t="s">
        <v>24</v>
      </c>
      <c r="L116" t="s">
        <v>25</v>
      </c>
    </row>
    <row r="117" spans="1:12" x14ac:dyDescent="0.25">
      <c r="A117" t="s">
        <v>282</v>
      </c>
      <c r="B117" t="s">
        <v>283</v>
      </c>
      <c r="C117" t="s">
        <v>32</v>
      </c>
      <c r="D117" t="s">
        <v>45</v>
      </c>
      <c r="E117" t="s">
        <v>92</v>
      </c>
      <c r="F117">
        <v>177</v>
      </c>
      <c r="G117">
        <v>1167.8800000000001</v>
      </c>
      <c r="H117">
        <v>905.07</v>
      </c>
      <c r="I117">
        <v>262.81</v>
      </c>
      <c r="J117">
        <v>13.2</v>
      </c>
      <c r="K117" t="s">
        <v>43</v>
      </c>
      <c r="L117" t="s">
        <v>105</v>
      </c>
    </row>
    <row r="118" spans="1:12" x14ac:dyDescent="0.25">
      <c r="A118" t="s">
        <v>284</v>
      </c>
      <c r="B118" t="s">
        <v>285</v>
      </c>
      <c r="C118" t="s">
        <v>48</v>
      </c>
      <c r="D118" t="s">
        <v>66</v>
      </c>
      <c r="E118" t="s">
        <v>92</v>
      </c>
      <c r="F118">
        <v>195</v>
      </c>
      <c r="G118">
        <v>1162.8499999999999</v>
      </c>
      <c r="H118">
        <v>749.36</v>
      </c>
      <c r="I118">
        <v>413.49</v>
      </c>
      <c r="J118">
        <v>28.5</v>
      </c>
      <c r="K118" t="s">
        <v>29</v>
      </c>
      <c r="L118" t="s">
        <v>35</v>
      </c>
    </row>
    <row r="119" spans="1:12" x14ac:dyDescent="0.25">
      <c r="A119" t="s">
        <v>286</v>
      </c>
      <c r="B119" t="s">
        <v>287</v>
      </c>
      <c r="C119" t="s">
        <v>41</v>
      </c>
      <c r="D119" t="s">
        <v>42</v>
      </c>
      <c r="E119" t="s">
        <v>16</v>
      </c>
      <c r="F119">
        <v>86</v>
      </c>
      <c r="G119">
        <v>123.14</v>
      </c>
      <c r="H119">
        <v>87.94</v>
      </c>
      <c r="I119">
        <v>35.200000000000003</v>
      </c>
      <c r="J119">
        <v>8.1999999999999993</v>
      </c>
      <c r="K119" t="s">
        <v>17</v>
      </c>
      <c r="L119" t="s">
        <v>18</v>
      </c>
    </row>
    <row r="120" spans="1:12" x14ac:dyDescent="0.25">
      <c r="A120" t="s">
        <v>288</v>
      </c>
      <c r="B120" t="s">
        <v>289</v>
      </c>
      <c r="C120" t="s">
        <v>21</v>
      </c>
      <c r="D120" t="s">
        <v>267</v>
      </c>
      <c r="E120" t="s">
        <v>54</v>
      </c>
      <c r="F120">
        <v>216</v>
      </c>
      <c r="G120">
        <v>364.15</v>
      </c>
      <c r="H120">
        <v>313.27</v>
      </c>
      <c r="I120">
        <v>50.88</v>
      </c>
      <c r="J120">
        <v>16.600000000000001</v>
      </c>
      <c r="K120" t="s">
        <v>24</v>
      </c>
      <c r="L120" t="s">
        <v>18</v>
      </c>
    </row>
    <row r="121" spans="1:12" x14ac:dyDescent="0.25">
      <c r="A121" t="s">
        <v>290</v>
      </c>
      <c r="B121" t="s">
        <v>289</v>
      </c>
      <c r="C121" t="s">
        <v>48</v>
      </c>
      <c r="D121" t="s">
        <v>86</v>
      </c>
      <c r="E121" t="s">
        <v>23</v>
      </c>
      <c r="F121">
        <v>45</v>
      </c>
      <c r="G121">
        <v>252.48</v>
      </c>
      <c r="H121">
        <v>219.16</v>
      </c>
      <c r="I121">
        <v>33.32</v>
      </c>
      <c r="J121">
        <v>21.8</v>
      </c>
      <c r="K121" t="s">
        <v>17</v>
      </c>
      <c r="L121" t="s">
        <v>35</v>
      </c>
    </row>
    <row r="122" spans="1:12" x14ac:dyDescent="0.25">
      <c r="A122" t="s">
        <v>291</v>
      </c>
      <c r="B122" t="s">
        <v>292</v>
      </c>
      <c r="C122" t="s">
        <v>52</v>
      </c>
      <c r="D122" t="s">
        <v>110</v>
      </c>
      <c r="E122" t="s">
        <v>111</v>
      </c>
      <c r="F122">
        <v>250</v>
      </c>
      <c r="G122">
        <v>1655.65</v>
      </c>
      <c r="H122">
        <v>1314.7</v>
      </c>
      <c r="I122">
        <v>340.95</v>
      </c>
      <c r="J122">
        <v>9.6999999999999993</v>
      </c>
      <c r="K122" t="s">
        <v>43</v>
      </c>
      <c r="L122" t="s">
        <v>18</v>
      </c>
    </row>
    <row r="123" spans="1:12" x14ac:dyDescent="0.25">
      <c r="A123" t="s">
        <v>293</v>
      </c>
      <c r="B123" t="s">
        <v>292</v>
      </c>
      <c r="C123" t="s">
        <v>41</v>
      </c>
      <c r="D123" t="s">
        <v>107</v>
      </c>
      <c r="E123" t="s">
        <v>111</v>
      </c>
      <c r="F123">
        <v>250</v>
      </c>
      <c r="G123">
        <v>1833.95</v>
      </c>
      <c r="H123">
        <v>1460.49</v>
      </c>
      <c r="I123">
        <v>373.46</v>
      </c>
      <c r="J123">
        <v>3.9</v>
      </c>
      <c r="K123" t="s">
        <v>29</v>
      </c>
      <c r="L123" t="s">
        <v>18</v>
      </c>
    </row>
    <row r="124" spans="1:12" x14ac:dyDescent="0.25">
      <c r="A124" t="s">
        <v>294</v>
      </c>
      <c r="B124" t="s">
        <v>295</v>
      </c>
      <c r="C124" t="s">
        <v>57</v>
      </c>
      <c r="D124" t="s">
        <v>296</v>
      </c>
      <c r="E124" t="s">
        <v>23</v>
      </c>
      <c r="F124">
        <v>134</v>
      </c>
      <c r="G124">
        <v>1070.95</v>
      </c>
      <c r="H124">
        <v>753.71</v>
      </c>
      <c r="I124">
        <v>317.24</v>
      </c>
      <c r="J124">
        <v>25.7</v>
      </c>
      <c r="K124" t="s">
        <v>24</v>
      </c>
      <c r="L124" t="s">
        <v>105</v>
      </c>
    </row>
    <row r="125" spans="1:12" x14ac:dyDescent="0.25">
      <c r="A125" t="s">
        <v>297</v>
      </c>
      <c r="B125" t="s">
        <v>298</v>
      </c>
      <c r="C125" t="s">
        <v>155</v>
      </c>
      <c r="D125" t="s">
        <v>182</v>
      </c>
      <c r="E125" t="s">
        <v>34</v>
      </c>
      <c r="F125">
        <v>43</v>
      </c>
      <c r="G125">
        <v>105.9</v>
      </c>
      <c r="H125">
        <v>77.540000000000006</v>
      </c>
      <c r="I125">
        <v>28.36</v>
      </c>
      <c r="J125">
        <v>-4.5999999999999996</v>
      </c>
      <c r="K125" t="s">
        <v>24</v>
      </c>
      <c r="L125" t="s">
        <v>18</v>
      </c>
    </row>
    <row r="126" spans="1:12" x14ac:dyDescent="0.25">
      <c r="A126" t="s">
        <v>299</v>
      </c>
      <c r="B126" t="s">
        <v>300</v>
      </c>
      <c r="C126" t="s">
        <v>155</v>
      </c>
      <c r="D126" t="s">
        <v>156</v>
      </c>
      <c r="E126" t="s">
        <v>87</v>
      </c>
      <c r="F126">
        <v>204</v>
      </c>
      <c r="G126">
        <v>1311.92</v>
      </c>
      <c r="H126">
        <v>887.17</v>
      </c>
      <c r="I126">
        <v>424.75</v>
      </c>
      <c r="J126">
        <v>-10.199999999999999</v>
      </c>
      <c r="K126" t="s">
        <v>24</v>
      </c>
      <c r="L126" t="s">
        <v>18</v>
      </c>
    </row>
    <row r="127" spans="1:12" x14ac:dyDescent="0.25">
      <c r="A127" t="s">
        <v>301</v>
      </c>
      <c r="B127" t="s">
        <v>302</v>
      </c>
      <c r="C127" t="s">
        <v>62</v>
      </c>
      <c r="D127" t="s">
        <v>68</v>
      </c>
      <c r="E127" t="s">
        <v>23</v>
      </c>
      <c r="F127">
        <v>141</v>
      </c>
      <c r="G127">
        <v>1053.9000000000001</v>
      </c>
      <c r="H127">
        <v>594.12</v>
      </c>
      <c r="I127">
        <v>459.78</v>
      </c>
      <c r="J127">
        <v>21.8</v>
      </c>
      <c r="K127" t="s">
        <v>69</v>
      </c>
      <c r="L127" t="s">
        <v>18</v>
      </c>
    </row>
    <row r="128" spans="1:12" x14ac:dyDescent="0.25">
      <c r="A128" t="s">
        <v>303</v>
      </c>
      <c r="B128" t="s">
        <v>304</v>
      </c>
      <c r="C128" t="s">
        <v>41</v>
      </c>
      <c r="D128" t="s">
        <v>107</v>
      </c>
      <c r="E128" t="s">
        <v>92</v>
      </c>
      <c r="F128">
        <v>16</v>
      </c>
      <c r="G128">
        <v>82.54</v>
      </c>
      <c r="H128">
        <v>64.39</v>
      </c>
      <c r="I128">
        <v>18.149999999999999</v>
      </c>
      <c r="J128">
        <v>-6.1</v>
      </c>
      <c r="K128" t="s">
        <v>24</v>
      </c>
      <c r="L128" t="s">
        <v>18</v>
      </c>
    </row>
    <row r="129" spans="1:12" x14ac:dyDescent="0.25">
      <c r="A129" t="s">
        <v>305</v>
      </c>
      <c r="B129" t="s">
        <v>306</v>
      </c>
      <c r="C129" t="s">
        <v>75</v>
      </c>
      <c r="D129" t="s">
        <v>179</v>
      </c>
      <c r="E129" t="s">
        <v>28</v>
      </c>
      <c r="F129">
        <v>79</v>
      </c>
      <c r="G129">
        <v>360.59</v>
      </c>
      <c r="H129">
        <v>207.48</v>
      </c>
      <c r="I129">
        <v>153.11000000000001</v>
      </c>
      <c r="J129">
        <v>-0.2</v>
      </c>
      <c r="K129" t="s">
        <v>17</v>
      </c>
      <c r="L129" t="s">
        <v>105</v>
      </c>
    </row>
    <row r="130" spans="1:12" x14ac:dyDescent="0.25">
      <c r="A130" t="s">
        <v>307</v>
      </c>
      <c r="B130" t="s">
        <v>308</v>
      </c>
      <c r="C130" t="s">
        <v>48</v>
      </c>
      <c r="D130" t="s">
        <v>49</v>
      </c>
      <c r="E130" t="s">
        <v>16</v>
      </c>
      <c r="F130">
        <v>28</v>
      </c>
      <c r="G130">
        <v>211.7</v>
      </c>
      <c r="H130">
        <v>137.13</v>
      </c>
      <c r="I130">
        <v>74.569999999999993</v>
      </c>
      <c r="J130">
        <v>5</v>
      </c>
      <c r="K130" t="s">
        <v>43</v>
      </c>
      <c r="L130" t="s">
        <v>18</v>
      </c>
    </row>
    <row r="131" spans="1:12" x14ac:dyDescent="0.25">
      <c r="A131" t="s">
        <v>309</v>
      </c>
      <c r="B131" t="s">
        <v>310</v>
      </c>
      <c r="C131" t="s">
        <v>14</v>
      </c>
      <c r="D131" t="s">
        <v>38</v>
      </c>
      <c r="E131" t="s">
        <v>92</v>
      </c>
      <c r="F131">
        <v>197</v>
      </c>
      <c r="G131">
        <v>1444.02</v>
      </c>
      <c r="H131">
        <v>1126.8900000000001</v>
      </c>
      <c r="I131">
        <v>317.13</v>
      </c>
      <c r="J131">
        <v>4</v>
      </c>
      <c r="K131" t="s">
        <v>17</v>
      </c>
      <c r="L131" t="s">
        <v>18</v>
      </c>
    </row>
    <row r="132" spans="1:12" x14ac:dyDescent="0.25">
      <c r="A132" t="s">
        <v>311</v>
      </c>
      <c r="B132" t="s">
        <v>310</v>
      </c>
      <c r="C132" t="s">
        <v>48</v>
      </c>
      <c r="D132" t="s">
        <v>66</v>
      </c>
      <c r="E132" t="s">
        <v>87</v>
      </c>
      <c r="F132">
        <v>152</v>
      </c>
      <c r="G132">
        <v>630.59</v>
      </c>
      <c r="H132">
        <v>516.26</v>
      </c>
      <c r="I132">
        <v>114.33</v>
      </c>
      <c r="J132">
        <v>33.5</v>
      </c>
      <c r="K132" t="s">
        <v>24</v>
      </c>
      <c r="L132" t="s">
        <v>18</v>
      </c>
    </row>
    <row r="133" spans="1:12" x14ac:dyDescent="0.25">
      <c r="A133" t="s">
        <v>312</v>
      </c>
      <c r="B133" t="s">
        <v>313</v>
      </c>
      <c r="C133" t="s">
        <v>155</v>
      </c>
      <c r="D133" t="s">
        <v>156</v>
      </c>
      <c r="E133" t="s">
        <v>16</v>
      </c>
      <c r="F133">
        <v>60</v>
      </c>
      <c r="G133">
        <v>509.81</v>
      </c>
      <c r="H133">
        <v>445.65</v>
      </c>
      <c r="I133">
        <v>64.16</v>
      </c>
      <c r="J133">
        <v>24.2</v>
      </c>
      <c r="K133" t="s">
        <v>17</v>
      </c>
      <c r="L133" t="s">
        <v>105</v>
      </c>
    </row>
    <row r="134" spans="1:12" x14ac:dyDescent="0.25">
      <c r="A134" t="s">
        <v>314</v>
      </c>
      <c r="B134" t="s">
        <v>315</v>
      </c>
      <c r="C134" t="s">
        <v>52</v>
      </c>
      <c r="D134" t="s">
        <v>53</v>
      </c>
      <c r="E134" t="s">
        <v>16</v>
      </c>
      <c r="F134">
        <v>145</v>
      </c>
      <c r="G134">
        <v>70.66</v>
      </c>
      <c r="H134">
        <v>60.97</v>
      </c>
      <c r="I134">
        <v>9.69</v>
      </c>
      <c r="J134">
        <v>-8</v>
      </c>
      <c r="K134" t="s">
        <v>24</v>
      </c>
      <c r="L134" t="s">
        <v>25</v>
      </c>
    </row>
    <row r="135" spans="1:12" x14ac:dyDescent="0.25">
      <c r="A135" t="s">
        <v>316</v>
      </c>
      <c r="B135" t="s">
        <v>317</v>
      </c>
      <c r="C135" t="s">
        <v>52</v>
      </c>
      <c r="D135" t="s">
        <v>110</v>
      </c>
      <c r="E135" t="s">
        <v>87</v>
      </c>
      <c r="F135">
        <v>115</v>
      </c>
      <c r="G135">
        <v>870.57</v>
      </c>
      <c r="H135">
        <v>680.93</v>
      </c>
      <c r="I135">
        <v>189.64</v>
      </c>
      <c r="J135">
        <v>16.7</v>
      </c>
      <c r="K135" t="s">
        <v>69</v>
      </c>
      <c r="L135" t="s">
        <v>18</v>
      </c>
    </row>
    <row r="136" spans="1:12" x14ac:dyDescent="0.25">
      <c r="A136" t="s">
        <v>318</v>
      </c>
      <c r="B136" t="s">
        <v>317</v>
      </c>
      <c r="C136" t="s">
        <v>14</v>
      </c>
      <c r="D136" t="s">
        <v>15</v>
      </c>
      <c r="E136" t="s">
        <v>111</v>
      </c>
      <c r="F136">
        <v>125</v>
      </c>
      <c r="G136">
        <v>523.5</v>
      </c>
      <c r="H136">
        <v>319.77</v>
      </c>
      <c r="I136">
        <v>203.73</v>
      </c>
      <c r="J136">
        <v>-9.6</v>
      </c>
      <c r="K136" t="s">
        <v>24</v>
      </c>
      <c r="L136" t="s">
        <v>18</v>
      </c>
    </row>
    <row r="137" spans="1:12" x14ac:dyDescent="0.25">
      <c r="A137" t="s">
        <v>319</v>
      </c>
      <c r="B137" t="s">
        <v>320</v>
      </c>
      <c r="C137" t="s">
        <v>21</v>
      </c>
      <c r="D137" t="s">
        <v>99</v>
      </c>
      <c r="E137" t="s">
        <v>111</v>
      </c>
      <c r="F137">
        <v>181</v>
      </c>
      <c r="G137">
        <v>1366.11</v>
      </c>
      <c r="H137">
        <v>1093.46</v>
      </c>
      <c r="I137">
        <v>272.64999999999998</v>
      </c>
      <c r="J137">
        <v>10</v>
      </c>
      <c r="K137" t="s">
        <v>69</v>
      </c>
      <c r="L137" t="s">
        <v>18</v>
      </c>
    </row>
    <row r="138" spans="1:12" x14ac:dyDescent="0.25">
      <c r="A138" t="s">
        <v>321</v>
      </c>
      <c r="B138" t="s">
        <v>320</v>
      </c>
      <c r="C138" t="s">
        <v>48</v>
      </c>
      <c r="D138" t="s">
        <v>49</v>
      </c>
      <c r="E138" t="s">
        <v>54</v>
      </c>
      <c r="F138">
        <v>158</v>
      </c>
      <c r="G138">
        <v>1152.8699999999999</v>
      </c>
      <c r="H138">
        <v>717.4</v>
      </c>
      <c r="I138">
        <v>435.47</v>
      </c>
      <c r="J138">
        <v>-3.1</v>
      </c>
      <c r="K138" t="s">
        <v>43</v>
      </c>
      <c r="L138" t="s">
        <v>25</v>
      </c>
    </row>
    <row r="139" spans="1:12" x14ac:dyDescent="0.25">
      <c r="A139" t="s">
        <v>322</v>
      </c>
      <c r="B139" t="s">
        <v>323</v>
      </c>
      <c r="C139" t="s">
        <v>48</v>
      </c>
      <c r="D139" t="s">
        <v>66</v>
      </c>
      <c r="E139" t="s">
        <v>87</v>
      </c>
      <c r="F139">
        <v>21</v>
      </c>
      <c r="G139">
        <v>88.18</v>
      </c>
      <c r="H139">
        <v>58.55</v>
      </c>
      <c r="I139">
        <v>29.63</v>
      </c>
      <c r="J139">
        <v>15.6</v>
      </c>
      <c r="K139" t="s">
        <v>24</v>
      </c>
      <c r="L139" t="s">
        <v>105</v>
      </c>
    </row>
    <row r="140" spans="1:12" x14ac:dyDescent="0.25">
      <c r="A140" t="s">
        <v>324</v>
      </c>
      <c r="B140" t="s">
        <v>325</v>
      </c>
      <c r="C140" t="s">
        <v>32</v>
      </c>
      <c r="D140" t="s">
        <v>33</v>
      </c>
      <c r="E140" t="s">
        <v>87</v>
      </c>
      <c r="F140">
        <v>202</v>
      </c>
      <c r="G140">
        <v>875.26</v>
      </c>
      <c r="H140">
        <v>695.86</v>
      </c>
      <c r="I140">
        <v>179.4</v>
      </c>
      <c r="J140">
        <v>24</v>
      </c>
      <c r="K140" t="s">
        <v>69</v>
      </c>
      <c r="L140" t="s">
        <v>25</v>
      </c>
    </row>
    <row r="141" spans="1:12" x14ac:dyDescent="0.25">
      <c r="A141" t="s">
        <v>326</v>
      </c>
      <c r="B141" t="s">
        <v>327</v>
      </c>
      <c r="C141" t="s">
        <v>48</v>
      </c>
      <c r="D141" t="s">
        <v>66</v>
      </c>
      <c r="E141" t="s">
        <v>92</v>
      </c>
      <c r="F141">
        <v>62</v>
      </c>
      <c r="G141">
        <v>178.42</v>
      </c>
      <c r="H141">
        <v>114.78</v>
      </c>
      <c r="I141">
        <v>63.64</v>
      </c>
      <c r="J141">
        <v>28.4</v>
      </c>
      <c r="K141" t="s">
        <v>29</v>
      </c>
      <c r="L141" t="s">
        <v>105</v>
      </c>
    </row>
    <row r="142" spans="1:12" x14ac:dyDescent="0.25">
      <c r="A142" t="s">
        <v>328</v>
      </c>
      <c r="B142" t="s">
        <v>329</v>
      </c>
      <c r="C142" t="s">
        <v>62</v>
      </c>
      <c r="D142" t="s">
        <v>114</v>
      </c>
      <c r="E142" t="s">
        <v>28</v>
      </c>
      <c r="F142">
        <v>43</v>
      </c>
      <c r="G142">
        <v>184.99</v>
      </c>
      <c r="H142">
        <v>159.97</v>
      </c>
      <c r="I142">
        <v>25.02</v>
      </c>
      <c r="J142">
        <v>29.2</v>
      </c>
      <c r="K142" t="s">
        <v>43</v>
      </c>
      <c r="L142" t="s">
        <v>35</v>
      </c>
    </row>
    <row r="143" spans="1:12" x14ac:dyDescent="0.25">
      <c r="A143" t="s">
        <v>330</v>
      </c>
      <c r="B143" t="s">
        <v>331</v>
      </c>
      <c r="C143" t="s">
        <v>32</v>
      </c>
      <c r="D143" t="s">
        <v>146</v>
      </c>
      <c r="E143" t="s">
        <v>111</v>
      </c>
      <c r="F143">
        <v>132</v>
      </c>
      <c r="G143">
        <v>740.08</v>
      </c>
      <c r="H143">
        <v>431.27</v>
      </c>
      <c r="I143">
        <v>308.81</v>
      </c>
      <c r="J143">
        <v>21</v>
      </c>
      <c r="K143" t="s">
        <v>69</v>
      </c>
      <c r="L143" t="s">
        <v>105</v>
      </c>
    </row>
    <row r="144" spans="1:12" x14ac:dyDescent="0.25">
      <c r="A144" t="s">
        <v>332</v>
      </c>
      <c r="B144" t="s">
        <v>333</v>
      </c>
      <c r="C144" t="s">
        <v>41</v>
      </c>
      <c r="D144" t="s">
        <v>107</v>
      </c>
      <c r="E144" t="s">
        <v>34</v>
      </c>
      <c r="F144">
        <v>175</v>
      </c>
      <c r="G144">
        <v>271.58999999999997</v>
      </c>
      <c r="H144">
        <v>159.94</v>
      </c>
      <c r="I144">
        <v>111.65</v>
      </c>
      <c r="J144">
        <v>2.4</v>
      </c>
      <c r="K144" t="s">
        <v>17</v>
      </c>
      <c r="L144" t="s">
        <v>18</v>
      </c>
    </row>
    <row r="145" spans="1:12" x14ac:dyDescent="0.25">
      <c r="A145" t="s">
        <v>334</v>
      </c>
      <c r="B145" t="s">
        <v>333</v>
      </c>
      <c r="C145" t="s">
        <v>75</v>
      </c>
      <c r="D145" t="s">
        <v>76</v>
      </c>
      <c r="E145" t="s">
        <v>111</v>
      </c>
      <c r="F145">
        <v>21</v>
      </c>
      <c r="G145">
        <v>132.76</v>
      </c>
      <c r="H145">
        <v>79.94</v>
      </c>
      <c r="I145">
        <v>52.82</v>
      </c>
      <c r="J145">
        <v>7.5</v>
      </c>
      <c r="K145" t="s">
        <v>24</v>
      </c>
      <c r="L145" t="s">
        <v>18</v>
      </c>
    </row>
    <row r="146" spans="1:12" x14ac:dyDescent="0.25">
      <c r="A146" t="s">
        <v>335</v>
      </c>
      <c r="B146" t="s">
        <v>336</v>
      </c>
      <c r="C146" t="s">
        <v>155</v>
      </c>
      <c r="D146" t="s">
        <v>156</v>
      </c>
      <c r="E146" t="s">
        <v>34</v>
      </c>
      <c r="F146">
        <v>15</v>
      </c>
      <c r="G146">
        <v>36.76</v>
      </c>
      <c r="H146">
        <v>27.97</v>
      </c>
      <c r="I146">
        <v>8.7899999999999991</v>
      </c>
      <c r="J146">
        <v>17.3</v>
      </c>
      <c r="K146" t="s">
        <v>29</v>
      </c>
      <c r="L146" t="s">
        <v>18</v>
      </c>
    </row>
    <row r="147" spans="1:12" x14ac:dyDescent="0.25">
      <c r="A147" t="s">
        <v>337</v>
      </c>
      <c r="B147" t="s">
        <v>338</v>
      </c>
      <c r="C147" t="s">
        <v>41</v>
      </c>
      <c r="D147" t="s">
        <v>42</v>
      </c>
      <c r="E147" t="s">
        <v>87</v>
      </c>
      <c r="F147">
        <v>226</v>
      </c>
      <c r="G147">
        <v>1903.25</v>
      </c>
      <c r="H147">
        <v>1218.8900000000001</v>
      </c>
      <c r="I147">
        <v>684.36</v>
      </c>
      <c r="J147">
        <v>18.8</v>
      </c>
      <c r="K147" t="s">
        <v>43</v>
      </c>
      <c r="L147" t="s">
        <v>18</v>
      </c>
    </row>
    <row r="148" spans="1:12" x14ac:dyDescent="0.25">
      <c r="A148" t="s">
        <v>339</v>
      </c>
      <c r="B148" t="s">
        <v>338</v>
      </c>
      <c r="C148" t="s">
        <v>155</v>
      </c>
      <c r="D148" t="s">
        <v>182</v>
      </c>
      <c r="E148" t="s">
        <v>87</v>
      </c>
      <c r="F148">
        <v>172</v>
      </c>
      <c r="G148">
        <v>839.83</v>
      </c>
      <c r="H148">
        <v>576.52</v>
      </c>
      <c r="I148">
        <v>263.31</v>
      </c>
      <c r="J148">
        <v>0.9</v>
      </c>
      <c r="K148" t="s">
        <v>69</v>
      </c>
      <c r="L148" t="s">
        <v>35</v>
      </c>
    </row>
    <row r="149" spans="1:12" x14ac:dyDescent="0.25">
      <c r="A149" t="s">
        <v>340</v>
      </c>
      <c r="B149" t="s">
        <v>341</v>
      </c>
      <c r="C149" t="s">
        <v>52</v>
      </c>
      <c r="D149" t="s">
        <v>110</v>
      </c>
      <c r="E149" t="s">
        <v>92</v>
      </c>
      <c r="F149">
        <v>57</v>
      </c>
      <c r="G149">
        <v>482.2</v>
      </c>
      <c r="H149">
        <v>418.3</v>
      </c>
      <c r="I149">
        <v>63.9</v>
      </c>
      <c r="J149">
        <v>-6.5</v>
      </c>
      <c r="K149" t="s">
        <v>24</v>
      </c>
      <c r="L149" t="s">
        <v>35</v>
      </c>
    </row>
    <row r="150" spans="1:12" x14ac:dyDescent="0.25">
      <c r="A150" t="s">
        <v>342</v>
      </c>
      <c r="B150" t="s">
        <v>343</v>
      </c>
      <c r="C150" t="s">
        <v>52</v>
      </c>
      <c r="D150" t="s">
        <v>117</v>
      </c>
      <c r="E150" t="s">
        <v>54</v>
      </c>
      <c r="F150">
        <v>60</v>
      </c>
      <c r="G150">
        <v>36.21</v>
      </c>
      <c r="H150">
        <v>22.22</v>
      </c>
      <c r="I150">
        <v>13.99</v>
      </c>
      <c r="J150">
        <v>3.4</v>
      </c>
      <c r="K150" t="s">
        <v>29</v>
      </c>
      <c r="L150" t="s">
        <v>35</v>
      </c>
    </row>
    <row r="151" spans="1:12" x14ac:dyDescent="0.25">
      <c r="A151" t="s">
        <v>344</v>
      </c>
      <c r="B151" t="s">
        <v>345</v>
      </c>
      <c r="C151" t="s">
        <v>14</v>
      </c>
      <c r="D151" t="s">
        <v>72</v>
      </c>
      <c r="E151" t="s">
        <v>92</v>
      </c>
      <c r="F151">
        <v>155</v>
      </c>
      <c r="G151">
        <v>694.63</v>
      </c>
      <c r="H151">
        <v>603.73</v>
      </c>
      <c r="I151">
        <v>90.9</v>
      </c>
      <c r="J151">
        <v>24.8</v>
      </c>
      <c r="K151" t="s">
        <v>69</v>
      </c>
      <c r="L151" t="s">
        <v>25</v>
      </c>
    </row>
    <row r="152" spans="1:12" x14ac:dyDescent="0.25">
      <c r="A152" t="s">
        <v>346</v>
      </c>
      <c r="B152" t="s">
        <v>347</v>
      </c>
      <c r="C152" t="s">
        <v>32</v>
      </c>
      <c r="D152" t="s">
        <v>45</v>
      </c>
      <c r="E152" t="s">
        <v>28</v>
      </c>
      <c r="F152">
        <v>86</v>
      </c>
      <c r="G152">
        <v>332.02</v>
      </c>
      <c r="H152">
        <v>215</v>
      </c>
      <c r="I152">
        <v>117.02</v>
      </c>
      <c r="J152">
        <v>-6</v>
      </c>
      <c r="K152" t="s">
        <v>24</v>
      </c>
      <c r="L152" t="s">
        <v>25</v>
      </c>
    </row>
    <row r="153" spans="1:12" x14ac:dyDescent="0.25">
      <c r="A153" t="s">
        <v>348</v>
      </c>
      <c r="B153" t="s">
        <v>349</v>
      </c>
      <c r="C153" t="s">
        <v>62</v>
      </c>
      <c r="D153" t="s">
        <v>63</v>
      </c>
      <c r="E153" t="s">
        <v>111</v>
      </c>
      <c r="F153">
        <v>118</v>
      </c>
      <c r="G153">
        <v>85.36</v>
      </c>
      <c r="H153">
        <v>57.33</v>
      </c>
      <c r="I153">
        <v>28.03</v>
      </c>
      <c r="J153">
        <v>1.5</v>
      </c>
      <c r="K153" t="s">
        <v>29</v>
      </c>
      <c r="L153" t="s">
        <v>25</v>
      </c>
    </row>
    <row r="154" spans="1:12" x14ac:dyDescent="0.25">
      <c r="A154" t="s">
        <v>350</v>
      </c>
      <c r="B154" t="s">
        <v>349</v>
      </c>
      <c r="C154" t="s">
        <v>62</v>
      </c>
      <c r="D154" t="s">
        <v>63</v>
      </c>
      <c r="E154" t="s">
        <v>28</v>
      </c>
      <c r="F154">
        <v>167</v>
      </c>
      <c r="G154">
        <v>1203.78</v>
      </c>
      <c r="H154">
        <v>985.11</v>
      </c>
      <c r="I154">
        <v>218.67</v>
      </c>
      <c r="J154">
        <v>19.5</v>
      </c>
      <c r="K154" t="s">
        <v>69</v>
      </c>
      <c r="L154" t="s">
        <v>18</v>
      </c>
    </row>
    <row r="155" spans="1:12" x14ac:dyDescent="0.25">
      <c r="A155" t="s">
        <v>351</v>
      </c>
      <c r="B155" t="s">
        <v>352</v>
      </c>
      <c r="C155" t="s">
        <v>32</v>
      </c>
      <c r="D155" t="s">
        <v>45</v>
      </c>
      <c r="E155" t="s">
        <v>34</v>
      </c>
      <c r="F155">
        <v>166</v>
      </c>
      <c r="G155">
        <v>1374.27</v>
      </c>
      <c r="H155">
        <v>889.65</v>
      </c>
      <c r="I155">
        <v>484.62</v>
      </c>
      <c r="J155">
        <v>16.899999999999999</v>
      </c>
      <c r="K155" t="s">
        <v>17</v>
      </c>
      <c r="L155" t="s">
        <v>35</v>
      </c>
    </row>
    <row r="156" spans="1:12" x14ac:dyDescent="0.25">
      <c r="A156" t="s">
        <v>353</v>
      </c>
      <c r="B156" t="s">
        <v>354</v>
      </c>
      <c r="C156" t="s">
        <v>155</v>
      </c>
      <c r="D156" t="s">
        <v>160</v>
      </c>
      <c r="E156" t="s">
        <v>28</v>
      </c>
      <c r="F156">
        <v>174</v>
      </c>
      <c r="G156">
        <v>1042.08</v>
      </c>
      <c r="H156">
        <v>723.8</v>
      </c>
      <c r="I156">
        <v>318.27999999999997</v>
      </c>
      <c r="J156">
        <v>12.3</v>
      </c>
      <c r="K156" t="s">
        <v>29</v>
      </c>
      <c r="L156" t="s">
        <v>18</v>
      </c>
    </row>
    <row r="157" spans="1:12" x14ac:dyDescent="0.25">
      <c r="A157" t="s">
        <v>355</v>
      </c>
      <c r="B157" t="s">
        <v>356</v>
      </c>
      <c r="C157" t="s">
        <v>41</v>
      </c>
      <c r="D157" t="s">
        <v>107</v>
      </c>
      <c r="E157" t="s">
        <v>23</v>
      </c>
      <c r="F157">
        <v>190</v>
      </c>
      <c r="G157">
        <v>1690.43</v>
      </c>
      <c r="H157">
        <v>1122.4000000000001</v>
      </c>
      <c r="I157">
        <v>568.03</v>
      </c>
      <c r="J157">
        <v>6.7</v>
      </c>
      <c r="K157" t="s">
        <v>43</v>
      </c>
      <c r="L157" t="s">
        <v>25</v>
      </c>
    </row>
    <row r="158" spans="1:12" x14ac:dyDescent="0.25">
      <c r="A158" t="s">
        <v>357</v>
      </c>
      <c r="B158" t="s">
        <v>358</v>
      </c>
      <c r="C158" t="s">
        <v>57</v>
      </c>
      <c r="D158" t="s">
        <v>58</v>
      </c>
      <c r="E158" t="s">
        <v>16</v>
      </c>
      <c r="F158">
        <v>168</v>
      </c>
      <c r="G158">
        <v>152.68</v>
      </c>
      <c r="H158">
        <v>122.71</v>
      </c>
      <c r="I158">
        <v>29.97</v>
      </c>
      <c r="J158">
        <v>18.7</v>
      </c>
      <c r="K158" t="s">
        <v>17</v>
      </c>
      <c r="L158" t="s">
        <v>25</v>
      </c>
    </row>
    <row r="159" spans="1:12" x14ac:dyDescent="0.25">
      <c r="A159" t="s">
        <v>359</v>
      </c>
      <c r="B159" t="s">
        <v>360</v>
      </c>
      <c r="C159" t="s">
        <v>48</v>
      </c>
      <c r="D159" t="s">
        <v>49</v>
      </c>
      <c r="E159" t="s">
        <v>54</v>
      </c>
      <c r="F159">
        <v>4</v>
      </c>
      <c r="G159">
        <v>10.57</v>
      </c>
      <c r="H159">
        <v>6.64</v>
      </c>
      <c r="I159">
        <v>3.93</v>
      </c>
      <c r="J159">
        <v>23.4</v>
      </c>
      <c r="K159" t="s">
        <v>43</v>
      </c>
      <c r="L159" t="s">
        <v>18</v>
      </c>
    </row>
    <row r="160" spans="1:12" x14ac:dyDescent="0.25">
      <c r="A160" t="s">
        <v>361</v>
      </c>
      <c r="B160" t="s">
        <v>362</v>
      </c>
      <c r="C160" t="s">
        <v>75</v>
      </c>
      <c r="D160" t="s">
        <v>179</v>
      </c>
      <c r="E160" t="s">
        <v>92</v>
      </c>
      <c r="F160">
        <v>165</v>
      </c>
      <c r="G160">
        <v>453.85</v>
      </c>
      <c r="H160">
        <v>398.28</v>
      </c>
      <c r="I160">
        <v>55.57</v>
      </c>
      <c r="J160">
        <v>11.1</v>
      </c>
      <c r="K160" t="s">
        <v>43</v>
      </c>
      <c r="L160" t="s">
        <v>25</v>
      </c>
    </row>
    <row r="161" spans="1:12" x14ac:dyDescent="0.25">
      <c r="A161" t="s">
        <v>363</v>
      </c>
      <c r="B161" t="s">
        <v>364</v>
      </c>
      <c r="C161" t="s">
        <v>41</v>
      </c>
      <c r="D161" t="s">
        <v>126</v>
      </c>
      <c r="E161" t="s">
        <v>28</v>
      </c>
      <c r="F161">
        <v>248</v>
      </c>
      <c r="G161">
        <v>1084.67</v>
      </c>
      <c r="H161">
        <v>882.12</v>
      </c>
      <c r="I161">
        <v>202.55</v>
      </c>
      <c r="J161">
        <v>17.600000000000001</v>
      </c>
      <c r="K161" t="s">
        <v>17</v>
      </c>
      <c r="L161" t="s">
        <v>25</v>
      </c>
    </row>
    <row r="162" spans="1:12" x14ac:dyDescent="0.25">
      <c r="A162" t="s">
        <v>365</v>
      </c>
      <c r="B162" t="s">
        <v>366</v>
      </c>
      <c r="C162" t="s">
        <v>75</v>
      </c>
      <c r="D162" t="s">
        <v>76</v>
      </c>
      <c r="E162" t="s">
        <v>28</v>
      </c>
      <c r="F162">
        <v>30</v>
      </c>
      <c r="G162">
        <v>14.72</v>
      </c>
      <c r="H162">
        <v>9.35</v>
      </c>
      <c r="I162">
        <v>5.37</v>
      </c>
      <c r="J162">
        <v>12</v>
      </c>
      <c r="K162" t="s">
        <v>69</v>
      </c>
      <c r="L162" t="s">
        <v>25</v>
      </c>
    </row>
    <row r="163" spans="1:12" x14ac:dyDescent="0.25">
      <c r="A163" t="s">
        <v>367</v>
      </c>
      <c r="B163" t="s">
        <v>368</v>
      </c>
      <c r="C163" t="s">
        <v>14</v>
      </c>
      <c r="D163" t="s">
        <v>15</v>
      </c>
      <c r="E163" t="s">
        <v>92</v>
      </c>
      <c r="F163">
        <v>214</v>
      </c>
      <c r="G163">
        <v>1675.3</v>
      </c>
      <c r="H163">
        <v>966.32</v>
      </c>
      <c r="I163">
        <v>708.98</v>
      </c>
      <c r="J163">
        <v>32.6</v>
      </c>
      <c r="K163" t="s">
        <v>69</v>
      </c>
      <c r="L163" t="s">
        <v>18</v>
      </c>
    </row>
    <row r="164" spans="1:12" x14ac:dyDescent="0.25">
      <c r="A164" t="s">
        <v>369</v>
      </c>
      <c r="B164" t="s">
        <v>370</v>
      </c>
      <c r="C164" t="s">
        <v>32</v>
      </c>
      <c r="D164" t="s">
        <v>146</v>
      </c>
      <c r="E164" t="s">
        <v>87</v>
      </c>
      <c r="F164">
        <v>215</v>
      </c>
      <c r="G164">
        <v>1526.63</v>
      </c>
      <c r="H164">
        <v>1073.72</v>
      </c>
      <c r="I164">
        <v>452.91</v>
      </c>
      <c r="J164">
        <v>20.7</v>
      </c>
      <c r="K164" t="s">
        <v>17</v>
      </c>
      <c r="L164" t="s">
        <v>35</v>
      </c>
    </row>
    <row r="165" spans="1:12" x14ac:dyDescent="0.25">
      <c r="A165" t="s">
        <v>371</v>
      </c>
      <c r="B165" t="s">
        <v>372</v>
      </c>
      <c r="C165" t="s">
        <v>32</v>
      </c>
      <c r="D165" t="s">
        <v>146</v>
      </c>
      <c r="E165" t="s">
        <v>23</v>
      </c>
      <c r="F165">
        <v>176</v>
      </c>
      <c r="G165">
        <v>1238.8800000000001</v>
      </c>
      <c r="H165">
        <v>976.12</v>
      </c>
      <c r="I165">
        <v>262.76</v>
      </c>
      <c r="J165">
        <v>18.2</v>
      </c>
      <c r="K165" t="s">
        <v>43</v>
      </c>
      <c r="L165" t="s">
        <v>25</v>
      </c>
    </row>
    <row r="166" spans="1:12" x14ac:dyDescent="0.25">
      <c r="A166" t="s">
        <v>373</v>
      </c>
      <c r="B166" t="s">
        <v>374</v>
      </c>
      <c r="C166" t="s">
        <v>62</v>
      </c>
      <c r="D166" t="s">
        <v>63</v>
      </c>
      <c r="E166" t="s">
        <v>23</v>
      </c>
      <c r="F166">
        <v>32</v>
      </c>
      <c r="G166">
        <v>222.67</v>
      </c>
      <c r="H166">
        <v>164.65</v>
      </c>
      <c r="I166">
        <v>58.02</v>
      </c>
      <c r="J166">
        <v>25.9</v>
      </c>
      <c r="K166" t="s">
        <v>69</v>
      </c>
      <c r="L166" t="s">
        <v>35</v>
      </c>
    </row>
    <row r="167" spans="1:12" x14ac:dyDescent="0.25">
      <c r="A167" t="s">
        <v>375</v>
      </c>
      <c r="B167" t="s">
        <v>376</v>
      </c>
      <c r="C167" t="s">
        <v>52</v>
      </c>
      <c r="D167" t="s">
        <v>53</v>
      </c>
      <c r="E167" t="s">
        <v>92</v>
      </c>
      <c r="F167">
        <v>49</v>
      </c>
      <c r="G167">
        <v>386.16</v>
      </c>
      <c r="H167">
        <v>284.56</v>
      </c>
      <c r="I167">
        <v>101.6</v>
      </c>
      <c r="J167">
        <v>6.8</v>
      </c>
      <c r="K167" t="s">
        <v>17</v>
      </c>
      <c r="L167" t="s">
        <v>105</v>
      </c>
    </row>
    <row r="168" spans="1:12" x14ac:dyDescent="0.25">
      <c r="A168" t="s">
        <v>377</v>
      </c>
      <c r="B168" t="s">
        <v>378</v>
      </c>
      <c r="C168" t="s">
        <v>48</v>
      </c>
      <c r="D168" t="s">
        <v>66</v>
      </c>
      <c r="E168" t="s">
        <v>34</v>
      </c>
      <c r="F168">
        <v>114</v>
      </c>
      <c r="G168">
        <v>873.53</v>
      </c>
      <c r="H168">
        <v>550.58000000000004</v>
      </c>
      <c r="I168">
        <v>322.95</v>
      </c>
      <c r="J168">
        <v>15.7</v>
      </c>
      <c r="K168" t="s">
        <v>69</v>
      </c>
      <c r="L168" t="s">
        <v>18</v>
      </c>
    </row>
    <row r="169" spans="1:12" x14ac:dyDescent="0.25">
      <c r="A169" t="s">
        <v>379</v>
      </c>
      <c r="B169" t="s">
        <v>378</v>
      </c>
      <c r="C169" t="s">
        <v>41</v>
      </c>
      <c r="D169" t="s">
        <v>42</v>
      </c>
      <c r="E169" t="s">
        <v>54</v>
      </c>
      <c r="F169">
        <v>34</v>
      </c>
      <c r="G169">
        <v>301.64999999999998</v>
      </c>
      <c r="H169">
        <v>244.75</v>
      </c>
      <c r="I169">
        <v>56.9</v>
      </c>
      <c r="J169">
        <v>-0.9</v>
      </c>
      <c r="K169" t="s">
        <v>24</v>
      </c>
      <c r="L169" t="s">
        <v>18</v>
      </c>
    </row>
    <row r="170" spans="1:12" x14ac:dyDescent="0.25">
      <c r="A170" t="s">
        <v>380</v>
      </c>
      <c r="B170" t="s">
        <v>381</v>
      </c>
      <c r="C170" t="s">
        <v>155</v>
      </c>
      <c r="D170" t="s">
        <v>156</v>
      </c>
      <c r="E170" t="s">
        <v>28</v>
      </c>
      <c r="F170">
        <v>20</v>
      </c>
      <c r="G170">
        <v>171.21</v>
      </c>
      <c r="H170">
        <v>146.19</v>
      </c>
      <c r="I170">
        <v>25.02</v>
      </c>
      <c r="J170">
        <v>17.3</v>
      </c>
      <c r="K170" t="s">
        <v>29</v>
      </c>
      <c r="L170" t="s">
        <v>105</v>
      </c>
    </row>
    <row r="171" spans="1:12" x14ac:dyDescent="0.25">
      <c r="A171" t="s">
        <v>382</v>
      </c>
      <c r="B171" t="s">
        <v>383</v>
      </c>
      <c r="C171" t="s">
        <v>75</v>
      </c>
      <c r="D171" t="s">
        <v>179</v>
      </c>
      <c r="E171" t="s">
        <v>54</v>
      </c>
      <c r="F171">
        <v>116</v>
      </c>
      <c r="G171">
        <v>655.53</v>
      </c>
      <c r="H171">
        <v>523.29999999999995</v>
      </c>
      <c r="I171">
        <v>132.22999999999999</v>
      </c>
      <c r="J171">
        <v>24.8</v>
      </c>
      <c r="K171" t="s">
        <v>17</v>
      </c>
      <c r="L171" t="s">
        <v>25</v>
      </c>
    </row>
    <row r="172" spans="1:12" x14ac:dyDescent="0.25">
      <c r="A172" t="s">
        <v>384</v>
      </c>
      <c r="B172" t="s">
        <v>385</v>
      </c>
      <c r="C172" t="s">
        <v>14</v>
      </c>
      <c r="D172" t="s">
        <v>72</v>
      </c>
      <c r="E172" t="s">
        <v>111</v>
      </c>
      <c r="F172">
        <v>208</v>
      </c>
      <c r="G172">
        <v>1841.61</v>
      </c>
      <c r="H172">
        <v>1091.75</v>
      </c>
      <c r="I172">
        <v>749.86</v>
      </c>
      <c r="J172">
        <v>29.6</v>
      </c>
      <c r="K172" t="s">
        <v>29</v>
      </c>
      <c r="L172" t="s">
        <v>18</v>
      </c>
    </row>
    <row r="173" spans="1:12" x14ac:dyDescent="0.25">
      <c r="A173" t="s">
        <v>386</v>
      </c>
      <c r="B173" t="s">
        <v>387</v>
      </c>
      <c r="C173" t="s">
        <v>155</v>
      </c>
      <c r="D173" t="s">
        <v>182</v>
      </c>
      <c r="E173" t="s">
        <v>23</v>
      </c>
      <c r="F173">
        <v>108</v>
      </c>
      <c r="G173">
        <v>85.66</v>
      </c>
      <c r="H173">
        <v>71.540000000000006</v>
      </c>
      <c r="I173">
        <v>14.12</v>
      </c>
      <c r="J173">
        <v>22.8</v>
      </c>
      <c r="K173" t="s">
        <v>29</v>
      </c>
      <c r="L173" t="s">
        <v>18</v>
      </c>
    </row>
    <row r="174" spans="1:12" x14ac:dyDescent="0.25">
      <c r="A174" t="s">
        <v>388</v>
      </c>
      <c r="B174" t="s">
        <v>387</v>
      </c>
      <c r="C174" t="s">
        <v>48</v>
      </c>
      <c r="D174" t="s">
        <v>66</v>
      </c>
      <c r="E174" t="s">
        <v>23</v>
      </c>
      <c r="F174">
        <v>116</v>
      </c>
      <c r="G174">
        <v>807.65</v>
      </c>
      <c r="H174">
        <v>597.16999999999996</v>
      </c>
      <c r="I174">
        <v>210.48</v>
      </c>
      <c r="J174">
        <v>12.9</v>
      </c>
      <c r="K174" t="s">
        <v>24</v>
      </c>
      <c r="L174" t="s">
        <v>18</v>
      </c>
    </row>
    <row r="175" spans="1:12" x14ac:dyDescent="0.25">
      <c r="A175" t="s">
        <v>389</v>
      </c>
      <c r="B175" t="s">
        <v>390</v>
      </c>
      <c r="C175" t="s">
        <v>75</v>
      </c>
      <c r="D175" t="s">
        <v>179</v>
      </c>
      <c r="E175" t="s">
        <v>28</v>
      </c>
      <c r="F175">
        <v>117</v>
      </c>
      <c r="G175">
        <v>921.81</v>
      </c>
      <c r="H175">
        <v>782.83</v>
      </c>
      <c r="I175">
        <v>138.97999999999999</v>
      </c>
      <c r="J175">
        <v>5.7</v>
      </c>
      <c r="K175" t="s">
        <v>69</v>
      </c>
      <c r="L175" t="s">
        <v>18</v>
      </c>
    </row>
    <row r="176" spans="1:12" x14ac:dyDescent="0.25">
      <c r="A176" t="s">
        <v>391</v>
      </c>
      <c r="B176" t="s">
        <v>390</v>
      </c>
      <c r="C176" t="s">
        <v>62</v>
      </c>
      <c r="D176" t="s">
        <v>114</v>
      </c>
      <c r="E176" t="s">
        <v>54</v>
      </c>
      <c r="F176">
        <v>10</v>
      </c>
      <c r="G176">
        <v>31.41</v>
      </c>
      <c r="H176">
        <v>18.3</v>
      </c>
      <c r="I176">
        <v>13.11</v>
      </c>
      <c r="J176">
        <v>21.6</v>
      </c>
      <c r="K176" t="s">
        <v>43</v>
      </c>
      <c r="L176" t="s">
        <v>105</v>
      </c>
    </row>
    <row r="177" spans="1:12" x14ac:dyDescent="0.25">
      <c r="A177" t="s">
        <v>392</v>
      </c>
      <c r="B177" t="s">
        <v>390</v>
      </c>
      <c r="C177" t="s">
        <v>57</v>
      </c>
      <c r="D177" t="s">
        <v>58</v>
      </c>
      <c r="E177" t="s">
        <v>87</v>
      </c>
      <c r="F177">
        <v>178</v>
      </c>
      <c r="G177">
        <v>1484.11</v>
      </c>
      <c r="H177">
        <v>849.14</v>
      </c>
      <c r="I177">
        <v>634.97</v>
      </c>
      <c r="J177">
        <v>27.1</v>
      </c>
      <c r="K177" t="s">
        <v>29</v>
      </c>
      <c r="L177" t="s">
        <v>18</v>
      </c>
    </row>
    <row r="178" spans="1:12" x14ac:dyDescent="0.25">
      <c r="A178" t="s">
        <v>393</v>
      </c>
      <c r="B178" t="s">
        <v>394</v>
      </c>
      <c r="C178" t="s">
        <v>52</v>
      </c>
      <c r="D178" t="s">
        <v>110</v>
      </c>
      <c r="E178" t="s">
        <v>16</v>
      </c>
      <c r="F178">
        <v>212</v>
      </c>
      <c r="G178">
        <v>1517.59</v>
      </c>
      <c r="H178">
        <v>1017.48</v>
      </c>
      <c r="I178">
        <v>500.11</v>
      </c>
      <c r="J178">
        <v>31.8</v>
      </c>
      <c r="K178" t="s">
        <v>17</v>
      </c>
      <c r="L178" t="s">
        <v>25</v>
      </c>
    </row>
    <row r="179" spans="1:12" x14ac:dyDescent="0.25">
      <c r="A179" t="s">
        <v>395</v>
      </c>
      <c r="B179" t="s">
        <v>396</v>
      </c>
      <c r="C179" t="s">
        <v>62</v>
      </c>
      <c r="D179" t="s">
        <v>63</v>
      </c>
      <c r="E179" t="s">
        <v>34</v>
      </c>
      <c r="F179">
        <v>144</v>
      </c>
      <c r="G179">
        <v>420.67</v>
      </c>
      <c r="H179">
        <v>318.64</v>
      </c>
      <c r="I179">
        <v>102.03</v>
      </c>
      <c r="J179">
        <v>29.6</v>
      </c>
      <c r="K179" t="s">
        <v>43</v>
      </c>
      <c r="L179" t="s">
        <v>25</v>
      </c>
    </row>
    <row r="180" spans="1:12" x14ac:dyDescent="0.25">
      <c r="A180" t="s">
        <v>397</v>
      </c>
      <c r="B180" t="s">
        <v>398</v>
      </c>
      <c r="C180" t="s">
        <v>41</v>
      </c>
      <c r="D180" t="s">
        <v>126</v>
      </c>
      <c r="E180" t="s">
        <v>54</v>
      </c>
      <c r="F180">
        <v>238</v>
      </c>
      <c r="G180">
        <v>1322.01</v>
      </c>
      <c r="H180">
        <v>1052.69</v>
      </c>
      <c r="I180">
        <v>269.32</v>
      </c>
      <c r="J180">
        <v>-5.6</v>
      </c>
      <c r="K180" t="s">
        <v>29</v>
      </c>
      <c r="L180" t="s">
        <v>18</v>
      </c>
    </row>
    <row r="181" spans="1:12" x14ac:dyDescent="0.25">
      <c r="A181" t="s">
        <v>399</v>
      </c>
      <c r="B181" t="s">
        <v>398</v>
      </c>
      <c r="C181" t="s">
        <v>155</v>
      </c>
      <c r="D181" t="s">
        <v>160</v>
      </c>
      <c r="E181" t="s">
        <v>87</v>
      </c>
      <c r="F181">
        <v>183</v>
      </c>
      <c r="G181">
        <v>409.92</v>
      </c>
      <c r="H181">
        <v>281.58</v>
      </c>
      <c r="I181">
        <v>128.34</v>
      </c>
      <c r="J181">
        <v>3.6</v>
      </c>
      <c r="K181" t="s">
        <v>24</v>
      </c>
      <c r="L181" t="s">
        <v>18</v>
      </c>
    </row>
    <row r="182" spans="1:12" x14ac:dyDescent="0.25">
      <c r="A182" t="s">
        <v>400</v>
      </c>
      <c r="B182" t="s">
        <v>401</v>
      </c>
      <c r="C182" t="s">
        <v>62</v>
      </c>
      <c r="D182" t="s">
        <v>63</v>
      </c>
      <c r="E182" t="s">
        <v>54</v>
      </c>
      <c r="F182">
        <v>68</v>
      </c>
      <c r="G182">
        <v>53.16</v>
      </c>
      <c r="H182">
        <v>36.89</v>
      </c>
      <c r="I182">
        <v>16.27</v>
      </c>
      <c r="J182">
        <v>12.4</v>
      </c>
      <c r="K182" t="s">
        <v>69</v>
      </c>
      <c r="L182" t="s">
        <v>105</v>
      </c>
    </row>
    <row r="183" spans="1:12" x14ac:dyDescent="0.25">
      <c r="A183" t="s">
        <v>402</v>
      </c>
      <c r="B183" t="s">
        <v>403</v>
      </c>
      <c r="C183" t="s">
        <v>41</v>
      </c>
      <c r="D183" t="s">
        <v>42</v>
      </c>
      <c r="E183" t="s">
        <v>111</v>
      </c>
      <c r="F183">
        <v>97</v>
      </c>
      <c r="G183">
        <v>598.12</v>
      </c>
      <c r="H183">
        <v>475.65</v>
      </c>
      <c r="I183">
        <v>122.47</v>
      </c>
      <c r="J183">
        <v>32.5</v>
      </c>
      <c r="K183" t="s">
        <v>24</v>
      </c>
      <c r="L183" t="s">
        <v>25</v>
      </c>
    </row>
    <row r="184" spans="1:12" x14ac:dyDescent="0.25">
      <c r="A184" t="s">
        <v>404</v>
      </c>
      <c r="B184" t="s">
        <v>403</v>
      </c>
      <c r="C184" t="s">
        <v>32</v>
      </c>
      <c r="D184" t="s">
        <v>33</v>
      </c>
      <c r="E184" t="s">
        <v>28</v>
      </c>
      <c r="F184">
        <v>155</v>
      </c>
      <c r="G184">
        <v>245.78</v>
      </c>
      <c r="H184">
        <v>166.3</v>
      </c>
      <c r="I184">
        <v>79.48</v>
      </c>
      <c r="J184">
        <v>-3.3</v>
      </c>
      <c r="K184" t="s">
        <v>69</v>
      </c>
      <c r="L184" t="s">
        <v>105</v>
      </c>
    </row>
    <row r="185" spans="1:12" x14ac:dyDescent="0.25">
      <c r="A185" t="s">
        <v>405</v>
      </c>
      <c r="B185" t="s">
        <v>406</v>
      </c>
      <c r="C185" t="s">
        <v>75</v>
      </c>
      <c r="D185" t="s">
        <v>179</v>
      </c>
      <c r="E185" t="s">
        <v>92</v>
      </c>
      <c r="F185">
        <v>222</v>
      </c>
      <c r="G185">
        <v>1770.15</v>
      </c>
      <c r="H185">
        <v>1309.8699999999999</v>
      </c>
      <c r="I185">
        <v>460.28</v>
      </c>
      <c r="J185">
        <v>10.4</v>
      </c>
      <c r="K185" t="s">
        <v>43</v>
      </c>
      <c r="L185" t="s">
        <v>18</v>
      </c>
    </row>
    <row r="186" spans="1:12" x14ac:dyDescent="0.25">
      <c r="A186" t="s">
        <v>407</v>
      </c>
      <c r="B186" t="s">
        <v>408</v>
      </c>
      <c r="C186" t="s">
        <v>75</v>
      </c>
      <c r="D186" t="s">
        <v>179</v>
      </c>
      <c r="E186" t="s">
        <v>23</v>
      </c>
      <c r="F186">
        <v>247</v>
      </c>
      <c r="G186">
        <v>1740.94</v>
      </c>
      <c r="H186">
        <v>1041.67</v>
      </c>
      <c r="I186">
        <v>699.27</v>
      </c>
      <c r="J186">
        <v>-10</v>
      </c>
      <c r="K186" t="s">
        <v>29</v>
      </c>
      <c r="L186" t="s">
        <v>18</v>
      </c>
    </row>
    <row r="187" spans="1:12" x14ac:dyDescent="0.25">
      <c r="A187" t="s">
        <v>409</v>
      </c>
      <c r="B187" t="s">
        <v>410</v>
      </c>
      <c r="C187" t="s">
        <v>48</v>
      </c>
      <c r="D187" t="s">
        <v>86</v>
      </c>
      <c r="E187" t="s">
        <v>54</v>
      </c>
      <c r="F187">
        <v>40</v>
      </c>
      <c r="G187">
        <v>241.68</v>
      </c>
      <c r="H187">
        <v>133.37</v>
      </c>
      <c r="I187">
        <v>108.31</v>
      </c>
      <c r="J187">
        <v>23.3</v>
      </c>
      <c r="K187" t="s">
        <v>29</v>
      </c>
      <c r="L187" t="s">
        <v>105</v>
      </c>
    </row>
    <row r="188" spans="1:12" x14ac:dyDescent="0.25">
      <c r="A188" t="s">
        <v>411</v>
      </c>
      <c r="B188" t="s">
        <v>412</v>
      </c>
      <c r="C188" t="s">
        <v>62</v>
      </c>
      <c r="D188" t="s">
        <v>63</v>
      </c>
      <c r="E188" t="s">
        <v>23</v>
      </c>
      <c r="F188">
        <v>134</v>
      </c>
      <c r="G188">
        <v>976.78</v>
      </c>
      <c r="H188">
        <v>756.23</v>
      </c>
      <c r="I188">
        <v>220.55</v>
      </c>
      <c r="J188">
        <v>32.799999999999997</v>
      </c>
      <c r="K188" t="s">
        <v>17</v>
      </c>
      <c r="L188" t="s">
        <v>35</v>
      </c>
    </row>
    <row r="189" spans="1:12" x14ac:dyDescent="0.25">
      <c r="A189" t="s">
        <v>413</v>
      </c>
      <c r="B189" t="s">
        <v>414</v>
      </c>
      <c r="C189" t="s">
        <v>48</v>
      </c>
      <c r="D189" t="s">
        <v>86</v>
      </c>
      <c r="E189" t="s">
        <v>54</v>
      </c>
      <c r="F189">
        <v>27</v>
      </c>
      <c r="G189">
        <v>33.31</v>
      </c>
      <c r="H189">
        <v>23.06</v>
      </c>
      <c r="I189">
        <v>10.25</v>
      </c>
      <c r="J189">
        <v>7.9</v>
      </c>
      <c r="K189" t="s">
        <v>24</v>
      </c>
      <c r="L189" t="s">
        <v>35</v>
      </c>
    </row>
    <row r="190" spans="1:12" x14ac:dyDescent="0.25">
      <c r="A190" t="s">
        <v>415</v>
      </c>
      <c r="B190" t="s">
        <v>416</v>
      </c>
      <c r="C190" t="s">
        <v>57</v>
      </c>
      <c r="D190" t="s">
        <v>296</v>
      </c>
      <c r="E190" t="s">
        <v>28</v>
      </c>
      <c r="F190">
        <v>118</v>
      </c>
      <c r="G190">
        <v>123.83</v>
      </c>
      <c r="H190">
        <v>100.58</v>
      </c>
      <c r="I190">
        <v>23.25</v>
      </c>
      <c r="J190">
        <v>24.1</v>
      </c>
      <c r="K190" t="s">
        <v>24</v>
      </c>
      <c r="L190" t="s">
        <v>25</v>
      </c>
    </row>
    <row r="191" spans="1:12" x14ac:dyDescent="0.25">
      <c r="A191" t="s">
        <v>417</v>
      </c>
      <c r="B191" t="s">
        <v>416</v>
      </c>
      <c r="C191" t="s">
        <v>41</v>
      </c>
      <c r="D191" t="s">
        <v>107</v>
      </c>
      <c r="E191" t="s">
        <v>34</v>
      </c>
      <c r="F191">
        <v>216</v>
      </c>
      <c r="G191">
        <v>995.41</v>
      </c>
      <c r="H191">
        <v>681.54</v>
      </c>
      <c r="I191">
        <v>313.87</v>
      </c>
      <c r="J191">
        <v>32.700000000000003</v>
      </c>
      <c r="K191" t="s">
        <v>29</v>
      </c>
      <c r="L191" t="s">
        <v>105</v>
      </c>
    </row>
    <row r="192" spans="1:12" x14ac:dyDescent="0.25">
      <c r="A192" t="s">
        <v>418</v>
      </c>
      <c r="B192" t="s">
        <v>419</v>
      </c>
      <c r="C192" t="s">
        <v>52</v>
      </c>
      <c r="D192" t="s">
        <v>117</v>
      </c>
      <c r="E192" t="s">
        <v>87</v>
      </c>
      <c r="F192">
        <v>54</v>
      </c>
      <c r="G192">
        <v>82.98</v>
      </c>
      <c r="H192">
        <v>60.41</v>
      </c>
      <c r="I192">
        <v>22.57</v>
      </c>
      <c r="J192">
        <v>33.700000000000003</v>
      </c>
      <c r="K192" t="s">
        <v>69</v>
      </c>
      <c r="L192" t="s">
        <v>25</v>
      </c>
    </row>
    <row r="193" spans="1:12" x14ac:dyDescent="0.25">
      <c r="A193" t="s">
        <v>420</v>
      </c>
      <c r="B193" t="s">
        <v>421</v>
      </c>
      <c r="C193" t="s">
        <v>14</v>
      </c>
      <c r="D193" t="s">
        <v>72</v>
      </c>
      <c r="E193" t="s">
        <v>92</v>
      </c>
      <c r="F193">
        <v>130</v>
      </c>
      <c r="G193">
        <v>1045.9000000000001</v>
      </c>
      <c r="H193">
        <v>763.55</v>
      </c>
      <c r="I193">
        <v>282.35000000000002</v>
      </c>
      <c r="J193">
        <v>18.2</v>
      </c>
      <c r="K193" t="s">
        <v>43</v>
      </c>
      <c r="L193" t="s">
        <v>25</v>
      </c>
    </row>
    <row r="194" spans="1:12" x14ac:dyDescent="0.25">
      <c r="A194" t="s">
        <v>422</v>
      </c>
      <c r="B194" t="s">
        <v>423</v>
      </c>
      <c r="C194" t="s">
        <v>14</v>
      </c>
      <c r="D194" t="s">
        <v>72</v>
      </c>
      <c r="E194" t="s">
        <v>16</v>
      </c>
      <c r="F194">
        <v>42</v>
      </c>
      <c r="G194">
        <v>87.66</v>
      </c>
      <c r="H194">
        <v>54.87</v>
      </c>
      <c r="I194">
        <v>32.79</v>
      </c>
      <c r="J194">
        <v>14.8</v>
      </c>
      <c r="K194" t="s">
        <v>17</v>
      </c>
      <c r="L194" t="s">
        <v>25</v>
      </c>
    </row>
    <row r="195" spans="1:12" x14ac:dyDescent="0.25">
      <c r="A195" t="s">
        <v>424</v>
      </c>
      <c r="B195" t="s">
        <v>425</v>
      </c>
      <c r="C195" t="s">
        <v>32</v>
      </c>
      <c r="D195" t="s">
        <v>45</v>
      </c>
      <c r="E195" t="s">
        <v>87</v>
      </c>
      <c r="F195">
        <v>212</v>
      </c>
      <c r="G195">
        <v>448.89</v>
      </c>
      <c r="H195">
        <v>336.46</v>
      </c>
      <c r="I195">
        <v>112.43</v>
      </c>
      <c r="J195">
        <v>29</v>
      </c>
      <c r="K195" t="s">
        <v>29</v>
      </c>
      <c r="L195" t="s">
        <v>25</v>
      </c>
    </row>
    <row r="196" spans="1:12" x14ac:dyDescent="0.25">
      <c r="A196" t="s">
        <v>426</v>
      </c>
      <c r="B196" t="s">
        <v>427</v>
      </c>
      <c r="C196" t="s">
        <v>57</v>
      </c>
      <c r="D196" t="s">
        <v>163</v>
      </c>
      <c r="E196" t="s">
        <v>16</v>
      </c>
      <c r="F196">
        <v>216</v>
      </c>
      <c r="G196">
        <v>238.55</v>
      </c>
      <c r="H196">
        <v>132.72999999999999</v>
      </c>
      <c r="I196">
        <v>105.82</v>
      </c>
      <c r="J196">
        <v>13.4</v>
      </c>
      <c r="K196" t="s">
        <v>43</v>
      </c>
      <c r="L196" t="s">
        <v>18</v>
      </c>
    </row>
    <row r="197" spans="1:12" x14ac:dyDescent="0.25">
      <c r="A197" t="s">
        <v>428</v>
      </c>
      <c r="B197" t="s">
        <v>429</v>
      </c>
      <c r="C197" t="s">
        <v>32</v>
      </c>
      <c r="D197" t="s">
        <v>33</v>
      </c>
      <c r="E197" t="s">
        <v>28</v>
      </c>
      <c r="F197">
        <v>213</v>
      </c>
      <c r="G197">
        <v>505.9</v>
      </c>
      <c r="H197">
        <v>355.15</v>
      </c>
      <c r="I197">
        <v>150.75</v>
      </c>
      <c r="J197">
        <v>-4.7</v>
      </c>
      <c r="K197" t="s">
        <v>17</v>
      </c>
      <c r="L197" t="s">
        <v>35</v>
      </c>
    </row>
    <row r="198" spans="1:12" x14ac:dyDescent="0.25">
      <c r="A198" t="s">
        <v>430</v>
      </c>
      <c r="B198" t="s">
        <v>431</v>
      </c>
      <c r="C198" t="s">
        <v>41</v>
      </c>
      <c r="D198" t="s">
        <v>126</v>
      </c>
      <c r="E198" t="s">
        <v>111</v>
      </c>
      <c r="F198">
        <v>15</v>
      </c>
      <c r="G198">
        <v>131.43</v>
      </c>
      <c r="H198">
        <v>113.12</v>
      </c>
      <c r="I198">
        <v>18.309999999999999</v>
      </c>
      <c r="J198">
        <v>19.600000000000001</v>
      </c>
      <c r="K198" t="s">
        <v>69</v>
      </c>
      <c r="L198" t="s">
        <v>18</v>
      </c>
    </row>
    <row r="199" spans="1:12" x14ac:dyDescent="0.25">
      <c r="A199" t="s">
        <v>432</v>
      </c>
      <c r="B199" t="s">
        <v>433</v>
      </c>
      <c r="C199" t="s">
        <v>32</v>
      </c>
      <c r="D199" t="s">
        <v>45</v>
      </c>
      <c r="E199" t="s">
        <v>23</v>
      </c>
      <c r="F199">
        <v>20</v>
      </c>
      <c r="G199">
        <v>95.03</v>
      </c>
      <c r="H199">
        <v>62.97</v>
      </c>
      <c r="I199">
        <v>32.06</v>
      </c>
      <c r="J199">
        <v>27.9</v>
      </c>
      <c r="K199" t="s">
        <v>24</v>
      </c>
      <c r="L199" t="s">
        <v>18</v>
      </c>
    </row>
    <row r="200" spans="1:12" x14ac:dyDescent="0.25">
      <c r="A200" t="s">
        <v>434</v>
      </c>
      <c r="B200" t="s">
        <v>435</v>
      </c>
      <c r="C200" t="s">
        <v>14</v>
      </c>
      <c r="D200" t="s">
        <v>72</v>
      </c>
      <c r="E200" t="s">
        <v>28</v>
      </c>
      <c r="F200">
        <v>184</v>
      </c>
      <c r="G200">
        <v>1086.56</v>
      </c>
      <c r="H200">
        <v>701.42</v>
      </c>
      <c r="I200">
        <v>385.14</v>
      </c>
      <c r="J200">
        <v>7</v>
      </c>
      <c r="K200" t="s">
        <v>43</v>
      </c>
      <c r="L200" t="s">
        <v>18</v>
      </c>
    </row>
    <row r="201" spans="1:12" x14ac:dyDescent="0.25">
      <c r="A201" t="s">
        <v>436</v>
      </c>
      <c r="B201" t="s">
        <v>437</v>
      </c>
      <c r="C201" t="s">
        <v>155</v>
      </c>
      <c r="D201" t="s">
        <v>156</v>
      </c>
      <c r="E201" t="s">
        <v>111</v>
      </c>
      <c r="F201">
        <v>137</v>
      </c>
      <c r="G201">
        <v>670.7</v>
      </c>
      <c r="H201">
        <v>404.02</v>
      </c>
      <c r="I201">
        <v>266.68</v>
      </c>
      <c r="J201">
        <v>5.5</v>
      </c>
      <c r="K201" t="s">
        <v>43</v>
      </c>
      <c r="L201" t="s">
        <v>18</v>
      </c>
    </row>
    <row r="202" spans="1:12" x14ac:dyDescent="0.25">
      <c r="A202" t="s">
        <v>438</v>
      </c>
      <c r="B202" t="s">
        <v>439</v>
      </c>
      <c r="C202" t="s">
        <v>52</v>
      </c>
      <c r="D202" t="s">
        <v>110</v>
      </c>
      <c r="E202" t="s">
        <v>23</v>
      </c>
      <c r="F202">
        <v>113</v>
      </c>
      <c r="G202">
        <v>837.68</v>
      </c>
      <c r="H202">
        <v>698.32</v>
      </c>
      <c r="I202">
        <v>139.36000000000001</v>
      </c>
      <c r="J202">
        <v>33.799999999999997</v>
      </c>
      <c r="K202" t="s">
        <v>17</v>
      </c>
      <c r="L202" t="s">
        <v>18</v>
      </c>
    </row>
    <row r="203" spans="1:12" x14ac:dyDescent="0.25">
      <c r="A203" t="s">
        <v>440</v>
      </c>
      <c r="B203" t="s">
        <v>439</v>
      </c>
      <c r="C203" t="s">
        <v>57</v>
      </c>
      <c r="D203" t="s">
        <v>163</v>
      </c>
      <c r="E203" t="s">
        <v>34</v>
      </c>
      <c r="F203">
        <v>185</v>
      </c>
      <c r="G203">
        <v>528.59</v>
      </c>
      <c r="H203">
        <v>338.12</v>
      </c>
      <c r="I203">
        <v>190.47</v>
      </c>
      <c r="J203">
        <v>3</v>
      </c>
      <c r="K203" t="s">
        <v>69</v>
      </c>
      <c r="L203" t="s">
        <v>18</v>
      </c>
    </row>
    <row r="204" spans="1:12" x14ac:dyDescent="0.25">
      <c r="A204" t="s">
        <v>441</v>
      </c>
      <c r="B204" t="s">
        <v>442</v>
      </c>
      <c r="C204" t="s">
        <v>41</v>
      </c>
      <c r="D204" t="s">
        <v>107</v>
      </c>
      <c r="E204" t="s">
        <v>23</v>
      </c>
      <c r="F204">
        <v>117</v>
      </c>
      <c r="G204">
        <v>89.42</v>
      </c>
      <c r="H204">
        <v>74.849999999999994</v>
      </c>
      <c r="I204">
        <v>14.57</v>
      </c>
      <c r="J204">
        <v>4.5999999999999996</v>
      </c>
      <c r="K204" t="s">
        <v>24</v>
      </c>
      <c r="L204" t="s">
        <v>18</v>
      </c>
    </row>
    <row r="205" spans="1:12" x14ac:dyDescent="0.25">
      <c r="A205" t="s">
        <v>443</v>
      </c>
      <c r="B205" t="s">
        <v>442</v>
      </c>
      <c r="C205" t="s">
        <v>75</v>
      </c>
      <c r="D205" t="s">
        <v>102</v>
      </c>
      <c r="E205" t="s">
        <v>111</v>
      </c>
      <c r="F205">
        <v>45</v>
      </c>
      <c r="G205">
        <v>49.99</v>
      </c>
      <c r="H205">
        <v>28</v>
      </c>
      <c r="I205">
        <v>21.99</v>
      </c>
      <c r="J205">
        <v>23.8</v>
      </c>
      <c r="K205" t="s">
        <v>43</v>
      </c>
      <c r="L205" t="s">
        <v>18</v>
      </c>
    </row>
    <row r="206" spans="1:12" x14ac:dyDescent="0.25">
      <c r="A206" t="s">
        <v>444</v>
      </c>
      <c r="B206" t="s">
        <v>445</v>
      </c>
      <c r="C206" t="s">
        <v>48</v>
      </c>
      <c r="D206" t="s">
        <v>66</v>
      </c>
      <c r="E206" t="s">
        <v>54</v>
      </c>
      <c r="F206">
        <v>221</v>
      </c>
      <c r="G206">
        <v>777.72</v>
      </c>
      <c r="H206">
        <v>679.5</v>
      </c>
      <c r="I206">
        <v>98.22</v>
      </c>
      <c r="J206">
        <v>5.3</v>
      </c>
      <c r="K206" t="s">
        <v>43</v>
      </c>
      <c r="L206" t="s">
        <v>18</v>
      </c>
    </row>
    <row r="207" spans="1:12" x14ac:dyDescent="0.25">
      <c r="A207" t="s">
        <v>446</v>
      </c>
      <c r="B207" t="s">
        <v>447</v>
      </c>
      <c r="C207" t="s">
        <v>41</v>
      </c>
      <c r="D207" t="s">
        <v>42</v>
      </c>
      <c r="E207" t="s">
        <v>111</v>
      </c>
      <c r="F207">
        <v>91</v>
      </c>
      <c r="G207">
        <v>296.57</v>
      </c>
      <c r="H207">
        <v>237.77</v>
      </c>
      <c r="I207">
        <v>58.8</v>
      </c>
      <c r="J207">
        <v>5.7</v>
      </c>
      <c r="K207" t="s">
        <v>43</v>
      </c>
      <c r="L207" t="s">
        <v>35</v>
      </c>
    </row>
    <row r="208" spans="1:12" x14ac:dyDescent="0.25">
      <c r="A208" t="s">
        <v>448</v>
      </c>
      <c r="B208" t="s">
        <v>447</v>
      </c>
      <c r="C208" t="s">
        <v>21</v>
      </c>
      <c r="D208" t="s">
        <v>99</v>
      </c>
      <c r="E208" t="s">
        <v>92</v>
      </c>
      <c r="F208">
        <v>65</v>
      </c>
      <c r="G208">
        <v>439.96</v>
      </c>
      <c r="H208">
        <v>300.38</v>
      </c>
      <c r="I208">
        <v>139.58000000000001</v>
      </c>
      <c r="J208">
        <v>-1</v>
      </c>
      <c r="K208" t="s">
        <v>17</v>
      </c>
      <c r="L208" t="s">
        <v>105</v>
      </c>
    </row>
    <row r="209" spans="1:12" x14ac:dyDescent="0.25">
      <c r="A209" t="s">
        <v>449</v>
      </c>
      <c r="B209" t="s">
        <v>450</v>
      </c>
      <c r="C209" t="s">
        <v>21</v>
      </c>
      <c r="D209" t="s">
        <v>99</v>
      </c>
      <c r="E209" t="s">
        <v>34</v>
      </c>
      <c r="F209">
        <v>210</v>
      </c>
      <c r="G209">
        <v>1707.82</v>
      </c>
      <c r="H209">
        <v>1132.8599999999999</v>
      </c>
      <c r="I209">
        <v>574.96</v>
      </c>
      <c r="J209">
        <v>21.6</v>
      </c>
      <c r="K209" t="s">
        <v>69</v>
      </c>
      <c r="L209" t="s">
        <v>25</v>
      </c>
    </row>
    <row r="210" spans="1:12" x14ac:dyDescent="0.25">
      <c r="A210" t="s">
        <v>451</v>
      </c>
      <c r="B210" t="s">
        <v>452</v>
      </c>
      <c r="C210" t="s">
        <v>75</v>
      </c>
      <c r="D210" t="s">
        <v>179</v>
      </c>
      <c r="E210" t="s">
        <v>54</v>
      </c>
      <c r="F210">
        <v>108</v>
      </c>
      <c r="G210">
        <v>358</v>
      </c>
      <c r="H210">
        <v>250.48</v>
      </c>
      <c r="I210">
        <v>107.52</v>
      </c>
      <c r="J210">
        <v>7.6</v>
      </c>
      <c r="K210" t="s">
        <v>29</v>
      </c>
      <c r="L210" t="s">
        <v>18</v>
      </c>
    </row>
    <row r="211" spans="1:12" x14ac:dyDescent="0.25">
      <c r="A211" t="s">
        <v>453</v>
      </c>
      <c r="B211" t="s">
        <v>454</v>
      </c>
      <c r="C211" t="s">
        <v>21</v>
      </c>
      <c r="D211" t="s">
        <v>99</v>
      </c>
      <c r="E211" t="s">
        <v>34</v>
      </c>
      <c r="F211">
        <v>83</v>
      </c>
      <c r="G211">
        <v>213.36</v>
      </c>
      <c r="H211">
        <v>125.51</v>
      </c>
      <c r="I211">
        <v>87.85</v>
      </c>
      <c r="J211">
        <v>24.3</v>
      </c>
      <c r="K211" t="s">
        <v>69</v>
      </c>
      <c r="L211" t="s">
        <v>35</v>
      </c>
    </row>
    <row r="212" spans="1:12" x14ac:dyDescent="0.25">
      <c r="A212" t="s">
        <v>455</v>
      </c>
      <c r="B212" t="s">
        <v>454</v>
      </c>
      <c r="C212" t="s">
        <v>52</v>
      </c>
      <c r="D212" t="s">
        <v>117</v>
      </c>
      <c r="E212" t="s">
        <v>111</v>
      </c>
      <c r="F212">
        <v>86</v>
      </c>
      <c r="G212">
        <v>464.81</v>
      </c>
      <c r="H212">
        <v>388.92</v>
      </c>
      <c r="I212">
        <v>75.89</v>
      </c>
      <c r="J212">
        <v>27.8</v>
      </c>
      <c r="K212" t="s">
        <v>29</v>
      </c>
      <c r="L212" t="s">
        <v>105</v>
      </c>
    </row>
    <row r="213" spans="1:12" x14ac:dyDescent="0.25">
      <c r="A213" t="s">
        <v>456</v>
      </c>
      <c r="B213" t="s">
        <v>454</v>
      </c>
      <c r="C213" t="s">
        <v>41</v>
      </c>
      <c r="D213" t="s">
        <v>42</v>
      </c>
      <c r="E213" t="s">
        <v>23</v>
      </c>
      <c r="F213">
        <v>109</v>
      </c>
      <c r="G213">
        <v>701.6</v>
      </c>
      <c r="H213">
        <v>597.22</v>
      </c>
      <c r="I213">
        <v>104.38</v>
      </c>
      <c r="J213">
        <v>23.6</v>
      </c>
      <c r="K213" t="s">
        <v>17</v>
      </c>
      <c r="L213" t="s">
        <v>105</v>
      </c>
    </row>
    <row r="214" spans="1:12" x14ac:dyDescent="0.25">
      <c r="A214" t="s">
        <v>457</v>
      </c>
      <c r="B214" t="s">
        <v>454</v>
      </c>
      <c r="C214" t="s">
        <v>62</v>
      </c>
      <c r="D214" t="s">
        <v>114</v>
      </c>
      <c r="E214" t="s">
        <v>23</v>
      </c>
      <c r="F214">
        <v>175</v>
      </c>
      <c r="G214">
        <v>1197.26</v>
      </c>
      <c r="H214">
        <v>762.07</v>
      </c>
      <c r="I214">
        <v>435.19</v>
      </c>
      <c r="J214">
        <v>5.9</v>
      </c>
      <c r="K214" t="s">
        <v>43</v>
      </c>
      <c r="L214" t="s">
        <v>18</v>
      </c>
    </row>
    <row r="215" spans="1:12" x14ac:dyDescent="0.25">
      <c r="A215" t="s">
        <v>458</v>
      </c>
      <c r="B215" t="s">
        <v>459</v>
      </c>
      <c r="C215" t="s">
        <v>21</v>
      </c>
      <c r="D215" t="s">
        <v>81</v>
      </c>
      <c r="E215" t="s">
        <v>34</v>
      </c>
      <c r="F215">
        <v>21</v>
      </c>
      <c r="G215">
        <v>105.5</v>
      </c>
      <c r="H215">
        <v>75.64</v>
      </c>
      <c r="I215">
        <v>29.86</v>
      </c>
      <c r="J215">
        <v>-5.8</v>
      </c>
      <c r="K215" t="s">
        <v>43</v>
      </c>
      <c r="L215" t="s">
        <v>35</v>
      </c>
    </row>
    <row r="216" spans="1:12" x14ac:dyDescent="0.25">
      <c r="A216" t="s">
        <v>460</v>
      </c>
      <c r="B216" t="s">
        <v>459</v>
      </c>
      <c r="C216" t="s">
        <v>41</v>
      </c>
      <c r="D216" t="s">
        <v>107</v>
      </c>
      <c r="E216" t="s">
        <v>16</v>
      </c>
      <c r="F216">
        <v>186</v>
      </c>
      <c r="G216">
        <v>372.24</v>
      </c>
      <c r="H216">
        <v>295.22000000000003</v>
      </c>
      <c r="I216">
        <v>77.02</v>
      </c>
      <c r="J216">
        <v>25.2</v>
      </c>
      <c r="K216" t="s">
        <v>69</v>
      </c>
      <c r="L216" t="s">
        <v>25</v>
      </c>
    </row>
    <row r="217" spans="1:12" x14ac:dyDescent="0.25">
      <c r="A217" t="s">
        <v>461</v>
      </c>
      <c r="B217" t="s">
        <v>462</v>
      </c>
      <c r="C217" t="s">
        <v>41</v>
      </c>
      <c r="D217" t="s">
        <v>126</v>
      </c>
      <c r="E217" t="s">
        <v>87</v>
      </c>
      <c r="F217">
        <v>15</v>
      </c>
      <c r="G217">
        <v>39.56</v>
      </c>
      <c r="H217">
        <v>26.03</v>
      </c>
      <c r="I217">
        <v>13.53</v>
      </c>
      <c r="J217">
        <v>9.4</v>
      </c>
      <c r="K217" t="s">
        <v>43</v>
      </c>
      <c r="L217" t="s">
        <v>105</v>
      </c>
    </row>
    <row r="218" spans="1:12" x14ac:dyDescent="0.25">
      <c r="A218" t="s">
        <v>463</v>
      </c>
      <c r="B218" t="s">
        <v>464</v>
      </c>
      <c r="C218" t="s">
        <v>75</v>
      </c>
      <c r="D218" t="s">
        <v>102</v>
      </c>
      <c r="E218" t="s">
        <v>92</v>
      </c>
      <c r="F218">
        <v>118</v>
      </c>
      <c r="G218">
        <v>969.7</v>
      </c>
      <c r="H218">
        <v>716.27</v>
      </c>
      <c r="I218">
        <v>253.43</v>
      </c>
      <c r="J218">
        <v>-3.2</v>
      </c>
      <c r="K218" t="s">
        <v>69</v>
      </c>
      <c r="L218" t="s">
        <v>18</v>
      </c>
    </row>
    <row r="219" spans="1:12" x14ac:dyDescent="0.25">
      <c r="A219" t="s">
        <v>465</v>
      </c>
      <c r="B219" t="s">
        <v>464</v>
      </c>
      <c r="C219" t="s">
        <v>32</v>
      </c>
      <c r="D219" t="s">
        <v>146</v>
      </c>
      <c r="E219" t="s">
        <v>28</v>
      </c>
      <c r="F219">
        <v>16</v>
      </c>
      <c r="G219">
        <v>32.21</v>
      </c>
      <c r="H219">
        <v>21.56</v>
      </c>
      <c r="I219">
        <v>10.65</v>
      </c>
      <c r="J219">
        <v>23.6</v>
      </c>
      <c r="K219" t="s">
        <v>24</v>
      </c>
      <c r="L219" t="s">
        <v>105</v>
      </c>
    </row>
    <row r="220" spans="1:12" x14ac:dyDescent="0.25">
      <c r="A220" t="s">
        <v>466</v>
      </c>
      <c r="B220" t="s">
        <v>467</v>
      </c>
      <c r="C220" t="s">
        <v>41</v>
      </c>
      <c r="D220" t="s">
        <v>107</v>
      </c>
      <c r="E220" t="s">
        <v>92</v>
      </c>
      <c r="F220">
        <v>146</v>
      </c>
      <c r="G220">
        <v>576.55999999999995</v>
      </c>
      <c r="H220">
        <v>396.35</v>
      </c>
      <c r="I220">
        <v>180.21</v>
      </c>
      <c r="J220">
        <v>12.9</v>
      </c>
      <c r="K220" t="s">
        <v>24</v>
      </c>
      <c r="L220" t="s">
        <v>18</v>
      </c>
    </row>
    <row r="221" spans="1:12" x14ac:dyDescent="0.25">
      <c r="A221" t="s">
        <v>468</v>
      </c>
      <c r="B221" t="s">
        <v>469</v>
      </c>
      <c r="C221" t="s">
        <v>48</v>
      </c>
      <c r="D221" t="s">
        <v>49</v>
      </c>
      <c r="E221" t="s">
        <v>111</v>
      </c>
      <c r="F221">
        <v>177</v>
      </c>
      <c r="G221">
        <v>1477.55</v>
      </c>
      <c r="H221">
        <v>1087.8900000000001</v>
      </c>
      <c r="I221">
        <v>389.66</v>
      </c>
      <c r="J221">
        <v>17.899999999999999</v>
      </c>
      <c r="K221" t="s">
        <v>69</v>
      </c>
      <c r="L221" t="s">
        <v>18</v>
      </c>
    </row>
    <row r="222" spans="1:12" x14ac:dyDescent="0.25">
      <c r="A222" t="s">
        <v>470</v>
      </c>
      <c r="B222" t="s">
        <v>471</v>
      </c>
      <c r="C222" t="s">
        <v>52</v>
      </c>
      <c r="D222" t="s">
        <v>117</v>
      </c>
      <c r="E222" t="s">
        <v>111</v>
      </c>
      <c r="F222">
        <v>116</v>
      </c>
      <c r="G222">
        <v>720.41</v>
      </c>
      <c r="H222">
        <v>517.75</v>
      </c>
      <c r="I222">
        <v>202.66</v>
      </c>
      <c r="J222">
        <v>25.3</v>
      </c>
      <c r="K222" t="s">
        <v>17</v>
      </c>
      <c r="L222" t="s">
        <v>25</v>
      </c>
    </row>
    <row r="223" spans="1:12" x14ac:dyDescent="0.25">
      <c r="A223" t="s">
        <v>472</v>
      </c>
      <c r="B223" t="s">
        <v>473</v>
      </c>
      <c r="C223" t="s">
        <v>41</v>
      </c>
      <c r="D223" t="s">
        <v>126</v>
      </c>
      <c r="E223" t="s">
        <v>87</v>
      </c>
      <c r="F223">
        <v>162</v>
      </c>
      <c r="G223">
        <v>808.94</v>
      </c>
      <c r="H223">
        <v>687.02</v>
      </c>
      <c r="I223">
        <v>121.92</v>
      </c>
      <c r="J223">
        <v>15.8</v>
      </c>
      <c r="K223" t="s">
        <v>29</v>
      </c>
      <c r="L223" t="s">
        <v>18</v>
      </c>
    </row>
    <row r="224" spans="1:12" x14ac:dyDescent="0.25">
      <c r="A224" t="s">
        <v>474</v>
      </c>
      <c r="B224" t="s">
        <v>475</v>
      </c>
      <c r="C224" t="s">
        <v>52</v>
      </c>
      <c r="D224" t="s">
        <v>117</v>
      </c>
      <c r="E224" t="s">
        <v>23</v>
      </c>
      <c r="F224">
        <v>111</v>
      </c>
      <c r="G224">
        <v>995.78</v>
      </c>
      <c r="H224">
        <v>728.54</v>
      </c>
      <c r="I224">
        <v>267.24</v>
      </c>
      <c r="J224">
        <v>4.5</v>
      </c>
      <c r="K224" t="s">
        <v>24</v>
      </c>
      <c r="L224" t="s">
        <v>18</v>
      </c>
    </row>
    <row r="225" spans="1:12" x14ac:dyDescent="0.25">
      <c r="A225" t="s">
        <v>476</v>
      </c>
      <c r="B225" t="s">
        <v>477</v>
      </c>
      <c r="C225" t="s">
        <v>155</v>
      </c>
      <c r="D225" t="s">
        <v>160</v>
      </c>
      <c r="E225" t="s">
        <v>23</v>
      </c>
      <c r="F225">
        <v>48</v>
      </c>
      <c r="G225">
        <v>417.38</v>
      </c>
      <c r="H225">
        <v>362.99</v>
      </c>
      <c r="I225">
        <v>54.39</v>
      </c>
      <c r="J225">
        <v>1.7</v>
      </c>
      <c r="K225" t="s">
        <v>24</v>
      </c>
      <c r="L225" t="s">
        <v>35</v>
      </c>
    </row>
    <row r="226" spans="1:12" x14ac:dyDescent="0.25">
      <c r="A226" t="s">
        <v>478</v>
      </c>
      <c r="B226" t="s">
        <v>477</v>
      </c>
      <c r="C226" t="s">
        <v>57</v>
      </c>
      <c r="D226" t="s">
        <v>58</v>
      </c>
      <c r="E226" t="s">
        <v>54</v>
      </c>
      <c r="F226">
        <v>54</v>
      </c>
      <c r="G226">
        <v>406.1</v>
      </c>
      <c r="H226">
        <v>259.69</v>
      </c>
      <c r="I226">
        <v>146.41</v>
      </c>
      <c r="J226">
        <v>14.4</v>
      </c>
      <c r="K226" t="s">
        <v>43</v>
      </c>
      <c r="L226" t="s">
        <v>18</v>
      </c>
    </row>
    <row r="227" spans="1:12" x14ac:dyDescent="0.25">
      <c r="A227" t="s">
        <v>479</v>
      </c>
      <c r="B227" t="s">
        <v>477</v>
      </c>
      <c r="C227" t="s">
        <v>21</v>
      </c>
      <c r="D227" t="s">
        <v>267</v>
      </c>
      <c r="E227" t="s">
        <v>28</v>
      </c>
      <c r="F227">
        <v>112</v>
      </c>
      <c r="G227">
        <v>705.65</v>
      </c>
      <c r="H227">
        <v>502.27</v>
      </c>
      <c r="I227">
        <v>203.38</v>
      </c>
      <c r="J227">
        <v>30.8</v>
      </c>
      <c r="K227" t="s">
        <v>29</v>
      </c>
      <c r="L227" t="s">
        <v>35</v>
      </c>
    </row>
    <row r="228" spans="1:12" x14ac:dyDescent="0.25">
      <c r="A228" t="s">
        <v>480</v>
      </c>
      <c r="B228" t="s">
        <v>481</v>
      </c>
      <c r="C228" t="s">
        <v>52</v>
      </c>
      <c r="D228" t="s">
        <v>110</v>
      </c>
      <c r="E228" t="s">
        <v>23</v>
      </c>
      <c r="F228">
        <v>146</v>
      </c>
      <c r="G228">
        <v>1230.75</v>
      </c>
      <c r="H228">
        <v>999.96</v>
      </c>
      <c r="I228">
        <v>230.79</v>
      </c>
      <c r="J228">
        <v>0.9</v>
      </c>
      <c r="K228" t="s">
        <v>29</v>
      </c>
      <c r="L228" t="s">
        <v>25</v>
      </c>
    </row>
    <row r="229" spans="1:12" x14ac:dyDescent="0.25">
      <c r="A229" t="s">
        <v>482</v>
      </c>
      <c r="B229" t="s">
        <v>483</v>
      </c>
      <c r="C229" t="s">
        <v>21</v>
      </c>
      <c r="D229" t="s">
        <v>22</v>
      </c>
      <c r="E229" t="s">
        <v>87</v>
      </c>
      <c r="F229">
        <v>52</v>
      </c>
      <c r="G229">
        <v>385.36</v>
      </c>
      <c r="H229">
        <v>334.52</v>
      </c>
      <c r="I229">
        <v>50.84</v>
      </c>
      <c r="J229">
        <v>11.8</v>
      </c>
      <c r="K229" t="s">
        <v>24</v>
      </c>
      <c r="L229" t="s">
        <v>18</v>
      </c>
    </row>
    <row r="230" spans="1:12" x14ac:dyDescent="0.25">
      <c r="A230" t="s">
        <v>484</v>
      </c>
      <c r="B230" t="s">
        <v>485</v>
      </c>
      <c r="C230" t="s">
        <v>14</v>
      </c>
      <c r="D230" t="s">
        <v>15</v>
      </c>
      <c r="E230" t="s">
        <v>16</v>
      </c>
      <c r="F230">
        <v>14</v>
      </c>
      <c r="G230">
        <v>32.15</v>
      </c>
      <c r="H230">
        <v>28.13</v>
      </c>
      <c r="I230">
        <v>4.0199999999999996</v>
      </c>
      <c r="J230">
        <v>-9.4</v>
      </c>
      <c r="K230" t="s">
        <v>17</v>
      </c>
      <c r="L230" t="s">
        <v>18</v>
      </c>
    </row>
    <row r="231" spans="1:12" x14ac:dyDescent="0.25">
      <c r="A231" t="s">
        <v>486</v>
      </c>
      <c r="B231" t="s">
        <v>487</v>
      </c>
      <c r="C231" t="s">
        <v>32</v>
      </c>
      <c r="D231" t="s">
        <v>146</v>
      </c>
      <c r="E231" t="s">
        <v>87</v>
      </c>
      <c r="F231">
        <v>237</v>
      </c>
      <c r="G231">
        <v>1907.5</v>
      </c>
      <c r="H231">
        <v>1672.51</v>
      </c>
      <c r="I231">
        <v>234.99</v>
      </c>
      <c r="J231">
        <v>33</v>
      </c>
      <c r="K231" t="s">
        <v>69</v>
      </c>
      <c r="L231" t="s">
        <v>18</v>
      </c>
    </row>
    <row r="232" spans="1:12" x14ac:dyDescent="0.25">
      <c r="A232" t="s">
        <v>488</v>
      </c>
      <c r="B232" t="s">
        <v>489</v>
      </c>
      <c r="C232" t="s">
        <v>48</v>
      </c>
      <c r="D232" t="s">
        <v>49</v>
      </c>
      <c r="E232" t="s">
        <v>111</v>
      </c>
      <c r="F232">
        <v>205</v>
      </c>
      <c r="G232">
        <v>112.4</v>
      </c>
      <c r="H232">
        <v>72.73</v>
      </c>
      <c r="I232">
        <v>39.67</v>
      </c>
      <c r="J232">
        <v>7</v>
      </c>
      <c r="K232" t="s">
        <v>17</v>
      </c>
      <c r="L232" t="s">
        <v>18</v>
      </c>
    </row>
    <row r="233" spans="1:12" x14ac:dyDescent="0.25">
      <c r="A233" t="s">
        <v>490</v>
      </c>
      <c r="B233" t="s">
        <v>491</v>
      </c>
      <c r="C233" t="s">
        <v>75</v>
      </c>
      <c r="D233" t="s">
        <v>102</v>
      </c>
      <c r="E233" t="s">
        <v>34</v>
      </c>
      <c r="F233">
        <v>150</v>
      </c>
      <c r="G233">
        <v>871.98</v>
      </c>
      <c r="H233">
        <v>495.02</v>
      </c>
      <c r="I233">
        <v>376.96</v>
      </c>
      <c r="J233">
        <v>-5</v>
      </c>
      <c r="K233" t="s">
        <v>69</v>
      </c>
      <c r="L233" t="s">
        <v>35</v>
      </c>
    </row>
    <row r="234" spans="1:12" x14ac:dyDescent="0.25">
      <c r="A234" t="s">
        <v>492</v>
      </c>
      <c r="B234" t="s">
        <v>493</v>
      </c>
      <c r="C234" t="s">
        <v>48</v>
      </c>
      <c r="D234" t="s">
        <v>49</v>
      </c>
      <c r="E234" t="s">
        <v>23</v>
      </c>
      <c r="F234">
        <v>239</v>
      </c>
      <c r="G234">
        <v>1734.35</v>
      </c>
      <c r="H234">
        <v>1106.55</v>
      </c>
      <c r="I234">
        <v>627.79999999999995</v>
      </c>
      <c r="J234">
        <v>-8.1</v>
      </c>
      <c r="K234" t="s">
        <v>24</v>
      </c>
      <c r="L234" t="s">
        <v>18</v>
      </c>
    </row>
    <row r="235" spans="1:12" x14ac:dyDescent="0.25">
      <c r="A235" t="s">
        <v>494</v>
      </c>
      <c r="B235" t="s">
        <v>495</v>
      </c>
      <c r="C235" t="s">
        <v>48</v>
      </c>
      <c r="D235" t="s">
        <v>66</v>
      </c>
      <c r="E235" t="s">
        <v>16</v>
      </c>
      <c r="F235">
        <v>130</v>
      </c>
      <c r="G235">
        <v>77.91</v>
      </c>
      <c r="H235">
        <v>67.150000000000006</v>
      </c>
      <c r="I235">
        <v>10.76</v>
      </c>
      <c r="J235">
        <v>11.8</v>
      </c>
      <c r="K235" t="s">
        <v>17</v>
      </c>
      <c r="L235" t="s">
        <v>18</v>
      </c>
    </row>
    <row r="236" spans="1:12" x14ac:dyDescent="0.25">
      <c r="A236" t="s">
        <v>496</v>
      </c>
      <c r="B236" t="s">
        <v>495</v>
      </c>
      <c r="C236" t="s">
        <v>41</v>
      </c>
      <c r="D236" t="s">
        <v>42</v>
      </c>
      <c r="E236" t="s">
        <v>16</v>
      </c>
      <c r="F236">
        <v>133</v>
      </c>
      <c r="G236">
        <v>860.05</v>
      </c>
      <c r="H236">
        <v>590.95000000000005</v>
      </c>
      <c r="I236">
        <v>269.10000000000002</v>
      </c>
      <c r="J236">
        <v>10.7</v>
      </c>
      <c r="K236" t="s">
        <v>24</v>
      </c>
      <c r="L236" t="s">
        <v>18</v>
      </c>
    </row>
    <row r="237" spans="1:12" x14ac:dyDescent="0.25">
      <c r="A237" t="s">
        <v>497</v>
      </c>
      <c r="B237" t="s">
        <v>498</v>
      </c>
      <c r="C237" t="s">
        <v>155</v>
      </c>
      <c r="D237" t="s">
        <v>182</v>
      </c>
      <c r="E237" t="s">
        <v>28</v>
      </c>
      <c r="F237">
        <v>229</v>
      </c>
      <c r="G237">
        <v>1892.71</v>
      </c>
      <c r="H237">
        <v>1327.59</v>
      </c>
      <c r="I237">
        <v>565.12</v>
      </c>
      <c r="J237">
        <v>0.4</v>
      </c>
      <c r="K237" t="s">
        <v>17</v>
      </c>
      <c r="L237" t="s">
        <v>105</v>
      </c>
    </row>
    <row r="238" spans="1:12" x14ac:dyDescent="0.25">
      <c r="A238" t="s">
        <v>499</v>
      </c>
      <c r="B238" t="s">
        <v>498</v>
      </c>
      <c r="C238" t="s">
        <v>75</v>
      </c>
      <c r="D238" t="s">
        <v>102</v>
      </c>
      <c r="E238" t="s">
        <v>87</v>
      </c>
      <c r="F238">
        <v>165</v>
      </c>
      <c r="G238">
        <v>495.72</v>
      </c>
      <c r="H238">
        <v>313.98</v>
      </c>
      <c r="I238">
        <v>181.74</v>
      </c>
      <c r="J238">
        <v>-4.8</v>
      </c>
      <c r="K238" t="s">
        <v>24</v>
      </c>
      <c r="L238" t="s">
        <v>105</v>
      </c>
    </row>
    <row r="239" spans="1:12" x14ac:dyDescent="0.25">
      <c r="A239" t="s">
        <v>500</v>
      </c>
      <c r="B239" t="s">
        <v>501</v>
      </c>
      <c r="C239" t="s">
        <v>75</v>
      </c>
      <c r="D239" t="s">
        <v>76</v>
      </c>
      <c r="E239" t="s">
        <v>92</v>
      </c>
      <c r="F239">
        <v>14</v>
      </c>
      <c r="G239">
        <v>10.29</v>
      </c>
      <c r="H239">
        <v>8.08</v>
      </c>
      <c r="I239">
        <v>2.21</v>
      </c>
      <c r="J239">
        <v>25.8</v>
      </c>
      <c r="K239" t="s">
        <v>69</v>
      </c>
      <c r="L239" t="s">
        <v>18</v>
      </c>
    </row>
    <row r="240" spans="1:12" x14ac:dyDescent="0.25">
      <c r="A240" t="s">
        <v>502</v>
      </c>
      <c r="B240" t="s">
        <v>501</v>
      </c>
      <c r="C240" t="s">
        <v>155</v>
      </c>
      <c r="D240" t="s">
        <v>156</v>
      </c>
      <c r="E240" t="s">
        <v>23</v>
      </c>
      <c r="F240">
        <v>21</v>
      </c>
      <c r="G240">
        <v>80.11</v>
      </c>
      <c r="H240">
        <v>63.68</v>
      </c>
      <c r="I240">
        <v>16.43</v>
      </c>
      <c r="J240">
        <v>8.5</v>
      </c>
      <c r="K240" t="s">
        <v>24</v>
      </c>
      <c r="L240" t="s">
        <v>35</v>
      </c>
    </row>
    <row r="241" spans="1:12" x14ac:dyDescent="0.25">
      <c r="A241" t="s">
        <v>503</v>
      </c>
      <c r="B241" t="s">
        <v>504</v>
      </c>
      <c r="C241" t="s">
        <v>75</v>
      </c>
      <c r="D241" t="s">
        <v>102</v>
      </c>
      <c r="E241" t="s">
        <v>92</v>
      </c>
      <c r="F241">
        <v>215</v>
      </c>
      <c r="G241">
        <v>315.57</v>
      </c>
      <c r="H241">
        <v>189.5</v>
      </c>
      <c r="I241">
        <v>126.07</v>
      </c>
      <c r="J241">
        <v>-4.3</v>
      </c>
      <c r="K241" t="s">
        <v>43</v>
      </c>
      <c r="L241" t="s">
        <v>35</v>
      </c>
    </row>
    <row r="242" spans="1:12" x14ac:dyDescent="0.25">
      <c r="A242" t="s">
        <v>505</v>
      </c>
      <c r="B242" t="s">
        <v>504</v>
      </c>
      <c r="C242" t="s">
        <v>48</v>
      </c>
      <c r="D242" t="s">
        <v>86</v>
      </c>
      <c r="E242" t="s">
        <v>87</v>
      </c>
      <c r="F242">
        <v>17</v>
      </c>
      <c r="G242">
        <v>147.27000000000001</v>
      </c>
      <c r="H242">
        <v>84.89</v>
      </c>
      <c r="I242">
        <v>62.38</v>
      </c>
      <c r="J242">
        <v>-3.3</v>
      </c>
      <c r="K242" t="s">
        <v>69</v>
      </c>
      <c r="L242" t="s">
        <v>18</v>
      </c>
    </row>
    <row r="243" spans="1:12" x14ac:dyDescent="0.25">
      <c r="A243" t="s">
        <v>506</v>
      </c>
      <c r="B243" t="s">
        <v>507</v>
      </c>
      <c r="C243" t="s">
        <v>41</v>
      </c>
      <c r="D243" t="s">
        <v>126</v>
      </c>
      <c r="E243" t="s">
        <v>16</v>
      </c>
      <c r="F243">
        <v>62</v>
      </c>
      <c r="G243">
        <v>459.78</v>
      </c>
      <c r="H243">
        <v>363.87</v>
      </c>
      <c r="I243">
        <v>95.91</v>
      </c>
      <c r="J243">
        <v>3</v>
      </c>
      <c r="K243" t="s">
        <v>69</v>
      </c>
      <c r="L243" t="s">
        <v>105</v>
      </c>
    </row>
    <row r="244" spans="1:12" x14ac:dyDescent="0.25">
      <c r="A244" t="s">
        <v>508</v>
      </c>
      <c r="B244" t="s">
        <v>509</v>
      </c>
      <c r="C244" t="s">
        <v>32</v>
      </c>
      <c r="D244" t="s">
        <v>146</v>
      </c>
      <c r="E244" t="s">
        <v>92</v>
      </c>
      <c r="F244">
        <v>102</v>
      </c>
      <c r="G244">
        <v>806.89</v>
      </c>
      <c r="H244">
        <v>455.38</v>
      </c>
      <c r="I244">
        <v>351.51</v>
      </c>
      <c r="J244">
        <v>6.2</v>
      </c>
      <c r="K244" t="s">
        <v>43</v>
      </c>
      <c r="L244" t="s">
        <v>18</v>
      </c>
    </row>
    <row r="245" spans="1:12" x14ac:dyDescent="0.25">
      <c r="A245" t="s">
        <v>510</v>
      </c>
      <c r="B245" t="s">
        <v>509</v>
      </c>
      <c r="C245" t="s">
        <v>52</v>
      </c>
      <c r="D245" t="s">
        <v>117</v>
      </c>
      <c r="E245" t="s">
        <v>16</v>
      </c>
      <c r="F245">
        <v>213</v>
      </c>
      <c r="G245">
        <v>89.9</v>
      </c>
      <c r="H245">
        <v>70.98</v>
      </c>
      <c r="I245">
        <v>18.920000000000002</v>
      </c>
      <c r="J245">
        <v>27.4</v>
      </c>
      <c r="K245" t="s">
        <v>69</v>
      </c>
      <c r="L245" t="s">
        <v>35</v>
      </c>
    </row>
    <row r="246" spans="1:12" x14ac:dyDescent="0.25">
      <c r="A246" t="s">
        <v>511</v>
      </c>
      <c r="B246" t="s">
        <v>512</v>
      </c>
      <c r="C246" t="s">
        <v>75</v>
      </c>
      <c r="D246" t="s">
        <v>102</v>
      </c>
      <c r="E246" t="s">
        <v>23</v>
      </c>
      <c r="F246">
        <v>7</v>
      </c>
      <c r="G246">
        <v>24.63</v>
      </c>
      <c r="H246">
        <v>15.01</v>
      </c>
      <c r="I246">
        <v>9.6199999999999992</v>
      </c>
      <c r="J246">
        <v>-1.9</v>
      </c>
      <c r="K246" t="s">
        <v>24</v>
      </c>
      <c r="L246" t="s">
        <v>18</v>
      </c>
    </row>
    <row r="247" spans="1:12" x14ac:dyDescent="0.25">
      <c r="A247" t="s">
        <v>513</v>
      </c>
      <c r="B247" t="s">
        <v>514</v>
      </c>
      <c r="C247" t="s">
        <v>52</v>
      </c>
      <c r="D247" t="s">
        <v>117</v>
      </c>
      <c r="E247" t="s">
        <v>28</v>
      </c>
      <c r="F247">
        <v>176</v>
      </c>
      <c r="G247">
        <v>1555.47</v>
      </c>
      <c r="H247">
        <v>1130.75</v>
      </c>
      <c r="I247">
        <v>424.72</v>
      </c>
      <c r="J247">
        <v>32.1</v>
      </c>
      <c r="K247" t="s">
        <v>29</v>
      </c>
      <c r="L247" t="s">
        <v>35</v>
      </c>
    </row>
    <row r="248" spans="1:12" x14ac:dyDescent="0.25">
      <c r="A248" t="s">
        <v>515</v>
      </c>
      <c r="B248" t="s">
        <v>516</v>
      </c>
      <c r="C248" t="s">
        <v>62</v>
      </c>
      <c r="D248" t="s">
        <v>68</v>
      </c>
      <c r="E248" t="s">
        <v>111</v>
      </c>
      <c r="F248">
        <v>210</v>
      </c>
      <c r="G248">
        <v>184.48</v>
      </c>
      <c r="H248">
        <v>109.5</v>
      </c>
      <c r="I248">
        <v>74.98</v>
      </c>
      <c r="J248">
        <v>7.5</v>
      </c>
      <c r="K248" t="s">
        <v>69</v>
      </c>
      <c r="L248" t="s">
        <v>18</v>
      </c>
    </row>
    <row r="249" spans="1:12" x14ac:dyDescent="0.25">
      <c r="A249" t="s">
        <v>517</v>
      </c>
      <c r="B249" t="s">
        <v>518</v>
      </c>
      <c r="C249" t="s">
        <v>48</v>
      </c>
      <c r="D249" t="s">
        <v>86</v>
      </c>
      <c r="E249" t="s">
        <v>23</v>
      </c>
      <c r="F249">
        <v>35</v>
      </c>
      <c r="G249">
        <v>278.27</v>
      </c>
      <c r="H249">
        <v>224.7</v>
      </c>
      <c r="I249">
        <v>53.57</v>
      </c>
      <c r="J249">
        <v>18.100000000000001</v>
      </c>
      <c r="K249" t="s">
        <v>17</v>
      </c>
      <c r="L249" t="s">
        <v>105</v>
      </c>
    </row>
    <row r="250" spans="1:12" x14ac:dyDescent="0.25">
      <c r="A250" t="s">
        <v>519</v>
      </c>
      <c r="B250" t="s">
        <v>520</v>
      </c>
      <c r="C250" t="s">
        <v>41</v>
      </c>
      <c r="D250" t="s">
        <v>42</v>
      </c>
      <c r="E250" t="s">
        <v>111</v>
      </c>
      <c r="F250">
        <v>15</v>
      </c>
      <c r="G250">
        <v>77.91</v>
      </c>
      <c r="H250">
        <v>66.44</v>
      </c>
      <c r="I250">
        <v>11.47</v>
      </c>
      <c r="J250">
        <v>-6.3</v>
      </c>
      <c r="K250" t="s">
        <v>17</v>
      </c>
      <c r="L250" t="s">
        <v>35</v>
      </c>
    </row>
    <row r="251" spans="1:12" x14ac:dyDescent="0.25">
      <c r="A251" t="s">
        <v>521</v>
      </c>
      <c r="B251" t="s">
        <v>522</v>
      </c>
      <c r="C251" t="s">
        <v>52</v>
      </c>
      <c r="D251" t="s">
        <v>117</v>
      </c>
      <c r="E251" t="s">
        <v>16</v>
      </c>
      <c r="F251">
        <v>219</v>
      </c>
      <c r="G251">
        <v>236.12</v>
      </c>
      <c r="H251">
        <v>145.16</v>
      </c>
      <c r="I251">
        <v>90.96</v>
      </c>
      <c r="J251">
        <v>32.9</v>
      </c>
      <c r="K251" t="s">
        <v>43</v>
      </c>
      <c r="L251" t="s">
        <v>18</v>
      </c>
    </row>
    <row r="252" spans="1:12" x14ac:dyDescent="0.25">
      <c r="A252" t="s">
        <v>523</v>
      </c>
      <c r="B252" t="s">
        <v>524</v>
      </c>
      <c r="C252" t="s">
        <v>32</v>
      </c>
      <c r="D252" t="s">
        <v>45</v>
      </c>
      <c r="E252" t="s">
        <v>111</v>
      </c>
      <c r="F252">
        <v>230</v>
      </c>
      <c r="G252">
        <v>1948.47</v>
      </c>
      <c r="H252">
        <v>1618.89</v>
      </c>
      <c r="I252">
        <v>329.58</v>
      </c>
      <c r="J252">
        <v>10</v>
      </c>
      <c r="K252" t="s">
        <v>17</v>
      </c>
      <c r="L252" t="s">
        <v>35</v>
      </c>
    </row>
    <row r="253" spans="1:12" x14ac:dyDescent="0.25">
      <c r="A253" t="s">
        <v>525</v>
      </c>
      <c r="B253" t="s">
        <v>526</v>
      </c>
      <c r="C253" t="s">
        <v>75</v>
      </c>
      <c r="D253" t="s">
        <v>76</v>
      </c>
      <c r="E253" t="s">
        <v>34</v>
      </c>
      <c r="F253">
        <v>193</v>
      </c>
      <c r="G253">
        <v>182.69</v>
      </c>
      <c r="H253">
        <v>127.5</v>
      </c>
      <c r="I253">
        <v>55.19</v>
      </c>
      <c r="J253">
        <v>5</v>
      </c>
      <c r="K253" t="s">
        <v>69</v>
      </c>
      <c r="L253" t="s">
        <v>18</v>
      </c>
    </row>
    <row r="254" spans="1:12" x14ac:dyDescent="0.25">
      <c r="A254" t="s">
        <v>527</v>
      </c>
      <c r="B254" t="s">
        <v>526</v>
      </c>
      <c r="C254" t="s">
        <v>48</v>
      </c>
      <c r="D254" t="s">
        <v>66</v>
      </c>
      <c r="E254" t="s">
        <v>28</v>
      </c>
      <c r="F254">
        <v>199</v>
      </c>
      <c r="G254">
        <v>780.3</v>
      </c>
      <c r="H254">
        <v>577.20000000000005</v>
      </c>
      <c r="I254">
        <v>203.1</v>
      </c>
      <c r="J254">
        <v>-6.1</v>
      </c>
      <c r="K254" t="s">
        <v>43</v>
      </c>
      <c r="L254" t="s">
        <v>25</v>
      </c>
    </row>
    <row r="255" spans="1:12" x14ac:dyDescent="0.25">
      <c r="A255" t="s">
        <v>528</v>
      </c>
      <c r="B255" t="s">
        <v>526</v>
      </c>
      <c r="C255" t="s">
        <v>62</v>
      </c>
      <c r="D255" t="s">
        <v>68</v>
      </c>
      <c r="E255" t="s">
        <v>111</v>
      </c>
      <c r="F255">
        <v>6</v>
      </c>
      <c r="G255">
        <v>39.68</v>
      </c>
      <c r="H255">
        <v>27.19</v>
      </c>
      <c r="I255">
        <v>12.49</v>
      </c>
      <c r="J255">
        <v>18.8</v>
      </c>
      <c r="K255" t="s">
        <v>17</v>
      </c>
      <c r="L255" t="s">
        <v>18</v>
      </c>
    </row>
    <row r="256" spans="1:12" x14ac:dyDescent="0.25">
      <c r="A256" t="s">
        <v>529</v>
      </c>
      <c r="B256" t="s">
        <v>530</v>
      </c>
      <c r="C256" t="s">
        <v>48</v>
      </c>
      <c r="D256" t="s">
        <v>49</v>
      </c>
      <c r="E256" t="s">
        <v>23</v>
      </c>
      <c r="F256">
        <v>155</v>
      </c>
      <c r="G256">
        <v>580.05999999999995</v>
      </c>
      <c r="H256">
        <v>394.17</v>
      </c>
      <c r="I256">
        <v>185.89</v>
      </c>
      <c r="J256">
        <v>-6.6</v>
      </c>
      <c r="K256" t="s">
        <v>43</v>
      </c>
      <c r="L256" t="s">
        <v>35</v>
      </c>
    </row>
    <row r="257" spans="1:12" x14ac:dyDescent="0.25">
      <c r="A257" t="s">
        <v>531</v>
      </c>
      <c r="B257" t="s">
        <v>532</v>
      </c>
      <c r="C257" t="s">
        <v>62</v>
      </c>
      <c r="D257" t="s">
        <v>63</v>
      </c>
      <c r="E257" t="s">
        <v>54</v>
      </c>
      <c r="F257">
        <v>99</v>
      </c>
      <c r="G257">
        <v>397.05</v>
      </c>
      <c r="H257">
        <v>263.04000000000002</v>
      </c>
      <c r="I257">
        <v>134.01</v>
      </c>
      <c r="J257">
        <v>5.4</v>
      </c>
      <c r="K257" t="s">
        <v>43</v>
      </c>
      <c r="L257" t="s">
        <v>105</v>
      </c>
    </row>
    <row r="258" spans="1:12" x14ac:dyDescent="0.25">
      <c r="A258" t="s">
        <v>533</v>
      </c>
      <c r="B258" t="s">
        <v>534</v>
      </c>
      <c r="C258" t="s">
        <v>32</v>
      </c>
      <c r="D258" t="s">
        <v>45</v>
      </c>
      <c r="E258" t="s">
        <v>111</v>
      </c>
      <c r="F258">
        <v>184</v>
      </c>
      <c r="G258">
        <v>964.37</v>
      </c>
      <c r="H258">
        <v>681.53</v>
      </c>
      <c r="I258">
        <v>282.83999999999997</v>
      </c>
      <c r="J258">
        <v>-11.2</v>
      </c>
      <c r="K258" t="s">
        <v>43</v>
      </c>
      <c r="L258" t="s">
        <v>25</v>
      </c>
    </row>
    <row r="259" spans="1:12" x14ac:dyDescent="0.25">
      <c r="A259" t="s">
        <v>535</v>
      </c>
      <c r="B259" t="s">
        <v>536</v>
      </c>
      <c r="C259" t="s">
        <v>14</v>
      </c>
      <c r="D259" t="s">
        <v>72</v>
      </c>
      <c r="E259" t="s">
        <v>34</v>
      </c>
      <c r="F259">
        <v>131</v>
      </c>
      <c r="G259">
        <v>774.54</v>
      </c>
      <c r="H259">
        <v>577.26</v>
      </c>
      <c r="I259">
        <v>197.28</v>
      </c>
      <c r="J259">
        <v>15.3</v>
      </c>
      <c r="K259" t="s">
        <v>17</v>
      </c>
      <c r="L259" t="s">
        <v>25</v>
      </c>
    </row>
    <row r="260" spans="1:12" x14ac:dyDescent="0.25">
      <c r="A260" t="s">
        <v>537</v>
      </c>
      <c r="B260" t="s">
        <v>538</v>
      </c>
      <c r="C260" t="s">
        <v>14</v>
      </c>
      <c r="D260" t="s">
        <v>38</v>
      </c>
      <c r="E260" t="s">
        <v>92</v>
      </c>
      <c r="F260">
        <v>164</v>
      </c>
      <c r="G260">
        <v>792.49</v>
      </c>
      <c r="H260">
        <v>499.14</v>
      </c>
      <c r="I260">
        <v>293.35000000000002</v>
      </c>
      <c r="J260">
        <v>-5.3</v>
      </c>
      <c r="K260" t="s">
        <v>24</v>
      </c>
      <c r="L260" t="s">
        <v>18</v>
      </c>
    </row>
    <row r="261" spans="1:12" x14ac:dyDescent="0.25">
      <c r="A261" t="s">
        <v>539</v>
      </c>
      <c r="B261" t="s">
        <v>538</v>
      </c>
      <c r="C261" t="s">
        <v>57</v>
      </c>
      <c r="D261" t="s">
        <v>163</v>
      </c>
      <c r="E261" t="s">
        <v>16</v>
      </c>
      <c r="F261">
        <v>7</v>
      </c>
      <c r="G261">
        <v>33.03</v>
      </c>
      <c r="H261">
        <v>25.77</v>
      </c>
      <c r="I261">
        <v>7.26</v>
      </c>
      <c r="J261">
        <v>8.1999999999999993</v>
      </c>
      <c r="K261" t="s">
        <v>17</v>
      </c>
      <c r="L261" t="s">
        <v>18</v>
      </c>
    </row>
    <row r="262" spans="1:12" x14ac:dyDescent="0.25">
      <c r="A262" t="s">
        <v>540</v>
      </c>
      <c r="B262" t="s">
        <v>541</v>
      </c>
      <c r="C262" t="s">
        <v>75</v>
      </c>
      <c r="D262" t="s">
        <v>179</v>
      </c>
      <c r="E262" t="s">
        <v>54</v>
      </c>
      <c r="F262">
        <v>127</v>
      </c>
      <c r="G262">
        <v>290.45</v>
      </c>
      <c r="H262">
        <v>201.52</v>
      </c>
      <c r="I262">
        <v>88.93</v>
      </c>
      <c r="J262">
        <v>-10.6</v>
      </c>
      <c r="K262" t="s">
        <v>43</v>
      </c>
      <c r="L262" t="s">
        <v>25</v>
      </c>
    </row>
    <row r="263" spans="1:12" x14ac:dyDescent="0.25">
      <c r="A263" t="s">
        <v>542</v>
      </c>
      <c r="B263" t="s">
        <v>543</v>
      </c>
      <c r="C263" t="s">
        <v>62</v>
      </c>
      <c r="D263" t="s">
        <v>114</v>
      </c>
      <c r="E263" t="s">
        <v>92</v>
      </c>
      <c r="F263">
        <v>242</v>
      </c>
      <c r="G263">
        <v>1957.85</v>
      </c>
      <c r="H263">
        <v>1713.95</v>
      </c>
      <c r="I263">
        <v>243.9</v>
      </c>
      <c r="J263">
        <v>10.199999999999999</v>
      </c>
      <c r="K263" t="s">
        <v>43</v>
      </c>
      <c r="L263" t="s">
        <v>18</v>
      </c>
    </row>
    <row r="264" spans="1:12" x14ac:dyDescent="0.25">
      <c r="A264" t="s">
        <v>544</v>
      </c>
      <c r="B264" t="s">
        <v>543</v>
      </c>
      <c r="C264" t="s">
        <v>48</v>
      </c>
      <c r="D264" t="s">
        <v>66</v>
      </c>
      <c r="E264" t="s">
        <v>92</v>
      </c>
      <c r="F264">
        <v>161</v>
      </c>
      <c r="G264">
        <v>159.13999999999999</v>
      </c>
      <c r="H264">
        <v>120.67</v>
      </c>
      <c r="I264">
        <v>38.47</v>
      </c>
      <c r="J264">
        <v>31.3</v>
      </c>
      <c r="K264" t="s">
        <v>17</v>
      </c>
      <c r="L264" t="s">
        <v>105</v>
      </c>
    </row>
    <row r="265" spans="1:12" x14ac:dyDescent="0.25">
      <c r="A265" t="s">
        <v>545</v>
      </c>
      <c r="B265" t="s">
        <v>546</v>
      </c>
      <c r="C265" t="s">
        <v>57</v>
      </c>
      <c r="D265" t="s">
        <v>58</v>
      </c>
      <c r="E265" t="s">
        <v>92</v>
      </c>
      <c r="F265">
        <v>48</v>
      </c>
      <c r="G265">
        <v>402.59</v>
      </c>
      <c r="H265">
        <v>263.20999999999998</v>
      </c>
      <c r="I265">
        <v>139.38</v>
      </c>
      <c r="J265">
        <v>33.200000000000003</v>
      </c>
      <c r="K265" t="s">
        <v>69</v>
      </c>
      <c r="L265" t="s">
        <v>18</v>
      </c>
    </row>
    <row r="266" spans="1:12" x14ac:dyDescent="0.25">
      <c r="A266" t="s">
        <v>547</v>
      </c>
      <c r="B266" t="s">
        <v>548</v>
      </c>
      <c r="C266" t="s">
        <v>41</v>
      </c>
      <c r="D266" t="s">
        <v>126</v>
      </c>
      <c r="E266" t="s">
        <v>16</v>
      </c>
      <c r="F266">
        <v>85</v>
      </c>
      <c r="G266">
        <v>109</v>
      </c>
      <c r="H266">
        <v>71.75</v>
      </c>
      <c r="I266">
        <v>37.25</v>
      </c>
      <c r="J266">
        <v>1.9</v>
      </c>
      <c r="K266" t="s">
        <v>24</v>
      </c>
      <c r="L266" t="s">
        <v>25</v>
      </c>
    </row>
    <row r="267" spans="1:12" x14ac:dyDescent="0.25">
      <c r="A267" t="s">
        <v>549</v>
      </c>
      <c r="B267" t="s">
        <v>550</v>
      </c>
      <c r="C267" t="s">
        <v>57</v>
      </c>
      <c r="D267" t="s">
        <v>58</v>
      </c>
      <c r="E267" t="s">
        <v>87</v>
      </c>
      <c r="F267">
        <v>240</v>
      </c>
      <c r="G267">
        <v>690.49</v>
      </c>
      <c r="H267">
        <v>580.48</v>
      </c>
      <c r="I267">
        <v>110.01</v>
      </c>
      <c r="J267">
        <v>10.8</v>
      </c>
      <c r="K267" t="s">
        <v>29</v>
      </c>
      <c r="L267" t="s">
        <v>35</v>
      </c>
    </row>
    <row r="268" spans="1:12" x14ac:dyDescent="0.25">
      <c r="A268" t="s">
        <v>551</v>
      </c>
      <c r="B268" t="s">
        <v>552</v>
      </c>
      <c r="C268" t="s">
        <v>41</v>
      </c>
      <c r="D268" t="s">
        <v>107</v>
      </c>
      <c r="E268" t="s">
        <v>92</v>
      </c>
      <c r="F268">
        <v>246</v>
      </c>
      <c r="G268">
        <v>1636.89</v>
      </c>
      <c r="H268">
        <v>1409.66</v>
      </c>
      <c r="I268">
        <v>227.23</v>
      </c>
      <c r="J268">
        <v>-2.1</v>
      </c>
      <c r="K268" t="s">
        <v>43</v>
      </c>
      <c r="L268" t="s">
        <v>35</v>
      </c>
    </row>
    <row r="269" spans="1:12" x14ac:dyDescent="0.25">
      <c r="A269" t="s">
        <v>553</v>
      </c>
      <c r="B269" t="s">
        <v>554</v>
      </c>
      <c r="C269" t="s">
        <v>75</v>
      </c>
      <c r="D269" t="s">
        <v>179</v>
      </c>
      <c r="E269" t="s">
        <v>111</v>
      </c>
      <c r="F269">
        <v>17</v>
      </c>
      <c r="G269">
        <v>99.89</v>
      </c>
      <c r="H269">
        <v>78.11</v>
      </c>
      <c r="I269">
        <v>21.78</v>
      </c>
      <c r="J269">
        <v>-8.1</v>
      </c>
      <c r="K269" t="s">
        <v>24</v>
      </c>
      <c r="L269" t="s">
        <v>25</v>
      </c>
    </row>
    <row r="270" spans="1:12" x14ac:dyDescent="0.25">
      <c r="A270" t="s">
        <v>555</v>
      </c>
      <c r="B270" t="s">
        <v>556</v>
      </c>
      <c r="C270" t="s">
        <v>52</v>
      </c>
      <c r="D270" t="s">
        <v>53</v>
      </c>
      <c r="E270" t="s">
        <v>16</v>
      </c>
      <c r="F270">
        <v>21</v>
      </c>
      <c r="G270">
        <v>78.17</v>
      </c>
      <c r="H270">
        <v>54.61</v>
      </c>
      <c r="I270">
        <v>23.56</v>
      </c>
      <c r="J270">
        <v>13.8</v>
      </c>
      <c r="K270" t="s">
        <v>69</v>
      </c>
      <c r="L270" t="s">
        <v>105</v>
      </c>
    </row>
    <row r="271" spans="1:12" x14ac:dyDescent="0.25">
      <c r="A271" t="s">
        <v>557</v>
      </c>
      <c r="B271" t="s">
        <v>558</v>
      </c>
      <c r="C271" t="s">
        <v>41</v>
      </c>
      <c r="D271" t="s">
        <v>126</v>
      </c>
      <c r="E271" t="s">
        <v>87</v>
      </c>
      <c r="F271">
        <v>128</v>
      </c>
      <c r="G271">
        <v>369.15</v>
      </c>
      <c r="H271">
        <v>225.82</v>
      </c>
      <c r="I271">
        <v>143.33000000000001</v>
      </c>
      <c r="J271">
        <v>27.6</v>
      </c>
      <c r="K271" t="s">
        <v>69</v>
      </c>
      <c r="L271" t="s">
        <v>18</v>
      </c>
    </row>
    <row r="272" spans="1:12" x14ac:dyDescent="0.25">
      <c r="A272" t="s">
        <v>559</v>
      </c>
      <c r="B272" t="s">
        <v>560</v>
      </c>
      <c r="C272" t="s">
        <v>14</v>
      </c>
      <c r="D272" t="s">
        <v>38</v>
      </c>
      <c r="E272" t="s">
        <v>92</v>
      </c>
      <c r="F272">
        <v>158</v>
      </c>
      <c r="G272">
        <v>1325.64</v>
      </c>
      <c r="H272">
        <v>1091.96</v>
      </c>
      <c r="I272">
        <v>233.68</v>
      </c>
      <c r="J272">
        <v>0.6</v>
      </c>
      <c r="K272" t="s">
        <v>17</v>
      </c>
      <c r="L272" t="s">
        <v>18</v>
      </c>
    </row>
    <row r="273" spans="1:12" x14ac:dyDescent="0.25">
      <c r="A273" t="s">
        <v>561</v>
      </c>
      <c r="B273" t="s">
        <v>562</v>
      </c>
      <c r="C273" t="s">
        <v>32</v>
      </c>
      <c r="D273" t="s">
        <v>33</v>
      </c>
      <c r="E273" t="s">
        <v>23</v>
      </c>
      <c r="F273">
        <v>246</v>
      </c>
      <c r="G273">
        <v>1696.21</v>
      </c>
      <c r="H273">
        <v>1180.6500000000001</v>
      </c>
      <c r="I273">
        <v>515.55999999999995</v>
      </c>
      <c r="J273">
        <v>26.3</v>
      </c>
      <c r="K273" t="s">
        <v>69</v>
      </c>
      <c r="L273" t="s">
        <v>18</v>
      </c>
    </row>
    <row r="274" spans="1:12" x14ac:dyDescent="0.25">
      <c r="A274" t="s">
        <v>563</v>
      </c>
      <c r="B274" t="s">
        <v>564</v>
      </c>
      <c r="C274" t="s">
        <v>48</v>
      </c>
      <c r="D274" t="s">
        <v>66</v>
      </c>
      <c r="E274" t="s">
        <v>54</v>
      </c>
      <c r="F274">
        <v>181</v>
      </c>
      <c r="G274">
        <v>423.97</v>
      </c>
      <c r="H274">
        <v>328.89</v>
      </c>
      <c r="I274">
        <v>95.08</v>
      </c>
      <c r="J274">
        <v>27.8</v>
      </c>
      <c r="K274" t="s">
        <v>29</v>
      </c>
      <c r="L274" t="s">
        <v>18</v>
      </c>
    </row>
    <row r="275" spans="1:12" x14ac:dyDescent="0.25">
      <c r="A275" t="s">
        <v>565</v>
      </c>
      <c r="B275" t="s">
        <v>566</v>
      </c>
      <c r="C275" t="s">
        <v>21</v>
      </c>
      <c r="D275" t="s">
        <v>267</v>
      </c>
      <c r="E275" t="s">
        <v>23</v>
      </c>
      <c r="F275">
        <v>139</v>
      </c>
      <c r="G275">
        <v>391.61</v>
      </c>
      <c r="H275">
        <v>285.01</v>
      </c>
      <c r="I275">
        <v>106.6</v>
      </c>
      <c r="J275">
        <v>3.2</v>
      </c>
      <c r="K275" t="s">
        <v>43</v>
      </c>
      <c r="L275" t="s">
        <v>18</v>
      </c>
    </row>
    <row r="276" spans="1:12" x14ac:dyDescent="0.25">
      <c r="A276" t="s">
        <v>567</v>
      </c>
      <c r="B276" t="s">
        <v>568</v>
      </c>
      <c r="C276" t="s">
        <v>155</v>
      </c>
      <c r="D276" t="s">
        <v>182</v>
      </c>
      <c r="E276" t="s">
        <v>28</v>
      </c>
      <c r="F276">
        <v>50</v>
      </c>
      <c r="G276">
        <v>305.68</v>
      </c>
      <c r="H276">
        <v>176.76</v>
      </c>
      <c r="I276">
        <v>128.91999999999999</v>
      </c>
      <c r="J276">
        <v>33.799999999999997</v>
      </c>
      <c r="K276" t="s">
        <v>29</v>
      </c>
      <c r="L276" t="s">
        <v>35</v>
      </c>
    </row>
    <row r="277" spans="1:12" x14ac:dyDescent="0.25">
      <c r="A277" t="s">
        <v>569</v>
      </c>
      <c r="B277" t="s">
        <v>570</v>
      </c>
      <c r="C277" t="s">
        <v>155</v>
      </c>
      <c r="D277" t="s">
        <v>156</v>
      </c>
      <c r="E277" t="s">
        <v>28</v>
      </c>
      <c r="F277">
        <v>62</v>
      </c>
      <c r="G277">
        <v>481.23</v>
      </c>
      <c r="H277">
        <v>329.91</v>
      </c>
      <c r="I277">
        <v>151.32</v>
      </c>
      <c r="J277">
        <v>3</v>
      </c>
      <c r="K277" t="s">
        <v>24</v>
      </c>
      <c r="L277" t="s">
        <v>105</v>
      </c>
    </row>
    <row r="278" spans="1:12" x14ac:dyDescent="0.25">
      <c r="A278" t="s">
        <v>571</v>
      </c>
      <c r="B278" t="s">
        <v>570</v>
      </c>
      <c r="C278" t="s">
        <v>155</v>
      </c>
      <c r="D278" t="s">
        <v>160</v>
      </c>
      <c r="E278" t="s">
        <v>87</v>
      </c>
      <c r="F278">
        <v>178</v>
      </c>
      <c r="G278">
        <v>654.02</v>
      </c>
      <c r="H278">
        <v>389.68</v>
      </c>
      <c r="I278">
        <v>264.33999999999997</v>
      </c>
      <c r="J278">
        <v>2.2000000000000002</v>
      </c>
      <c r="K278" t="s">
        <v>24</v>
      </c>
      <c r="L278" t="s">
        <v>18</v>
      </c>
    </row>
    <row r="279" spans="1:12" x14ac:dyDescent="0.25">
      <c r="A279" t="s">
        <v>572</v>
      </c>
      <c r="B279" t="s">
        <v>573</v>
      </c>
      <c r="C279" t="s">
        <v>21</v>
      </c>
      <c r="D279" t="s">
        <v>22</v>
      </c>
      <c r="E279" t="s">
        <v>34</v>
      </c>
      <c r="F279">
        <v>51</v>
      </c>
      <c r="G279">
        <v>28.71</v>
      </c>
      <c r="H279">
        <v>18.760000000000002</v>
      </c>
      <c r="I279">
        <v>9.9499999999999993</v>
      </c>
      <c r="J279">
        <v>-4.9000000000000004</v>
      </c>
      <c r="K279" t="s">
        <v>17</v>
      </c>
      <c r="L279" t="s">
        <v>18</v>
      </c>
    </row>
    <row r="280" spans="1:12" x14ac:dyDescent="0.25">
      <c r="A280" t="s">
        <v>574</v>
      </c>
      <c r="B280" t="s">
        <v>573</v>
      </c>
      <c r="C280" t="s">
        <v>155</v>
      </c>
      <c r="D280" t="s">
        <v>156</v>
      </c>
      <c r="E280" t="s">
        <v>87</v>
      </c>
      <c r="F280">
        <v>45</v>
      </c>
      <c r="G280">
        <v>144.97999999999999</v>
      </c>
      <c r="H280">
        <v>104.63</v>
      </c>
      <c r="I280">
        <v>40.35</v>
      </c>
      <c r="J280">
        <v>-6.5</v>
      </c>
      <c r="K280" t="s">
        <v>17</v>
      </c>
      <c r="L280" t="s">
        <v>105</v>
      </c>
    </row>
    <row r="281" spans="1:12" x14ac:dyDescent="0.25">
      <c r="A281" t="s">
        <v>575</v>
      </c>
      <c r="B281" t="s">
        <v>576</v>
      </c>
      <c r="C281" t="s">
        <v>62</v>
      </c>
      <c r="D281" t="s">
        <v>63</v>
      </c>
      <c r="E281" t="s">
        <v>34</v>
      </c>
      <c r="F281">
        <v>207</v>
      </c>
      <c r="G281">
        <v>1635.1</v>
      </c>
      <c r="H281">
        <v>1000.19</v>
      </c>
      <c r="I281">
        <v>634.91</v>
      </c>
      <c r="J281">
        <v>3.3</v>
      </c>
      <c r="K281" t="s">
        <v>24</v>
      </c>
      <c r="L281" t="s">
        <v>18</v>
      </c>
    </row>
    <row r="282" spans="1:12" x14ac:dyDescent="0.25">
      <c r="A282" t="s">
        <v>577</v>
      </c>
      <c r="B282" t="s">
        <v>576</v>
      </c>
      <c r="C282" t="s">
        <v>32</v>
      </c>
      <c r="D282" t="s">
        <v>33</v>
      </c>
      <c r="E282" t="s">
        <v>87</v>
      </c>
      <c r="F282">
        <v>147</v>
      </c>
      <c r="G282">
        <v>1136.43</v>
      </c>
      <c r="H282">
        <v>920.67</v>
      </c>
      <c r="I282">
        <v>215.76</v>
      </c>
      <c r="J282">
        <v>30</v>
      </c>
      <c r="K282" t="s">
        <v>29</v>
      </c>
      <c r="L282" t="s">
        <v>18</v>
      </c>
    </row>
    <row r="283" spans="1:12" x14ac:dyDescent="0.25">
      <c r="A283" t="s">
        <v>578</v>
      </c>
      <c r="B283" t="s">
        <v>579</v>
      </c>
      <c r="C283" t="s">
        <v>41</v>
      </c>
      <c r="D283" t="s">
        <v>42</v>
      </c>
      <c r="E283" t="s">
        <v>16</v>
      </c>
      <c r="F283">
        <v>12</v>
      </c>
      <c r="G283">
        <v>15.99</v>
      </c>
      <c r="H283">
        <v>11.09</v>
      </c>
      <c r="I283">
        <v>4.9000000000000004</v>
      </c>
      <c r="J283">
        <v>22.2</v>
      </c>
      <c r="K283" t="s">
        <v>43</v>
      </c>
      <c r="L283" t="s">
        <v>18</v>
      </c>
    </row>
    <row r="284" spans="1:12" x14ac:dyDescent="0.25">
      <c r="A284" t="s">
        <v>580</v>
      </c>
      <c r="B284" t="s">
        <v>581</v>
      </c>
      <c r="C284" t="s">
        <v>21</v>
      </c>
      <c r="D284" t="s">
        <v>81</v>
      </c>
      <c r="E284" t="s">
        <v>111</v>
      </c>
      <c r="F284">
        <v>46</v>
      </c>
      <c r="G284">
        <v>225.79</v>
      </c>
      <c r="H284">
        <v>177.92</v>
      </c>
      <c r="I284">
        <v>47.87</v>
      </c>
      <c r="J284">
        <v>24.4</v>
      </c>
      <c r="K284" t="s">
        <v>24</v>
      </c>
      <c r="L284" t="s">
        <v>18</v>
      </c>
    </row>
    <row r="285" spans="1:12" x14ac:dyDescent="0.25">
      <c r="A285" t="s">
        <v>582</v>
      </c>
      <c r="B285" t="s">
        <v>583</v>
      </c>
      <c r="C285" t="s">
        <v>57</v>
      </c>
      <c r="D285" t="s">
        <v>163</v>
      </c>
      <c r="E285" t="s">
        <v>28</v>
      </c>
      <c r="F285">
        <v>232</v>
      </c>
      <c r="G285">
        <v>1257.06</v>
      </c>
      <c r="H285">
        <v>841.55</v>
      </c>
      <c r="I285">
        <v>415.51</v>
      </c>
      <c r="J285">
        <v>34.9</v>
      </c>
      <c r="K285" t="s">
        <v>17</v>
      </c>
      <c r="L285" t="s">
        <v>25</v>
      </c>
    </row>
    <row r="286" spans="1:12" x14ac:dyDescent="0.25">
      <c r="A286" t="s">
        <v>584</v>
      </c>
      <c r="B286" t="s">
        <v>585</v>
      </c>
      <c r="C286" t="s">
        <v>14</v>
      </c>
      <c r="D286" t="s">
        <v>72</v>
      </c>
      <c r="E286" t="s">
        <v>92</v>
      </c>
      <c r="F286">
        <v>198</v>
      </c>
      <c r="G286">
        <v>1223.96</v>
      </c>
      <c r="H286">
        <v>782.04</v>
      </c>
      <c r="I286">
        <v>441.92</v>
      </c>
      <c r="J286">
        <v>-10.1</v>
      </c>
      <c r="K286" t="s">
        <v>17</v>
      </c>
      <c r="L286" t="s">
        <v>18</v>
      </c>
    </row>
    <row r="287" spans="1:12" x14ac:dyDescent="0.25">
      <c r="A287" t="s">
        <v>586</v>
      </c>
      <c r="B287" t="s">
        <v>587</v>
      </c>
      <c r="C287" t="s">
        <v>57</v>
      </c>
      <c r="D287" t="s">
        <v>163</v>
      </c>
      <c r="E287" t="s">
        <v>28</v>
      </c>
      <c r="F287">
        <v>81</v>
      </c>
      <c r="G287">
        <v>428.51</v>
      </c>
      <c r="H287">
        <v>244.2</v>
      </c>
      <c r="I287">
        <v>184.31</v>
      </c>
      <c r="J287">
        <v>33.1</v>
      </c>
      <c r="K287" t="s">
        <v>29</v>
      </c>
      <c r="L287" t="s">
        <v>35</v>
      </c>
    </row>
    <row r="288" spans="1:12" x14ac:dyDescent="0.25">
      <c r="A288" t="s">
        <v>588</v>
      </c>
      <c r="B288" t="s">
        <v>589</v>
      </c>
      <c r="C288" t="s">
        <v>75</v>
      </c>
      <c r="D288" t="s">
        <v>179</v>
      </c>
      <c r="E288" t="s">
        <v>16</v>
      </c>
      <c r="F288">
        <v>85</v>
      </c>
      <c r="G288">
        <v>656.6</v>
      </c>
      <c r="H288">
        <v>541.13</v>
      </c>
      <c r="I288">
        <v>115.47</v>
      </c>
      <c r="J288">
        <v>-7.9</v>
      </c>
      <c r="K288" t="s">
        <v>24</v>
      </c>
      <c r="L288" t="s">
        <v>18</v>
      </c>
    </row>
    <row r="289" spans="1:12" x14ac:dyDescent="0.25">
      <c r="A289" t="s">
        <v>590</v>
      </c>
      <c r="B289" t="s">
        <v>591</v>
      </c>
      <c r="C289" t="s">
        <v>32</v>
      </c>
      <c r="D289" t="s">
        <v>33</v>
      </c>
      <c r="E289" t="s">
        <v>34</v>
      </c>
      <c r="F289">
        <v>30</v>
      </c>
      <c r="G289">
        <v>210.39</v>
      </c>
      <c r="H289">
        <v>161.37</v>
      </c>
      <c r="I289">
        <v>49.02</v>
      </c>
      <c r="J289">
        <v>4.7</v>
      </c>
      <c r="K289" t="s">
        <v>69</v>
      </c>
      <c r="L289" t="s">
        <v>18</v>
      </c>
    </row>
    <row r="290" spans="1:12" x14ac:dyDescent="0.25">
      <c r="A290" t="s">
        <v>592</v>
      </c>
      <c r="B290" t="s">
        <v>593</v>
      </c>
      <c r="C290" t="s">
        <v>57</v>
      </c>
      <c r="D290" t="s">
        <v>296</v>
      </c>
      <c r="E290" t="s">
        <v>16</v>
      </c>
      <c r="F290">
        <v>115</v>
      </c>
      <c r="G290">
        <v>168.99</v>
      </c>
      <c r="H290">
        <v>131.35</v>
      </c>
      <c r="I290">
        <v>37.64</v>
      </c>
      <c r="J290">
        <v>20.9</v>
      </c>
      <c r="K290" t="s">
        <v>43</v>
      </c>
      <c r="L290" t="s">
        <v>25</v>
      </c>
    </row>
    <row r="291" spans="1:12" x14ac:dyDescent="0.25">
      <c r="A291" t="s">
        <v>594</v>
      </c>
      <c r="B291" t="s">
        <v>595</v>
      </c>
      <c r="C291" t="s">
        <v>48</v>
      </c>
      <c r="D291" t="s">
        <v>66</v>
      </c>
      <c r="E291" t="s">
        <v>111</v>
      </c>
      <c r="F291">
        <v>152</v>
      </c>
      <c r="G291">
        <v>584.73</v>
      </c>
      <c r="H291">
        <v>419.36</v>
      </c>
      <c r="I291">
        <v>165.37</v>
      </c>
      <c r="J291">
        <v>31.3</v>
      </c>
      <c r="K291" t="s">
        <v>24</v>
      </c>
      <c r="L291" t="s">
        <v>25</v>
      </c>
    </row>
    <row r="292" spans="1:12" x14ac:dyDescent="0.25">
      <c r="A292" t="s">
        <v>596</v>
      </c>
      <c r="B292" t="s">
        <v>597</v>
      </c>
      <c r="C292" t="s">
        <v>21</v>
      </c>
      <c r="D292" t="s">
        <v>81</v>
      </c>
      <c r="E292" t="s">
        <v>23</v>
      </c>
      <c r="F292">
        <v>128</v>
      </c>
      <c r="G292">
        <v>72.64</v>
      </c>
      <c r="H292">
        <v>62.22</v>
      </c>
      <c r="I292">
        <v>10.42</v>
      </c>
      <c r="J292">
        <v>29.3</v>
      </c>
      <c r="K292" t="s">
        <v>43</v>
      </c>
      <c r="L292" t="s">
        <v>18</v>
      </c>
    </row>
    <row r="293" spans="1:12" x14ac:dyDescent="0.25">
      <c r="A293" t="s">
        <v>598</v>
      </c>
      <c r="B293" t="s">
        <v>599</v>
      </c>
      <c r="C293" t="s">
        <v>14</v>
      </c>
      <c r="D293" t="s">
        <v>15</v>
      </c>
      <c r="E293" t="s">
        <v>92</v>
      </c>
      <c r="F293">
        <v>226</v>
      </c>
      <c r="G293">
        <v>231.86</v>
      </c>
      <c r="H293">
        <v>189.09</v>
      </c>
      <c r="I293">
        <v>42.77</v>
      </c>
      <c r="J293">
        <v>15.6</v>
      </c>
      <c r="K293" t="s">
        <v>69</v>
      </c>
      <c r="L293" t="s">
        <v>18</v>
      </c>
    </row>
    <row r="294" spans="1:12" x14ac:dyDescent="0.25">
      <c r="A294" t="s">
        <v>600</v>
      </c>
      <c r="B294" t="s">
        <v>601</v>
      </c>
      <c r="C294" t="s">
        <v>48</v>
      </c>
      <c r="D294" t="s">
        <v>49</v>
      </c>
      <c r="E294" t="s">
        <v>111</v>
      </c>
      <c r="F294">
        <v>109</v>
      </c>
      <c r="G294">
        <v>299.67</v>
      </c>
      <c r="H294">
        <v>239.48</v>
      </c>
      <c r="I294">
        <v>60.19</v>
      </c>
      <c r="J294">
        <v>-6.7</v>
      </c>
      <c r="K294" t="s">
        <v>24</v>
      </c>
      <c r="L294" t="s">
        <v>18</v>
      </c>
    </row>
    <row r="295" spans="1:12" x14ac:dyDescent="0.25">
      <c r="A295" t="s">
        <v>602</v>
      </c>
      <c r="B295" t="s">
        <v>603</v>
      </c>
      <c r="C295" t="s">
        <v>14</v>
      </c>
      <c r="D295" t="s">
        <v>38</v>
      </c>
      <c r="E295" t="s">
        <v>28</v>
      </c>
      <c r="F295">
        <v>89</v>
      </c>
      <c r="G295">
        <v>57.57</v>
      </c>
      <c r="H295">
        <v>47.83</v>
      </c>
      <c r="I295">
        <v>9.74</v>
      </c>
      <c r="J295">
        <v>-3.5</v>
      </c>
      <c r="K295" t="s">
        <v>17</v>
      </c>
      <c r="L295" t="s">
        <v>18</v>
      </c>
    </row>
    <row r="296" spans="1:12" x14ac:dyDescent="0.25">
      <c r="A296" t="s">
        <v>604</v>
      </c>
      <c r="B296" t="s">
        <v>605</v>
      </c>
      <c r="C296" t="s">
        <v>41</v>
      </c>
      <c r="D296" t="s">
        <v>107</v>
      </c>
      <c r="E296" t="s">
        <v>28</v>
      </c>
      <c r="F296">
        <v>214</v>
      </c>
      <c r="G296">
        <v>872.75</v>
      </c>
      <c r="H296">
        <v>574.46</v>
      </c>
      <c r="I296">
        <v>298.29000000000002</v>
      </c>
      <c r="J296">
        <v>6.8</v>
      </c>
      <c r="K296" t="s">
        <v>29</v>
      </c>
      <c r="L296" t="s">
        <v>18</v>
      </c>
    </row>
    <row r="297" spans="1:12" x14ac:dyDescent="0.25">
      <c r="A297" t="s">
        <v>606</v>
      </c>
      <c r="B297" t="s">
        <v>607</v>
      </c>
      <c r="C297" t="s">
        <v>155</v>
      </c>
      <c r="D297" t="s">
        <v>160</v>
      </c>
      <c r="E297" t="s">
        <v>92</v>
      </c>
      <c r="F297">
        <v>189</v>
      </c>
      <c r="G297">
        <v>1348.66</v>
      </c>
      <c r="H297">
        <v>1127.6199999999999</v>
      </c>
      <c r="I297">
        <v>221.04</v>
      </c>
      <c r="J297">
        <v>12.5</v>
      </c>
      <c r="K297" t="s">
        <v>24</v>
      </c>
      <c r="L297" t="s">
        <v>25</v>
      </c>
    </row>
    <row r="298" spans="1:12" x14ac:dyDescent="0.25">
      <c r="A298" t="s">
        <v>608</v>
      </c>
      <c r="B298" t="s">
        <v>609</v>
      </c>
      <c r="C298" t="s">
        <v>41</v>
      </c>
      <c r="D298" t="s">
        <v>42</v>
      </c>
      <c r="E298" t="s">
        <v>16</v>
      </c>
      <c r="F298">
        <v>106</v>
      </c>
      <c r="G298">
        <v>541.9</v>
      </c>
      <c r="H298">
        <v>298.12</v>
      </c>
      <c r="I298">
        <v>243.78</v>
      </c>
      <c r="J298">
        <v>1.5</v>
      </c>
      <c r="K298" t="s">
        <v>24</v>
      </c>
      <c r="L298" t="s">
        <v>105</v>
      </c>
    </row>
    <row r="299" spans="1:12" x14ac:dyDescent="0.25">
      <c r="A299" t="s">
        <v>610</v>
      </c>
      <c r="B299" t="s">
        <v>611</v>
      </c>
      <c r="C299" t="s">
        <v>14</v>
      </c>
      <c r="D299" t="s">
        <v>38</v>
      </c>
      <c r="E299" t="s">
        <v>54</v>
      </c>
      <c r="F299">
        <v>120</v>
      </c>
      <c r="G299">
        <v>158.4</v>
      </c>
      <c r="H299">
        <v>103.05</v>
      </c>
      <c r="I299">
        <v>55.35</v>
      </c>
      <c r="J299">
        <v>32.6</v>
      </c>
      <c r="K299" t="s">
        <v>43</v>
      </c>
      <c r="L299" t="s">
        <v>35</v>
      </c>
    </row>
    <row r="300" spans="1:12" x14ac:dyDescent="0.25">
      <c r="A300" t="s">
        <v>612</v>
      </c>
      <c r="B300" t="s">
        <v>613</v>
      </c>
      <c r="C300" t="s">
        <v>32</v>
      </c>
      <c r="D300" t="s">
        <v>146</v>
      </c>
      <c r="E300" t="s">
        <v>23</v>
      </c>
      <c r="F300">
        <v>26</v>
      </c>
      <c r="G300">
        <v>193.4</v>
      </c>
      <c r="H300">
        <v>154.31</v>
      </c>
      <c r="I300">
        <v>39.090000000000003</v>
      </c>
      <c r="J300">
        <v>19.600000000000001</v>
      </c>
      <c r="K300" t="s">
        <v>17</v>
      </c>
      <c r="L300" t="s">
        <v>35</v>
      </c>
    </row>
    <row r="301" spans="1:12" x14ac:dyDescent="0.25">
      <c r="A301" t="s">
        <v>614</v>
      </c>
      <c r="B301" t="s">
        <v>615</v>
      </c>
      <c r="C301" t="s">
        <v>52</v>
      </c>
      <c r="D301" t="s">
        <v>117</v>
      </c>
      <c r="E301" t="s">
        <v>28</v>
      </c>
      <c r="F301">
        <v>169</v>
      </c>
      <c r="G301">
        <v>184.33</v>
      </c>
      <c r="H301">
        <v>121.37</v>
      </c>
      <c r="I301">
        <v>62.96</v>
      </c>
      <c r="J301">
        <v>19.7</v>
      </c>
      <c r="K301" t="s">
        <v>69</v>
      </c>
      <c r="L301" t="s">
        <v>18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24F2-9049-4677-B032-0CB3F8DBDCDE}">
  <dimension ref="A1:W27"/>
  <sheetViews>
    <sheetView showGridLines="0" tabSelected="1" zoomScale="130" zoomScaleNormal="130" workbookViewId="0">
      <selection activeCell="H9" sqref="H9"/>
    </sheetView>
  </sheetViews>
  <sheetFormatPr defaultRowHeight="15" x14ac:dyDescent="0.25"/>
  <sheetData>
    <row r="1" spans="1:23" x14ac:dyDescent="0.25">
      <c r="A1" s="9" t="s">
        <v>631</v>
      </c>
      <c r="B1" s="10"/>
      <c r="C1" s="10"/>
      <c r="D1" s="10"/>
      <c r="E1" s="10"/>
      <c r="F1" s="10"/>
      <c r="G1" s="10"/>
      <c r="H1" s="10"/>
      <c r="I1" s="10"/>
      <c r="J1" s="10"/>
      <c r="K1" s="10"/>
      <c r="L1" s="10"/>
      <c r="M1" s="10"/>
      <c r="N1" s="10"/>
      <c r="O1" s="10"/>
      <c r="P1" s="10"/>
      <c r="Q1" s="10"/>
      <c r="R1" s="10"/>
      <c r="S1" s="10"/>
      <c r="T1" s="10"/>
      <c r="U1" s="10"/>
      <c r="V1" s="10"/>
      <c r="W1" s="10"/>
    </row>
    <row r="2" spans="1:23" x14ac:dyDescent="0.25">
      <c r="A2" s="10"/>
      <c r="B2" s="10"/>
      <c r="C2" s="10"/>
      <c r="D2" s="10"/>
      <c r="E2" s="10"/>
      <c r="F2" s="10"/>
      <c r="G2" s="10"/>
      <c r="H2" s="10"/>
      <c r="I2" s="10"/>
      <c r="J2" s="10"/>
      <c r="K2" s="10"/>
      <c r="L2" s="10"/>
      <c r="M2" s="10"/>
      <c r="N2" s="10"/>
      <c r="O2" s="10"/>
      <c r="P2" s="10"/>
      <c r="Q2" s="10"/>
      <c r="R2" s="10"/>
      <c r="S2" s="10"/>
      <c r="T2" s="10"/>
      <c r="U2" s="10"/>
      <c r="V2" s="10"/>
      <c r="W2" s="10"/>
    </row>
    <row r="3" spans="1:23" x14ac:dyDescent="0.25">
      <c r="A3" s="6"/>
      <c r="B3" s="6"/>
      <c r="C3" s="6"/>
      <c r="D3" s="6"/>
      <c r="E3" s="6"/>
      <c r="F3" s="6"/>
      <c r="G3" s="6"/>
      <c r="H3" s="6"/>
      <c r="I3" s="6"/>
      <c r="J3" s="6"/>
      <c r="K3" s="6"/>
      <c r="L3" s="6"/>
      <c r="M3" s="6"/>
      <c r="N3" s="6"/>
      <c r="O3" s="6"/>
      <c r="P3" s="6"/>
      <c r="Q3" s="6"/>
      <c r="R3" s="6"/>
      <c r="S3" s="6"/>
      <c r="T3" s="6"/>
      <c r="U3" s="6"/>
      <c r="V3" s="6"/>
      <c r="W3" s="6"/>
    </row>
    <row r="4" spans="1:23" x14ac:dyDescent="0.25">
      <c r="A4" s="6"/>
      <c r="B4" s="6"/>
      <c r="C4" s="6"/>
      <c r="D4" s="6"/>
      <c r="E4" s="6"/>
      <c r="F4" s="6"/>
      <c r="G4" s="6"/>
      <c r="H4" s="6"/>
      <c r="I4" s="6"/>
      <c r="J4" s="6"/>
      <c r="K4" s="6"/>
      <c r="L4" s="6"/>
      <c r="M4" s="6"/>
      <c r="N4" s="6"/>
      <c r="O4" s="6"/>
      <c r="P4" s="6"/>
      <c r="Q4" s="6"/>
      <c r="R4" s="6"/>
      <c r="S4" s="6"/>
      <c r="T4" s="6"/>
      <c r="U4" s="6"/>
      <c r="V4" s="6"/>
      <c r="W4" s="6"/>
    </row>
    <row r="5" spans="1:23" x14ac:dyDescent="0.25">
      <c r="A5" s="6"/>
      <c r="B5" s="6"/>
      <c r="C5" s="6"/>
      <c r="D5" s="6"/>
      <c r="E5" s="6"/>
      <c r="F5" s="6"/>
      <c r="G5" s="6"/>
      <c r="H5" s="6"/>
      <c r="I5" s="6"/>
      <c r="J5" s="6"/>
      <c r="K5" s="6"/>
      <c r="L5" s="6"/>
      <c r="M5" s="6"/>
      <c r="N5" s="6"/>
      <c r="O5" s="6"/>
      <c r="P5" s="6"/>
      <c r="Q5" s="6"/>
      <c r="R5" s="6"/>
      <c r="S5" s="6"/>
      <c r="T5" s="6"/>
      <c r="U5" s="6"/>
      <c r="V5" s="6"/>
      <c r="W5" s="6"/>
    </row>
    <row r="6" spans="1:23" x14ac:dyDescent="0.25">
      <c r="A6" s="6"/>
      <c r="B6" s="6"/>
      <c r="C6" s="6"/>
      <c r="D6" s="6"/>
      <c r="E6" s="6"/>
      <c r="F6" s="6"/>
      <c r="G6" s="6"/>
      <c r="H6" s="6"/>
      <c r="I6" s="6"/>
      <c r="J6" s="6"/>
      <c r="K6" s="6"/>
      <c r="L6" s="6"/>
      <c r="M6" s="6"/>
      <c r="N6" s="6"/>
      <c r="O6" s="6"/>
      <c r="P6" s="6"/>
      <c r="Q6" s="6"/>
      <c r="R6" s="6"/>
      <c r="S6" s="6"/>
      <c r="T6" s="6"/>
      <c r="U6" s="6"/>
      <c r="V6" s="6"/>
      <c r="W6" s="6"/>
    </row>
    <row r="7" spans="1:23" x14ac:dyDescent="0.25">
      <c r="A7" s="6"/>
      <c r="B7" s="6"/>
      <c r="C7" s="6"/>
      <c r="D7" s="6"/>
      <c r="E7" s="6"/>
      <c r="F7" s="6"/>
      <c r="G7" s="6"/>
      <c r="H7" s="6"/>
      <c r="I7" s="6"/>
      <c r="J7" s="6"/>
      <c r="K7" s="6"/>
      <c r="L7" s="6"/>
      <c r="M7" s="6"/>
      <c r="N7" s="6"/>
      <c r="O7" s="6"/>
      <c r="P7" s="6"/>
      <c r="Q7" s="6"/>
      <c r="R7" s="6"/>
      <c r="S7" s="6"/>
      <c r="T7" s="6"/>
      <c r="U7" s="6"/>
      <c r="V7" s="6"/>
      <c r="W7" s="6"/>
    </row>
    <row r="8" spans="1:23" x14ac:dyDescent="0.25">
      <c r="A8" s="6"/>
      <c r="B8" s="6"/>
      <c r="C8" s="6"/>
      <c r="D8" s="6"/>
      <c r="E8" s="6"/>
      <c r="F8" s="6"/>
      <c r="G8" s="6"/>
      <c r="H8" s="6"/>
      <c r="I8" s="6"/>
      <c r="J8" s="6"/>
      <c r="K8" s="6"/>
      <c r="L8" s="6"/>
      <c r="M8" s="6"/>
      <c r="N8" s="6"/>
      <c r="O8" s="6"/>
      <c r="P8" s="6"/>
      <c r="Q8" s="6"/>
      <c r="R8" s="6"/>
      <c r="S8" s="6"/>
      <c r="T8" s="6"/>
      <c r="U8" s="6"/>
      <c r="V8" s="6"/>
      <c r="W8" s="6"/>
    </row>
    <row r="9" spans="1:23" x14ac:dyDescent="0.25">
      <c r="A9" s="6"/>
      <c r="B9" s="6"/>
      <c r="C9" s="6"/>
      <c r="D9" s="6"/>
      <c r="E9" s="6"/>
      <c r="F9" s="6"/>
      <c r="G9" s="6"/>
      <c r="H9" s="6"/>
      <c r="I9" s="6"/>
      <c r="J9" s="6"/>
      <c r="K9" s="6"/>
      <c r="L9" s="6"/>
      <c r="M9" s="6"/>
      <c r="N9" s="6"/>
      <c r="O9" s="6"/>
      <c r="P9" s="6"/>
      <c r="Q9" s="6"/>
      <c r="R9" s="6"/>
      <c r="S9" s="6"/>
      <c r="T9" s="6"/>
      <c r="U9" s="6"/>
      <c r="V9" s="6"/>
      <c r="W9" s="6"/>
    </row>
    <row r="10" spans="1:23" x14ac:dyDescent="0.25">
      <c r="A10" s="6"/>
      <c r="B10" s="6"/>
      <c r="C10" s="6"/>
      <c r="D10" s="6"/>
      <c r="E10" s="6"/>
      <c r="F10" s="6"/>
      <c r="G10" s="6"/>
      <c r="H10" s="6"/>
      <c r="I10" s="6"/>
      <c r="J10" s="6"/>
      <c r="K10" s="6"/>
      <c r="L10" s="6"/>
      <c r="M10" s="6"/>
      <c r="N10" s="6"/>
      <c r="O10" s="6"/>
      <c r="P10" s="6"/>
      <c r="Q10" s="6"/>
      <c r="R10" s="6"/>
      <c r="S10" s="6"/>
      <c r="T10" s="6"/>
      <c r="U10" s="6"/>
      <c r="V10" s="6"/>
      <c r="W10" s="6"/>
    </row>
    <row r="11" spans="1:23" x14ac:dyDescent="0.25">
      <c r="A11" s="6"/>
      <c r="B11" s="6"/>
      <c r="C11" s="6"/>
      <c r="D11" s="6"/>
      <c r="E11" s="6"/>
      <c r="F11" s="6"/>
      <c r="G11" s="6"/>
      <c r="H11" s="6"/>
      <c r="I11" s="6"/>
      <c r="J11" s="6"/>
      <c r="K11" s="6"/>
      <c r="L11" s="6"/>
      <c r="M11" s="6"/>
      <c r="N11" s="6"/>
      <c r="O11" s="6"/>
      <c r="P11" s="6"/>
      <c r="Q11" s="6"/>
      <c r="R11" s="6"/>
      <c r="S11" s="6"/>
      <c r="T11" s="6"/>
      <c r="U11" s="6"/>
      <c r="V11" s="6"/>
      <c r="W11" s="6"/>
    </row>
    <row r="12" spans="1:23" x14ac:dyDescent="0.25">
      <c r="A12" s="6"/>
      <c r="B12" s="6"/>
      <c r="C12" s="6"/>
      <c r="D12" s="6"/>
      <c r="E12" s="6"/>
      <c r="F12" s="6"/>
      <c r="G12" s="6"/>
      <c r="H12" s="6"/>
      <c r="I12" s="6"/>
      <c r="J12" s="6"/>
      <c r="K12" s="6"/>
      <c r="L12" s="6"/>
      <c r="M12" s="6"/>
      <c r="N12" s="6"/>
      <c r="O12" s="6"/>
      <c r="P12" s="6"/>
      <c r="Q12" s="6"/>
      <c r="R12" s="6"/>
      <c r="S12" s="6"/>
      <c r="T12" s="6"/>
      <c r="U12" s="6"/>
      <c r="V12" s="6"/>
      <c r="W12" s="6"/>
    </row>
    <row r="13" spans="1:23" x14ac:dyDescent="0.25">
      <c r="A13" s="6"/>
      <c r="B13" s="6"/>
      <c r="C13" s="6"/>
      <c r="D13" s="6"/>
      <c r="E13" s="6"/>
      <c r="F13" s="6"/>
      <c r="G13" s="6"/>
      <c r="H13" s="6"/>
      <c r="I13" s="6"/>
      <c r="J13" s="6"/>
      <c r="K13" s="6"/>
      <c r="L13" s="6"/>
      <c r="M13" s="6"/>
      <c r="N13" s="6"/>
      <c r="O13" s="6"/>
      <c r="P13" s="6"/>
      <c r="Q13" s="6"/>
      <c r="R13" s="6"/>
      <c r="S13" s="6"/>
      <c r="T13" s="6"/>
      <c r="U13" s="6"/>
      <c r="V13" s="6"/>
      <c r="W13" s="6"/>
    </row>
    <row r="14" spans="1:23" x14ac:dyDescent="0.25">
      <c r="A14" s="6"/>
      <c r="B14" s="6"/>
      <c r="C14" s="6"/>
      <c r="D14" s="6"/>
      <c r="E14" s="6"/>
      <c r="F14" s="6"/>
      <c r="G14" s="6"/>
      <c r="H14" s="6"/>
      <c r="I14" s="6"/>
      <c r="J14" s="6"/>
      <c r="K14" s="6"/>
      <c r="L14" s="6"/>
      <c r="M14" s="6"/>
      <c r="N14" s="6"/>
      <c r="O14" s="6"/>
      <c r="P14" s="6"/>
      <c r="Q14" s="6"/>
      <c r="R14" s="6"/>
      <c r="S14" s="6"/>
      <c r="T14" s="6"/>
      <c r="U14" s="6"/>
      <c r="V14" s="6"/>
      <c r="W14" s="6"/>
    </row>
    <row r="15" spans="1:23" x14ac:dyDescent="0.25">
      <c r="A15" s="6"/>
      <c r="B15" s="6"/>
      <c r="C15" s="6"/>
      <c r="D15" s="6"/>
      <c r="E15" s="6"/>
      <c r="F15" s="6"/>
      <c r="G15" s="6"/>
      <c r="H15" s="6"/>
      <c r="I15" s="6"/>
      <c r="J15" s="6"/>
      <c r="K15" s="6"/>
      <c r="L15" s="6"/>
      <c r="M15" s="6"/>
      <c r="N15" s="6"/>
      <c r="O15" s="6"/>
      <c r="P15" s="6"/>
      <c r="Q15" s="6"/>
      <c r="R15" s="6"/>
      <c r="S15" s="6"/>
      <c r="T15" s="6"/>
      <c r="U15" s="6"/>
      <c r="V15" s="6"/>
      <c r="W15" s="6"/>
    </row>
    <row r="16" spans="1:23" x14ac:dyDescent="0.25">
      <c r="A16" s="6"/>
      <c r="B16" s="6"/>
      <c r="C16" s="6"/>
      <c r="D16" s="6"/>
      <c r="E16" s="6"/>
      <c r="F16" s="6"/>
      <c r="G16" s="6"/>
      <c r="H16" s="6"/>
      <c r="I16" s="6"/>
      <c r="J16" s="6"/>
      <c r="K16" s="6"/>
      <c r="L16" s="6"/>
      <c r="M16" s="6"/>
      <c r="N16" s="6"/>
      <c r="O16" s="6"/>
      <c r="P16" s="6"/>
      <c r="Q16" s="6"/>
      <c r="R16" s="6"/>
      <c r="S16" s="6"/>
      <c r="T16" s="6"/>
      <c r="U16" s="6"/>
      <c r="V16" s="6"/>
      <c r="W16" s="6"/>
    </row>
    <row r="17" spans="1:23" x14ac:dyDescent="0.25">
      <c r="A17" s="6"/>
      <c r="B17" s="6"/>
      <c r="C17" s="6"/>
      <c r="D17" s="6"/>
      <c r="E17" s="6"/>
      <c r="F17" s="6"/>
      <c r="G17" s="6"/>
      <c r="H17" s="6"/>
      <c r="I17" s="6"/>
      <c r="J17" s="6"/>
      <c r="K17" s="6"/>
      <c r="L17" s="6"/>
      <c r="M17" s="6"/>
      <c r="N17" s="6"/>
      <c r="O17" s="6"/>
      <c r="P17" s="6"/>
      <c r="Q17" s="6"/>
      <c r="R17" s="6"/>
      <c r="S17" s="6"/>
      <c r="T17" s="6"/>
      <c r="U17" s="6"/>
      <c r="V17" s="6"/>
      <c r="W17" s="6"/>
    </row>
    <row r="18" spans="1:23" x14ac:dyDescent="0.25">
      <c r="A18" s="6"/>
      <c r="B18" s="6"/>
      <c r="C18" s="6"/>
      <c r="D18" s="6"/>
      <c r="E18" s="6"/>
      <c r="F18" s="6"/>
      <c r="G18" s="6"/>
      <c r="H18" s="6"/>
      <c r="I18" s="6"/>
      <c r="J18" s="6"/>
      <c r="K18" s="6"/>
      <c r="L18" s="6"/>
      <c r="M18" s="6"/>
      <c r="N18" s="6"/>
      <c r="O18" s="6"/>
      <c r="P18" s="6"/>
      <c r="Q18" s="6"/>
      <c r="R18" s="6"/>
      <c r="S18" s="6"/>
      <c r="T18" s="6"/>
      <c r="U18" s="6"/>
      <c r="V18" s="6"/>
      <c r="W18" s="6"/>
    </row>
    <row r="19" spans="1:23" x14ac:dyDescent="0.25">
      <c r="A19" s="6"/>
      <c r="B19" s="6"/>
      <c r="C19" s="6"/>
      <c r="D19" s="6"/>
      <c r="E19" s="6"/>
      <c r="F19" s="6"/>
      <c r="G19" s="6"/>
      <c r="H19" s="6"/>
      <c r="I19" s="6"/>
      <c r="J19" s="6"/>
      <c r="K19" s="6"/>
      <c r="L19" s="6"/>
      <c r="M19" s="6"/>
      <c r="N19" s="6"/>
      <c r="O19" s="6"/>
      <c r="P19" s="6"/>
      <c r="Q19" s="6"/>
      <c r="R19" s="6"/>
      <c r="S19" s="6"/>
      <c r="T19" s="6"/>
      <c r="U19" s="6"/>
      <c r="V19" s="6"/>
      <c r="W19" s="6"/>
    </row>
    <row r="20" spans="1:23" x14ac:dyDescent="0.25">
      <c r="A20" s="6"/>
      <c r="B20" s="6"/>
      <c r="C20" s="6"/>
      <c r="D20" s="6"/>
      <c r="E20" s="6"/>
      <c r="F20" s="6"/>
      <c r="G20" s="6"/>
      <c r="H20" s="6"/>
      <c r="I20" s="6"/>
      <c r="J20" s="6"/>
      <c r="K20" s="6"/>
      <c r="L20" s="6"/>
      <c r="M20" s="6"/>
      <c r="N20" s="6"/>
      <c r="O20" s="6"/>
      <c r="P20" s="6"/>
      <c r="Q20" s="6"/>
      <c r="R20" s="6"/>
      <c r="S20" s="6"/>
      <c r="T20" s="6"/>
      <c r="U20" s="6"/>
      <c r="V20" s="6"/>
      <c r="W20" s="6"/>
    </row>
    <row r="21" spans="1:23" x14ac:dyDescent="0.25">
      <c r="A21" s="6"/>
      <c r="B21" s="6"/>
      <c r="C21" s="6"/>
      <c r="D21" s="6"/>
      <c r="E21" s="6"/>
      <c r="F21" s="6"/>
      <c r="G21" s="6"/>
      <c r="H21" s="6"/>
      <c r="I21" s="6"/>
      <c r="J21" s="6"/>
      <c r="K21" s="6"/>
      <c r="L21" s="6"/>
      <c r="M21" s="6"/>
      <c r="N21" s="6"/>
      <c r="O21" s="6"/>
      <c r="P21" s="6"/>
      <c r="Q21" s="6"/>
      <c r="R21" s="6"/>
      <c r="S21" s="6"/>
      <c r="T21" s="6"/>
      <c r="U21" s="6"/>
      <c r="V21" s="6"/>
      <c r="W21" s="6"/>
    </row>
    <row r="22" spans="1:23" x14ac:dyDescent="0.25">
      <c r="A22" s="6"/>
      <c r="B22" s="6"/>
      <c r="C22" s="6"/>
      <c r="D22" s="6"/>
      <c r="E22" s="6"/>
      <c r="F22" s="6"/>
      <c r="G22" s="6"/>
      <c r="H22" s="6"/>
      <c r="I22" s="6"/>
      <c r="J22" s="6"/>
      <c r="K22" s="6"/>
      <c r="L22" s="6"/>
      <c r="M22" s="6"/>
      <c r="N22" s="6"/>
      <c r="O22" s="6"/>
      <c r="P22" s="6"/>
      <c r="Q22" s="6"/>
      <c r="R22" s="6"/>
      <c r="S22" s="6"/>
      <c r="T22" s="6"/>
      <c r="U22" s="6"/>
      <c r="V22" s="6"/>
      <c r="W22" s="6"/>
    </row>
    <row r="23" spans="1:23" x14ac:dyDescent="0.25">
      <c r="A23" s="6"/>
      <c r="B23" s="6"/>
      <c r="C23" s="6"/>
      <c r="D23" s="6"/>
      <c r="E23" s="6"/>
      <c r="F23" s="6"/>
      <c r="G23" s="6"/>
      <c r="H23" s="6"/>
      <c r="I23" s="6"/>
      <c r="J23" s="6"/>
      <c r="K23" s="6"/>
      <c r="L23" s="6"/>
      <c r="M23" s="6"/>
      <c r="N23" s="6"/>
      <c r="O23" s="6"/>
      <c r="P23" s="6"/>
      <c r="Q23" s="6"/>
      <c r="R23" s="6"/>
      <c r="S23" s="6"/>
      <c r="T23" s="6"/>
      <c r="U23" s="6"/>
      <c r="V23" s="6"/>
      <c r="W23" s="6"/>
    </row>
    <row r="24" spans="1:23" x14ac:dyDescent="0.25">
      <c r="A24" s="6"/>
      <c r="B24" s="6"/>
      <c r="C24" s="6"/>
      <c r="D24" s="6"/>
      <c r="E24" s="6"/>
      <c r="F24" s="6"/>
      <c r="G24" s="6"/>
      <c r="H24" s="6"/>
      <c r="I24" s="6"/>
      <c r="J24" s="6"/>
      <c r="K24" s="6"/>
      <c r="L24" s="6"/>
      <c r="M24" s="6"/>
      <c r="N24" s="6"/>
      <c r="O24" s="6"/>
      <c r="P24" s="6"/>
      <c r="Q24" s="6"/>
      <c r="R24" s="6"/>
      <c r="S24" s="6"/>
      <c r="T24" s="6"/>
      <c r="U24" s="6"/>
      <c r="V24" s="6"/>
      <c r="W24" s="6"/>
    </row>
    <row r="25" spans="1:23" x14ac:dyDescent="0.25">
      <c r="A25" s="6"/>
      <c r="B25" s="6"/>
      <c r="C25" s="6"/>
      <c r="D25" s="6"/>
      <c r="E25" s="6"/>
      <c r="F25" s="6"/>
      <c r="G25" s="6"/>
      <c r="H25" s="6"/>
      <c r="I25" s="6"/>
      <c r="J25" s="6"/>
      <c r="K25" s="6"/>
      <c r="L25" s="6"/>
      <c r="M25" s="6"/>
      <c r="N25" s="6"/>
      <c r="O25" s="6"/>
      <c r="P25" s="6"/>
      <c r="Q25" s="6"/>
      <c r="R25" s="6"/>
      <c r="S25" s="6"/>
      <c r="T25" s="6"/>
      <c r="U25" s="6"/>
      <c r="V25" s="6"/>
      <c r="W25" s="6"/>
    </row>
    <row r="26" spans="1:23" x14ac:dyDescent="0.25">
      <c r="A26" s="6"/>
      <c r="B26" s="6"/>
      <c r="C26" s="6"/>
      <c r="D26" s="6"/>
      <c r="E26" s="6"/>
      <c r="F26" s="6"/>
      <c r="G26" s="6"/>
      <c r="H26" s="6"/>
      <c r="I26" s="6"/>
      <c r="J26" s="6"/>
      <c r="K26" s="6"/>
      <c r="L26" s="6"/>
      <c r="M26" s="6"/>
      <c r="N26" s="6"/>
      <c r="O26" s="6"/>
      <c r="P26" s="6"/>
      <c r="Q26" s="6"/>
      <c r="R26" s="6"/>
      <c r="S26" s="6"/>
      <c r="T26" s="6"/>
      <c r="U26" s="6"/>
      <c r="V26" s="6"/>
      <c r="W26" s="6"/>
    </row>
    <row r="27" spans="1:23" x14ac:dyDescent="0.25">
      <c r="A27" s="6"/>
      <c r="B27" s="6"/>
      <c r="C27" s="6"/>
      <c r="D27" s="6"/>
      <c r="E27" s="6"/>
      <c r="F27" s="6"/>
      <c r="G27" s="6"/>
      <c r="H27" s="6"/>
      <c r="I27" s="6"/>
      <c r="J27" s="6"/>
      <c r="K27" s="6"/>
      <c r="L27" s="6"/>
      <c r="M27" s="6"/>
      <c r="N27" s="6"/>
      <c r="O27" s="6"/>
      <c r="P27" s="6"/>
      <c r="Q27" s="6"/>
      <c r="R27" s="6"/>
      <c r="S27" s="6"/>
      <c r="T27" s="6"/>
      <c r="U27" s="6"/>
      <c r="V27" s="6"/>
      <c r="W27" s="6"/>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 Analysis</vt:lpstr>
      <vt:lpstr>Revenue by Industry</vt:lpstr>
      <vt:lpstr>Revenue by State (₹ Lakh)</vt:lpstr>
      <vt:lpstr>Government Scheme Application S</vt:lpstr>
      <vt:lpstr>Business_Data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Sourav Patra</cp:lastModifiedBy>
  <dcterms:created xsi:type="dcterms:W3CDTF">2026-10-17T04:11:46Z</dcterms:created>
  <dcterms:modified xsi:type="dcterms:W3CDTF">2026-10-23T06:40:12Z</dcterms:modified>
</cp:coreProperties>
</file>