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SOURAV\Documents\file\"/>
    </mc:Choice>
  </mc:AlternateContent>
  <xr:revisionPtr revIDLastSave="0" documentId="8_{3A187CC7-C1CB-4297-8544-3617892B326F}" xr6:coauthVersionLast="47" xr6:coauthVersionMax="47" xr10:uidLastSave="{00000000-0000-0000-0000-000000000000}"/>
  <bookViews>
    <workbookView xWindow="-120" yWindow="-120" windowWidth="29040" windowHeight="15720" firstSheet="9" activeTab="13" xr2:uid="{4A2D643A-A4B7-44BE-9F08-53BFE4DB9B3C}"/>
  </bookViews>
  <sheets>
    <sheet name="Returns by Warehouse" sheetId="2" r:id="rId1"/>
    <sheet name="Returns by Reason" sheetId="3" r:id="rId2"/>
    <sheet name="Returns by Product" sheetId="4" r:id="rId3"/>
    <sheet name="Returns by Carrier" sheetId="5" r:id="rId4"/>
    <sheet name="SLA Analysis" sheetId="6" r:id="rId5"/>
    <sheet name="Refund Analysis" sheetId="7" r:id="rId6"/>
    <sheet name="Warehouse performance" sheetId="8" r:id="rId7"/>
    <sheet name="Return Status Pending KPI" sheetId="9" r:id="rId8"/>
    <sheet name="Refund Status Refunded KPI" sheetId="10" r:id="rId9"/>
    <sheet name="SLA Status Within SLA KPI" sheetId="12" r:id="rId10"/>
    <sheet name="KPI Analysis" sheetId="13" r:id="rId11"/>
    <sheet name="Return Status Completed KPI" sheetId="14" r:id="rId12"/>
    <sheet name="Data" sheetId="1" r:id="rId13"/>
    <sheet name="Dashboard" sheetId="15" r:id="rId14"/>
  </sheets>
  <definedNames>
    <definedName name="Slicer_Carrier">#N/A</definedName>
    <definedName name="Slicer_Category">#N/A</definedName>
    <definedName name="Slicer_Priority">#N/A</definedName>
    <definedName name="Slicer_Product">#N/A</definedName>
    <definedName name="Slicer_Refund_Status">#N/A</definedName>
    <definedName name="Slicer_Return_Reason">#N/A</definedName>
    <definedName name="Slicer_Return_Status">#N/A</definedName>
    <definedName name="Slicer_Warehouse_City">#N/A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 i="12" l="1"/>
  <c r="A5" i="12"/>
  <c r="B9" i="13"/>
  <c r="C9" i="13"/>
  <c r="A9" i="13"/>
  <c r="B8" i="10"/>
  <c r="B8" i="9"/>
  <c r="B8" i="14"/>
  <c r="D9" i="1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<sst xmlns="http://schemas.openxmlformats.org/spreadsheetml/2006/main" count="9621" uniqueCount="672">
  <si>
    <t>Order ID</t>
  </si>
  <si>
    <t>Order Date</t>
  </si>
  <si>
    <t>Return Date</t>
  </si>
  <si>
    <t>Warehouse ID</t>
  </si>
  <si>
    <t>Warehouse City</t>
  </si>
  <si>
    <t>State</t>
  </si>
  <si>
    <t>Region</t>
  </si>
  <si>
    <t>SKU</t>
  </si>
  <si>
    <t>Product</t>
  </si>
  <si>
    <t>Category</t>
  </si>
  <si>
    <t>Sales Channel</t>
  </si>
  <si>
    <t>Customer Type</t>
  </si>
  <si>
    <t>Payment Method</t>
  </si>
  <si>
    <t>Carrier</t>
  </si>
  <si>
    <t>Return Reason</t>
  </si>
  <si>
    <t>Quantity</t>
  </si>
  <si>
    <t>Unit Price (INR)</t>
  </si>
  <si>
    <t>Return Value (INR)</t>
  </si>
  <si>
    <t>Return Status</t>
  </si>
  <si>
    <t>Inspection Result</t>
  </si>
  <si>
    <t>Disposition</t>
  </si>
  <si>
    <t>Refund Status</t>
  </si>
  <si>
    <t>Refund Amount (INR)</t>
  </si>
  <si>
    <t>Inventory Adjustment</t>
  </si>
  <si>
    <t>Processing Days</t>
  </si>
  <si>
    <t>SLA Target Days</t>
  </si>
  <si>
    <t>SLA Status</t>
  </si>
  <si>
    <t>Priority</t>
  </si>
  <si>
    <t>ORD10001</t>
  </si>
  <si>
    <t>WH-KOL-01</t>
  </si>
  <si>
    <t>Kolkata</t>
  </si>
  <si>
    <t>West Bengal</t>
  </si>
  <si>
    <t>East</t>
  </si>
  <si>
    <t>SKU-1001</t>
  </si>
  <si>
    <t>Laptop</t>
  </si>
  <si>
    <t>Electronics</t>
  </si>
  <si>
    <t>Retail Store</t>
  </si>
  <si>
    <t>Business</t>
  </si>
  <si>
    <t>Debit Card</t>
  </si>
  <si>
    <t>DTDC</t>
  </si>
  <si>
    <t>Customer Changed Mind</t>
  </si>
  <si>
    <t>Pending</t>
  </si>
  <si>
    <t>Failed</t>
  </si>
  <si>
    <t>Within SLA</t>
  </si>
  <si>
    <t>Medium</t>
  </si>
  <si>
    <t>ORD10002</t>
  </si>
  <si>
    <t>WH-DEL-01</t>
  </si>
  <si>
    <t>Delhi</t>
  </si>
  <si>
    <t>North</t>
  </si>
  <si>
    <t>SKU-1008</t>
  </si>
  <si>
    <t>Printer</t>
  </si>
  <si>
    <t>Mobile App</t>
  </si>
  <si>
    <t>Retail</t>
  </si>
  <si>
    <t>COD</t>
  </si>
  <si>
    <t>XpressBees</t>
  </si>
  <si>
    <t>Defective</t>
  </si>
  <si>
    <t>Under Inspection</t>
  </si>
  <si>
    <t>Pending Inspection</t>
  </si>
  <si>
    <t>Low</t>
  </si>
  <si>
    <t>ORD10003</t>
  </si>
  <si>
    <t>WH-MUM-01</t>
  </si>
  <si>
    <t>Mumbai</t>
  </si>
  <si>
    <t>Maharashtra</t>
  </si>
  <si>
    <t>West</t>
  </si>
  <si>
    <t>SKU-1015</t>
  </si>
  <si>
    <t>External Hard Drive</t>
  </si>
  <si>
    <t>Computer Parts</t>
  </si>
  <si>
    <t>Marketplace</t>
  </si>
  <si>
    <t>Credit Card</t>
  </si>
  <si>
    <t>Delhivery</t>
  </si>
  <si>
    <t>Missing Parts</t>
  </si>
  <si>
    <t>Cancelled</t>
  </si>
  <si>
    <t>Not Eligible</t>
  </si>
  <si>
    <t>High</t>
  </si>
  <si>
    <t>ORD10004</t>
  </si>
  <si>
    <t>WH-HYD-01</t>
  </si>
  <si>
    <t>Hyderabad</t>
  </si>
  <si>
    <t>Telangana</t>
  </si>
  <si>
    <t>South</t>
  </si>
  <si>
    <t>SKU-1002</t>
  </si>
  <si>
    <t>Headphones</t>
  </si>
  <si>
    <t>Website</t>
  </si>
  <si>
    <t>Net Banking</t>
  </si>
  <si>
    <t>Wrong Item</t>
  </si>
  <si>
    <t>Completed</t>
  </si>
  <si>
    <t>Passed</t>
  </si>
  <si>
    <t>Restocked</t>
  </si>
  <si>
    <t>Refunded</t>
  </si>
  <si>
    <t>ORD10005</t>
  </si>
  <si>
    <t>WH-PUN-01</t>
  </si>
  <si>
    <t>Pune</t>
  </si>
  <si>
    <t>SKU-1009</t>
  </si>
  <si>
    <t>Router</t>
  </si>
  <si>
    <t>Networking</t>
  </si>
  <si>
    <t>UPI</t>
  </si>
  <si>
    <t>Damaged</t>
  </si>
  <si>
    <t>ORD10006</t>
  </si>
  <si>
    <t>WH-BLR-01</t>
  </si>
  <si>
    <t>Bengaluru</t>
  </si>
  <si>
    <t>Karnataka</t>
  </si>
  <si>
    <t>SKU-1016</t>
  </si>
  <si>
    <t>Gaming Mouse</t>
  </si>
  <si>
    <t>Accessories</t>
  </si>
  <si>
    <t>SLA Breached</t>
  </si>
  <si>
    <t>ORD10007</t>
  </si>
  <si>
    <t>WH-CHN-01</t>
  </si>
  <si>
    <t>Chennai</t>
  </si>
  <si>
    <t>Tamil Nadu</t>
  </si>
  <si>
    <t>SKU-1003</t>
  </si>
  <si>
    <t>Monitor</t>
  </si>
  <si>
    <t>ORD10008</t>
  </si>
  <si>
    <t>WH-AHM-01</t>
  </si>
  <si>
    <t>Ahmedabad</t>
  </si>
  <si>
    <t>Gujarat</t>
  </si>
  <si>
    <t>SKU-1010</t>
  </si>
  <si>
    <t>Smartwatch</t>
  </si>
  <si>
    <t>Wearables</t>
  </si>
  <si>
    <t>ORD10009</t>
  </si>
  <si>
    <t>WH-JAI-01</t>
  </si>
  <si>
    <t>Jaipur</t>
  </si>
  <si>
    <t>Rajasthan</t>
  </si>
  <si>
    <t>SKU-1017</t>
  </si>
  <si>
    <t>Gaming Keyboard</t>
  </si>
  <si>
    <t>ORD10010</t>
  </si>
  <si>
    <t>WH-LKO-01</t>
  </si>
  <si>
    <t>Lucknow</t>
  </si>
  <si>
    <t>Uttar Pradesh</t>
  </si>
  <si>
    <t>SKU-1004</t>
  </si>
  <si>
    <t>Keyboard</t>
  </si>
  <si>
    <t>ORD10011</t>
  </si>
  <si>
    <t>WH-BBS-01</t>
  </si>
  <si>
    <t>Bhubaneswar</t>
  </si>
  <si>
    <t>Odisha</t>
  </si>
  <si>
    <t>SKU-1011</t>
  </si>
  <si>
    <t>USB Hub</t>
  </si>
  <si>
    <t>ORD10012</t>
  </si>
  <si>
    <t>WH-GUW-01</t>
  </si>
  <si>
    <t>Guwahati</t>
  </si>
  <si>
    <t>Assam</t>
  </si>
  <si>
    <t>SKU-1018</t>
  </si>
  <si>
    <t>Bluetooth Speaker</t>
  </si>
  <si>
    <t>Audio</t>
  </si>
  <si>
    <t>ORD10013</t>
  </si>
  <si>
    <t>WH-NOI-01</t>
  </si>
  <si>
    <t>Noida</t>
  </si>
  <si>
    <t>SKU-1005</t>
  </si>
  <si>
    <t>Mouse</t>
  </si>
  <si>
    <t>ORD10014</t>
  </si>
  <si>
    <t>WH-KOC-01</t>
  </si>
  <si>
    <t>Kochi</t>
  </si>
  <si>
    <t>Kerala</t>
  </si>
  <si>
    <t>SKU-1012</t>
  </si>
  <si>
    <t>Webcam</t>
  </si>
  <si>
    <t>ORD10015</t>
  </si>
  <si>
    <t>WH-SUR-01</t>
  </si>
  <si>
    <t>Surat</t>
  </si>
  <si>
    <t>SKU-1019</t>
  </si>
  <si>
    <t>Wi-Fi Extender</t>
  </si>
  <si>
    <t>ORD10016</t>
  </si>
  <si>
    <t>SKU-1006</t>
  </si>
  <si>
    <t>Smartphone</t>
  </si>
  <si>
    <t>ORD10017</t>
  </si>
  <si>
    <t>SKU-1013</t>
  </si>
  <si>
    <t>Power Bank</t>
  </si>
  <si>
    <t>ORD10018</t>
  </si>
  <si>
    <t>SKU-1020</t>
  </si>
  <si>
    <t>Mechanical Keyboard</t>
  </si>
  <si>
    <t>ORD10019</t>
  </si>
  <si>
    <t>SKU-1007</t>
  </si>
  <si>
    <t>Tablet</t>
  </si>
  <si>
    <t>ORD10020</t>
  </si>
  <si>
    <t>SKU-1014</t>
  </si>
  <si>
    <t>SSD</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</si>
  <si>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</si>
  <si>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</si>
  <si>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</si>
  <si>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</si>
  <si>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</si>
  <si>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</si>
  <si>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</si>
  <si>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</si>
  <si>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</si>
  <si>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</si>
  <si>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</si>
  <si>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</si>
  <si>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</si>
  <si>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</si>
  <si>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</si>
  <si>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</si>
  <si>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</si>
  <si>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</si>
  <si>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</si>
  <si>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</si>
  <si>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</si>
  <si>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</si>
  <si>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</si>
  <si>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</si>
  <si>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</si>
  <si>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</si>
  <si>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</si>
  <si>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</si>
  <si>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</si>
  <si>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</si>
  <si>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</si>
  <si>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</si>
  <si>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</si>
  <si>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</si>
  <si>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</si>
  <si>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</si>
  <si>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</si>
  <si>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</si>
  <si>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</si>
  <si>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</si>
  <si>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</si>
  <si>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</si>
  <si>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</si>
  <si>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</si>
  <si>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</si>
  <si>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</si>
  <si>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</si>
  <si>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</si>
  <si>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</si>
  <si>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</si>
  <si>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</si>
  <si>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</si>
  <si>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</si>
  <si>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</si>
  <si>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</si>
  <si>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</si>
  <si>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</si>
  <si>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</si>
  <si>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</si>
  <si>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</si>
  <si>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</si>
  <si>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</si>
  <si>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</si>
  <si>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</si>
  <si>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</si>
  <si>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</si>
  <si>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</si>
  <si>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</si>
  <si>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</si>
  <si>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</si>
  <si>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</si>
  <si>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</si>
  <si>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</si>
  <si>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</si>
  <si>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</si>
  <si>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</si>
  <si>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</si>
  <si>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</si>
  <si>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</si>
  <si>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</si>
  <si>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</si>
  <si>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</si>
  <si>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</si>
  <si>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</si>
  <si>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</si>
  <si>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</si>
  <si>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</si>
  <si>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</si>
  <si>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</si>
  <si>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</si>
  <si>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</si>
  <si>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</si>
  <si>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</si>
  <si>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</si>
  <si>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</si>
  <si>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</si>
  <si>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</si>
  <si>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</si>
  <si>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</si>
  <si>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</si>
  <si>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</si>
  <si>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</si>
  <si>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</si>
  <si>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</si>
  <si>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</si>
  <si>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</si>
  <si>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</si>
  <si>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</si>
  <si>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</si>
  <si>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</si>
  <si>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</si>
  <si>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</si>
  <si>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</si>
  <si>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</si>
  <si>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</si>
  <si>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</si>
  <si>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</si>
  <si>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</si>
  <si>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</si>
  <si>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</si>
  <si>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</si>
  <si>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</si>
  <si>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</si>
  <si>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</si>
  <si>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</si>
  <si>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</si>
  <si>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</si>
  <si>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</si>
  <si>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</si>
  <si>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</si>
  <si>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</si>
  <si>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</si>
  <si>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</si>
  <si>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</si>
  <si>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</si>
  <si>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</si>
  <si>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</si>
  <si>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</si>
  <si>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</si>
  <si>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</si>
  <si>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</si>
  <si>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</si>
  <si>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</si>
  <si>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</si>
  <si>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</si>
  <si>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</si>
  <si>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</si>
  <si>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</si>
  <si>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</si>
  <si>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</si>
  <si>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</si>
  <si>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</si>
  <si>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</si>
  <si>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</si>
  <si>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</si>
  <si>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</si>
  <si>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</si>
  <si>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</si>
  <si>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</si>
  <si>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</si>
  <si>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</si>
  <si>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</si>
  <si>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</si>
  <si>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</si>
  <si>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</si>
  <si>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</si>
  <si>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</si>
  <si>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</si>
  <si>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</si>
  <si>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</si>
  <si>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</si>
  <si>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</si>
  <si>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</si>
  <si>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</si>
  <si>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</si>
  <si>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</si>
  <si>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</si>
  <si>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</si>
  <si>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</si>
  <si>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</si>
  <si>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</si>
  <si>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</si>
  <si>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</si>
  <si>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</si>
  <si>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</si>
  <si>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</si>
  <si>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</si>
  <si>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</si>
  <si>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</si>
  <si>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</si>
  <si>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</si>
  <si>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</si>
  <si>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</si>
  <si>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</si>
  <si>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</si>
  <si>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</si>
  <si>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</si>
  <si>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</si>
  <si>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</si>
  <si>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</si>
  <si>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</si>
  <si>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</si>
  <si>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</si>
  <si>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</si>
  <si>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</si>
  <si>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</si>
  <si>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</si>
  <si>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</si>
  <si>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</si>
  <si>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</si>
  <si>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</si>
  <si>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</si>
  <si>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</si>
  <si>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</si>
  <si>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</si>
  <si>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</si>
  <si>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</si>
  <si>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</si>
  <si>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</si>
  <si>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</si>
  <si>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</si>
  <si>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</si>
  <si>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</si>
  <si>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</si>
  <si>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</si>
  <si>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</si>
  <si>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</si>
  <si>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</si>
  <si>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</si>
  <si>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</si>
  <si>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</si>
  <si>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</si>
  <si>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</si>
  <si>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</si>
  <si>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</si>
  <si>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</si>
  <si>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</si>
  <si>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</si>
  <si>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</si>
  <si>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</si>
  <si>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</si>
  <si>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</si>
  <si>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</si>
  <si>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</si>
  <si>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</si>
  <si>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</si>
  <si>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</si>
  <si>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</si>
  <si>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</si>
  <si>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</si>
  <si>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</si>
  <si>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</si>
  <si>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</si>
  <si>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</si>
  <si>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</si>
  <si>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</si>
  <si>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</si>
  <si>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</si>
  <si>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</si>
  <si>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</si>
  <si>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</si>
  <si>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</si>
  <si>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</si>
  <si>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</si>
  <si>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</si>
  <si>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</si>
  <si>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</si>
  <si>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</si>
  <si>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</si>
  <si>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</si>
  <si>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</si>
  <si>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</si>
  <si>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</si>
  <si>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</si>
  <si>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</si>
  <si>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</si>
  <si>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</si>
  <si>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</si>
  <si>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</si>
  <si>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</si>
  <si>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</si>
  <si>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</si>
  <si>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</si>
  <si>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</si>
  <si>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</si>
  <si>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</si>
  <si>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</si>
  <si>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</si>
  <si>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</si>
  <si>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</si>
  <si>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</si>
  <si>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</si>
  <si>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</si>
  <si>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</si>
  <si>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</si>
  <si>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</si>
  <si>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</si>
  <si>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</si>
  <si>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</si>
  <si>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</si>
  <si>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</si>
  <si>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</si>
  <si>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</si>
  <si>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</si>
  <si>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</si>
  <si>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</si>
  <si>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</si>
  <si>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</si>
  <si>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</si>
  <si>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</si>
  <si>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</si>
  <si>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</si>
  <si>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</si>
  <si>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</si>
  <si>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</si>
  <si>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</si>
  <si>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</si>
  <si>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</si>
  <si>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</si>
  <si>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</si>
  <si>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</si>
  <si>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</si>
  <si>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</si>
  <si>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</si>
  <si>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</si>
  <si>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</si>
  <si>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</si>
  <si>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</si>
  <si>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</si>
  <si>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</si>
  <si>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</si>
  <si>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</si>
  <si>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</si>
  <si>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</si>
  <si>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</si>
  <si>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</si>
  <si>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</si>
  <si>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</si>
  <si>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</si>
  <si>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</si>
  <si>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</si>
  <si>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</si>
  <si>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</si>
  <si>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</si>
  <si>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</si>
  <si>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</si>
  <si>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</si>
  <si>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</si>
  <si>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</si>
  <si>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</si>
  <si>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</si>
  <si>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</si>
  <si>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</si>
  <si>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</si>
  <si>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</si>
  <si>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</si>
  <si>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</si>
  <si>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</si>
  <si>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</si>
  <si>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</si>
  <si>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</si>
  <si>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</si>
  <si>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</si>
  <si>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</si>
  <si>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</si>
  <si>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</si>
  <si>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</si>
  <si>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</si>
  <si>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</si>
  <si>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</si>
  <si>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</si>
  <si>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</si>
  <si>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</si>
  <si>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</si>
  <si>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</si>
  <si>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</si>
  <si>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</si>
  <si>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</si>
  <si>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</si>
  <si>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</si>
  <si>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</si>
  <si>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</si>
  <si>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</si>
  <si>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</si>
  <si>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</si>
  <si>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</si>
  <si>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</si>
  <si>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</si>
  <si>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</si>
  <si>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</si>
  <si>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</si>
  <si>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</si>
  <si>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</si>
  <si>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</si>
  <si>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</si>
  <si>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</si>
  <si>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</si>
  <si>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</si>
  <si>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</si>
  <si>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</si>
  <si>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</si>
  <si>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</si>
  <si>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</si>
  <si>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</si>
  <si>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</si>
  <si>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</si>
  <si>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</si>
  <si>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</si>
  <si>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</si>
  <si>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</si>
  <si>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</si>
  <si>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</si>
  <si>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</si>
  <si>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</si>
  <si>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</si>
  <si>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</si>
  <si>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</si>
  <si>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</si>
  <si>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</si>
  <si>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</si>
  <si>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</si>
  <si>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</si>
  <si>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</si>
  <si>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</si>
  <si>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</si>
  <si>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</si>
  <si>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</si>
  <si>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</si>
  <si>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</si>
  <si>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</si>
  <si>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</si>
  <si>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</si>
  <si>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</si>
  <si>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</si>
  <si>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</si>
  <si>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</si>
  <si>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</si>
  <si>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</si>
  <si>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</si>
  <si>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</si>
  <si>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</si>
  <si>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</si>
  <si>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</si>
  <si>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</si>
  <si>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</si>
  <si>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</si>
  <si>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</si>
  <si>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</si>
  <si>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</si>
  <si>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</si>
  <si>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</si>
  <si>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</si>
  <si>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</si>
  <si>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</si>
  <si>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</si>
  <si>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</si>
  <si>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</si>
  <si>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</si>
  <si>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</si>
  <si>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</si>
  <si>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</si>
  <si>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</si>
  <si>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</si>
  <si>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</si>
  <si>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</si>
  <si>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</si>
  <si>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</si>
  <si>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</si>
  <si>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</si>
  <si>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</si>
  <si>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</si>
  <si>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</si>
  <si>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</si>
  <si>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</si>
  <si>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</si>
  <si>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</si>
  <si>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</si>
  <si>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</si>
  <si>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</si>
  <si>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</si>
  <si>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Row Labels</t>
  </si>
  <si>
    <t>Grand Total</t>
  </si>
  <si>
    <t>Count of Order ID</t>
  </si>
  <si>
    <t>Sum of Return Value (INR)</t>
  </si>
  <si>
    <t>Sum of Refund Amount (INR)</t>
  </si>
  <si>
    <t>Average of Processing Days</t>
  </si>
  <si>
    <t>Count of Order ID2</t>
  </si>
  <si>
    <t>Sum of Quantity</t>
  </si>
  <si>
    <t>Refunded Amount</t>
  </si>
  <si>
    <t>SLA Compliance %</t>
  </si>
  <si>
    <t>Pending Returns</t>
  </si>
  <si>
    <t>Completed Returns</t>
  </si>
  <si>
    <t>KPI Analysis</t>
  </si>
  <si>
    <t>Total Returns</t>
  </si>
  <si>
    <t>Total Return Quantity</t>
  </si>
  <si>
    <t>Total Return Value</t>
  </si>
  <si>
    <t>Average Processing Days</t>
  </si>
  <si>
    <t>Reverse Logistics Operations &amp; Returns Performance Dashboard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</si>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</sst>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quot;₹&quot;0.0,,\ &quot;M&quot;"/>
  </numFmts>
  <fonts count="3" x14ac:knownFonts="1">
    <font>
      <sz val="11"/>
      <color theme="1"/>
      <name val="Aptos Narrow"/>
      <family val="2"/>
      <scheme val="minor"/>
    </font>
    <font>
      <b/>
      <sz val="11"/>
      <color rgb="FFFFFFFF"/>
      <name val="Calibri"/>
    </font>
    <font>
      <sz val="28"/>
      <color theme="1"/>
      <name val="Aptos Narrow"/>
      <family val="2"/>
      <scheme val="minor"/>
    </font>
  </fonts>
  <fills count="6">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theme="7" tint="0.79998168889431442"/>
        <bgColor indexed="64"/>
      </patternFill>
    </fill>
    <fill>
      <patternFill patternType="solid">
        <fgColor theme="7"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0" fontId="0" fillId="0" borderId="1" xfId="0" applyBorder="1"/>
    <xf numFmtId="166" fontId="0" fillId="0" borderId="1" xfId="0" applyNumberFormat="1" applyBorder="1"/>
    <xf numFmtId="2" fontId="0" fillId="0" borderId="1" xfId="0" applyNumberFormat="1" applyBorder="1"/>
    <xf numFmtId="165" fontId="0" fillId="0" borderId="1" xfId="0" applyNumberFormat="1" applyBorder="1"/>
    <xf numFmtId="0" fontId="2" fillId="5" borderId="0" xfId="0" applyFont="1" applyFill="1" applyAlignment="1">
      <alignment horizontal="center"/>
    </xf>
    <xf numFmtId="0" fontId="0" fillId="5" borderId="0" xfId="0" applyFill="1" applyAlignment="1">
      <alignment horizontal="center"/>
    </xf>
    <xf numFmtId="0" fontId="0" fillId="4" borderId="0" xfId="0" applyFill="1" applyAlignment="1">
      <alignment horizontal="center"/>
    </xf>
    <xf numFmtId="0" fontId="0" fillId="3" borderId="0" xfId="0" applyFill="1" applyAlignment="1">
      <alignment horizontal="center"/>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8.xml"/><Relationship Id="rId28" Type="http://schemas.microsoft.com/office/2022/10/relationships/richValueRel" Target="richData/richValueRel.xml"/><Relationship Id="rId10" Type="http://schemas.openxmlformats.org/officeDocument/2006/relationships/worksheet" Target="worksheets/sheet10.xml"/><Relationship Id="rId19" Type="http://schemas.microsoft.com/office/2007/relationships/slicerCache" Target="slicerCaches/slicerCache4.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sheetMetadata" Target="metadata.xml"/><Relationship Id="rId30"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[Reverse_Logistics_Operations_Excel_Project.xlsx]Returns by Warehouse!PivotTable1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Returns by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'Returns by Warehouse'!$B$3</c:f>
              <c:strCache>
                <c:ptCount val="1"/>
                <c:pt idx="0">
                  <c:v>Count of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 by Warehouse'!$A$4:$A$9</c:f>
              <c:strCache>
                <c:ptCount val="5"/>
                <c:pt idx="0">
                  <c:v>Delhi</c:v>
                </c:pt>
                <c:pt idx="1">
                  <c:v>Hyderabad</c:v>
                </c:pt>
                <c:pt idx="2">
                  <c:v>Kolkata</c:v>
                </c:pt>
                <c:pt idx="3">
                  <c:v>Mumbai</c:v>
                </c:pt>
                <c:pt idx="4">
                  <c:v>Pune</c:v>
                </c:pt>
              </c:strCache>
            </c:strRef>
          </c:cat>
          <c:val>
            <c:numRef>
              <c:f>'Returns by Warehouse'!$B$4:$B$9</c:f>
              <c:numCache>
                <c:formatCode>General</c:formatCode>
                <c:ptCount val="5"/>
                <c:pt idx="0">
                  <c:v>34</c:v>
                </c:pt>
                <c:pt idx="1">
                  <c:v>34</c:v>
                </c:pt>
                <c:pt idx="2">
                  <c:v>34</c:v>
                </c:pt>
                <c:pt idx="3">
                  <c:v>34</c:v>
                </c:pt>
                <c:pt idx="4">
                  <c:v>34</c:v>
                </c:pt>
              </c:numCache>
            </c:numRef>
          </c:val>
          <c:extLst>
            <c:ext xmlns:c16="http://schemas.microsoft.com/office/drawing/2014/chart" uri="{C3380CC4-5D6E-409C-BE32-E72D297353CC}">
              <c16:uniqueId val="{00000000-E742-460D-8790-F7511681E588}"/>
            </c:ext>
          </c:extLst>
        </c:ser>
        <c:ser>
          <c:idx val="1"/>
          <c:order val="1"/>
          <c:tx>
            <c:strRef>
              <c:f>'Returns by Warehouse'!$C$3</c:f>
              <c:strCache>
                <c:ptCount val="1"/>
                <c:pt idx="0">
                  <c:v>Sum of Return Value (INR)</c:v>
                </c:pt>
              </c:strCache>
            </c:strRef>
          </c:tx>
          <c:spPr>
            <a:solidFill>
              <a:schemeClr val="accent2"/>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 by Warehouse'!$A$4:$A$9</c:f>
              <c:strCache>
                <c:ptCount val="5"/>
                <c:pt idx="0">
                  <c:v>Delhi</c:v>
                </c:pt>
                <c:pt idx="1">
                  <c:v>Hyderabad</c:v>
                </c:pt>
                <c:pt idx="2">
                  <c:v>Kolkata</c:v>
                </c:pt>
                <c:pt idx="3">
                  <c:v>Mumbai</c:v>
                </c:pt>
                <c:pt idx="4">
                  <c:v>Pune</c:v>
                </c:pt>
              </c:strCache>
            </c:strRef>
          </c:cat>
          <c:val>
            <c:numRef>
              <c:f>'Returns by Warehouse'!$C$4:$C$9</c:f>
              <c:numCache>
                <c:formatCode>#,##0</c:formatCode>
                <c:ptCount val="5"/>
                <c:pt idx="0">
                  <c:v>918900</c:v>
                </c:pt>
                <c:pt idx="1">
                  <c:v>1467500</c:v>
                </c:pt>
                <c:pt idx="2">
                  <c:v>1725200</c:v>
                </c:pt>
                <c:pt idx="3">
                  <c:v>708800</c:v>
                </c:pt>
                <c:pt idx="4">
                  <c:v>124900</c:v>
                </c:pt>
              </c:numCache>
            </c:numRef>
          </c:val>
          <c:extLst>
            <c:ext xmlns:c16="http://schemas.microsoft.com/office/drawing/2014/chart" uri="{C3380CC4-5D6E-409C-BE32-E72D297353CC}">
              <c16:uniqueId val="{00000001-E742-460D-8790-F7511681E588}"/>
            </c:ext>
          </c:extLst>
        </c:ser>
        <c:dLbls>
          <c:dLblPos val="outEnd"/>
          <c:showLegendKey val="0"/>
          <c:showVal val="1"/>
          <c:showCatName val="0"/>
          <c:showSerName val="0"/>
          <c:showPercent val="0"/>
          <c:showBubbleSize val="0"/>
        </c:dLbls>
        <c:gapWidth val="219"/>
        <c:overlap val="-27"/>
        <c:axId val="1398355936"/>
        <c:axId val="1492891856"/>
      </c:barChart>
      <c:catAx>
        <c:axId val="139835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91856"/>
        <c:crosses val="autoZero"/>
        <c:auto val="1"/>
        <c:lblAlgn val="ctr"/>
        <c:lblOffset val="100"/>
        <c:noMultiLvlLbl val="0"/>
      </c:catAx>
      <c:valAx>
        <c:axId val="1492891856"/>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55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[Reverse_Logistics_Operations_Excel_Project.xlsx]Returns by Reason!PivotTable2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Returns by Reason</a:t>
            </a:r>
          </a:p>
        </c:rich>
      </c:tx>
      <c:layout>
        <c:manualLayout>
          <c:xMode val="edge"/>
          <c:yMode val="edge"/>
          <c:x val="0.34806933508311461"/>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'Returns by Reason'!$B$3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587-4A7C-8FFA-97ED0448FD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587-4A7C-8FFA-97ED0448FD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D587-4A7C-8FFA-97ED0448FD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D587-4A7C-8FFA-97ED0448FD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D587-4A7C-8FFA-97ED0448FDA3}"/>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'Returns by Reason'!$A$4:$A$9</c:f>
              <c:strCache>
                <c:ptCount val="5"/>
                <c:pt idx="0">
                  <c:v>Customer Changed Mind</c:v>
                </c:pt>
                <c:pt idx="1">
                  <c:v>Damaged</c:v>
                </c:pt>
                <c:pt idx="2">
                  <c:v>Defective</c:v>
                </c:pt>
                <c:pt idx="3">
                  <c:v>Missing Parts</c:v>
                </c:pt>
                <c:pt idx="4">
                  <c:v>Wrong Item</c:v>
                </c:pt>
              </c:strCache>
            </c:strRef>
          </c:cat>
          <c:val>
            <c:numRef>
              <c:f>'Returns by Reason'!$B$4:$B$9</c:f>
              <c:numCache>
                <c:formatCode>General</c:formatCode>
                <c:ptCount val="5"/>
                <c:pt idx="0">
                  <c:v>100</c:v>
                </c:pt>
                <c:pt idx="1">
                  <c:v>100</c:v>
                </c:pt>
                <c:pt idx="2">
                  <c:v>100</c:v>
                </c:pt>
                <c:pt idx="3">
                  <c:v>100</c:v>
                </c:pt>
                <c:pt idx="4">
                  <c:v>100</c:v>
                </c:pt>
              </c:numCache>
            </c:numRef>
          </c:val>
          <c:extLst>
            <c:ext xmlns:c16="http://schemas.microsoft.com/office/drawing/2014/chart" uri="{C3380CC4-5D6E-409C-BE32-E72D297353CC}">
              <c16:uniqueId val="{00000000-D587-4A7C-8FFA-97ED0448FDA3}"/>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[Reverse_Logistics_Operations_Excel_Project.xlsx]Returns by Product!PivotTable3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b="1">
                <a:solidFill>
                  <a:schemeClr val="bg1"/>
                </a:solidFill>
              </a:rPr>
              <a:t>Returns by Product</a:t>
            </a:r>
          </a:p>
        </c:rich>
      </c:tx>
      <c:layout>
        <c:manualLayout>
          <c:xMode val="edge"/>
          <c:yMode val="edge"/>
          <c:x val="0.36757633420822394"/>
          <c:y val="3.13867016622922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'Returns by Product'!$B$3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'Returns by Product'!$A$4:$A$24</c:f>
              <c:strCache>
                <c:ptCount val="20"/>
                <c:pt idx="0">
                  <c:v>Bluetooth Speaker</c:v>
                </c:pt>
                <c:pt idx="1">
                  <c:v>External Hard Drive</c:v>
                </c:pt>
                <c:pt idx="2">
                  <c:v>Gaming Keyboard</c:v>
                </c:pt>
                <c:pt idx="3">
                  <c:v>Gaming Mouse</c:v>
                </c:pt>
                <c:pt idx="4">
                  <c:v>Headphones</c:v>
                </c:pt>
                <c:pt idx="5">
                  <c:v>Keyboard</c:v>
                </c:pt>
                <c:pt idx="6">
                  <c:v>Laptop</c:v>
                </c:pt>
                <c:pt idx="7">
                  <c:v>Mechanical Keyboard</c:v>
                </c:pt>
                <c:pt idx="8">
                  <c:v>Monitor</c:v>
                </c:pt>
                <c:pt idx="9">
                  <c:v>Mouse</c:v>
                </c:pt>
                <c:pt idx="10">
                  <c:v>Power Bank</c:v>
                </c:pt>
                <c:pt idx="11">
                  <c:v>Printer</c:v>
                </c:pt>
                <c:pt idx="12">
                  <c:v>Router</c:v>
                </c:pt>
                <c:pt idx="13">
                  <c:v>Smartphone</c:v>
                </c:pt>
                <c:pt idx="14">
                  <c:v>Smartwatch</c:v>
                </c:pt>
                <c:pt idx="15">
                  <c:v>SSD</c:v>
                </c:pt>
                <c:pt idx="16">
                  <c:v>Tablet</c:v>
                </c:pt>
                <c:pt idx="17">
                  <c:v>USB Hub</c:v>
                </c:pt>
                <c:pt idx="18">
                  <c:v>Webcam</c:v>
                </c:pt>
                <c:pt idx="19">
                  <c:v>Wi-Fi Extender</c:v>
                </c:pt>
              </c:strCache>
            </c:strRef>
          </c:cat>
          <c:val>
            <c:numRef>
              <c:f>'Returns by Product'!$B$4:$B$24</c:f>
              <c:numCache>
                <c:formatCode>General</c:formatCode>
                <c:ptCount val="20"/>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numCache>
            </c:numRef>
          </c:val>
          <c:smooth val="0"/>
          <c:extLst>
            <c:ext xmlns:c16="http://schemas.microsoft.com/office/drawing/2014/chart" uri="{C3380CC4-5D6E-409C-BE32-E72D297353CC}">
              <c16:uniqueId val="{00000000-B7C1-4EF6-A3AF-5E48D12F309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86488768"/>
        <c:axId val="1492910576"/>
      </c:lineChart>
      <c:catAx>
        <c:axId val="158648876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92910576"/>
        <c:crosses val="autoZero"/>
        <c:auto val="1"/>
        <c:lblAlgn val="ctr"/>
        <c:lblOffset val="100"/>
        <c:noMultiLvlLbl val="0"/>
      </c:catAx>
      <c:valAx>
        <c:axId val="149291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8648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[Reverse_Logistics_Operations_Excel_Project.xlsx]Returns by Carrier!PivotTable4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Returns by Carrier</a:t>
            </a:r>
            <a:endParaRPr lang="en-IN" b="1">
              <a:solidFill>
                <a:schemeClr val="tx1"/>
              </a:solidFill>
            </a:endParaRPr>
          </a:p>
        </c:rich>
      </c:tx>
      <c:layout>
        <c:manualLayout>
          <c:xMode val="edge"/>
          <c:yMode val="edge"/>
          <c:x val="0.3496804461942257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barChart>
        <c:barDir val="col"/>
        <c:grouping val="clustered"/>
        <c:varyColors val="0"/>
        <c:ser>
          <c:idx val="0"/>
          <c:order val="0"/>
          <c:tx>
            <c:strRef>
              <c:f>'Returns by Carrier'!$B$3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420C-49A1-8B36-C0BCAFBE976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420C-49A1-8B36-C0BCAFBE976A}"/>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420C-49A1-8B36-C0BCAFBE97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 by Carrier'!$A$4:$A$7</c:f>
              <c:strCache>
                <c:ptCount val="3"/>
                <c:pt idx="0">
                  <c:v>XpressBees</c:v>
                </c:pt>
                <c:pt idx="1">
                  <c:v>DTDC</c:v>
                </c:pt>
                <c:pt idx="2">
                  <c:v>Delhivery</c:v>
                </c:pt>
              </c:strCache>
            </c:strRef>
          </c:cat>
          <c:val>
            <c:numRef>
              <c:f>'Returns by Carrier'!$B$4:$B$7</c:f>
              <c:numCache>
                <c:formatCode>General</c:formatCode>
                <c:ptCount val="3"/>
                <c:pt idx="0">
                  <c:v>167</c:v>
                </c:pt>
                <c:pt idx="1">
                  <c:v>167</c:v>
                </c:pt>
                <c:pt idx="2">
                  <c:v>166</c:v>
                </c:pt>
              </c:numCache>
            </c:numRef>
          </c:val>
          <c:extLst>
            <c:ext xmlns:c16="http://schemas.microsoft.com/office/drawing/2014/chart" uri="{C3380CC4-5D6E-409C-BE32-E72D297353CC}">
              <c16:uniqueId val="{00000000-B705-4B1F-9D45-1C7CC2C60144}"/>
            </c:ext>
          </c:extLst>
        </c:ser>
        <c:dLbls>
          <c:showLegendKey val="0"/>
          <c:showVal val="0"/>
          <c:showCatName val="0"/>
          <c:showSerName val="0"/>
          <c:showPercent val="0"/>
          <c:showBubbleSize val="0"/>
        </c:dLbls>
        <c:gapWidth val="100"/>
        <c:axId val="888498368"/>
        <c:axId val="747731408"/>
      </c:barChart>
      <c:catAx>
        <c:axId val="888498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31408"/>
        <c:crosses val="autoZero"/>
        <c:auto val="1"/>
        <c:lblAlgn val="ctr"/>
        <c:lblOffset val="100"/>
        <c:noMultiLvlLbl val="0"/>
      </c:catAx>
      <c:valAx>
        <c:axId val="7477314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9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[Reverse_Logistics_Operations_Excel_Project.xlsx]SLA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SLA Analysis</a:t>
            </a:r>
            <a:endParaRPr lang="en-IN" b="1">
              <a:solidFill>
                <a:schemeClr val="tx1"/>
              </a:solidFill>
            </a:endParaRPr>
          </a:p>
        </c:rich>
      </c:tx>
      <c:layout>
        <c:manualLayout>
          <c:xMode val="edge"/>
          <c:yMode val="edge"/>
          <c:x val="0.3917360017497812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7777777777777784"/>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9166666666666671"/>
              <c:y val="-9.2592592592593437E-3"/>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5161854768157"/>
                  <c:h val="0.12599008457276173"/>
                </c:manualLayout>
              </c15:layout>
            </c:ext>
          </c:extLst>
        </c:dLbl>
      </c:pivotFmt>
    </c:pivotFmts>
    <c:plotArea>
      <c:layout>
        <c:manualLayout>
          <c:layoutTarget val="inner"/>
          <c:xMode val="edge"/>
          <c:yMode val="edge"/>
          <c:x val="0.32756167979002626"/>
          <c:y val="0.25650335374744826"/>
          <c:w val="0.38654352580927387"/>
          <c:h val="0.64423920968212312"/>
        </c:manualLayout>
      </c:layout>
      <c:pieChart>
        <c:varyColors val="1"/>
        <c:ser>
          <c:idx val="0"/>
          <c:order val="0"/>
          <c:tx>
            <c:strRef>
              <c:f>'SLA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D1B-493B-A008-8152459E75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1B-493B-A008-8152459E7573}"/>
              </c:ext>
            </c:extLst>
          </c:dPt>
          <c:dLbls>
            <c:dLbl>
              <c:idx val="0"/>
              <c:layout>
                <c:manualLayout>
                  <c:x val="-0.17777777777777784"/>
                  <c:y val="6.018518518518509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D1B-493B-A008-8152459E7573}"/>
                </c:ext>
              </c:extLst>
            </c:dLbl>
            <c:dLbl>
              <c:idx val="1"/>
              <c:layout>
                <c:manualLayout>
                  <c:x val="0.19166666666666671"/>
                  <c:y val="-9.2592592592593437E-3"/>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5161854768157"/>
                      <c:h val="0.12599008457276173"/>
                    </c:manualLayout>
                  </c15:layout>
                </c:ext>
                <c:ext xmlns:c16="http://schemas.microsoft.com/office/drawing/2014/chart" uri="{C3380CC4-5D6E-409C-BE32-E72D297353CC}">
                  <c16:uniqueId val="{00000003-0D1B-493B-A008-8152459E7573}"/>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'SLA Analysis'!$A$4:$A$6</c:f>
              <c:strCache>
                <c:ptCount val="2"/>
                <c:pt idx="0">
                  <c:v>SLA Breached</c:v>
                </c:pt>
                <c:pt idx="1">
                  <c:v>Within SLA</c:v>
                </c:pt>
              </c:strCache>
            </c:strRef>
          </c:cat>
          <c:val>
            <c:numRef>
              <c:f>'SLA Analysis'!$B$4:$B$6</c:f>
              <c:numCache>
                <c:formatCode>General</c:formatCode>
                <c:ptCount val="2"/>
                <c:pt idx="0">
                  <c:v>207</c:v>
                </c:pt>
                <c:pt idx="1">
                  <c:v>293</c:v>
                </c:pt>
              </c:numCache>
            </c:numRef>
          </c:val>
          <c:extLst>
            <c:ext xmlns:c16="http://schemas.microsoft.com/office/drawing/2014/chart" uri="{C3380CC4-5D6E-409C-BE32-E72D297353CC}">
              <c16:uniqueId val="{00000000-0D1B-493B-A008-8152459E757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[Reverse_Logistics_Operations_Excel_Project.xlsx]Refund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Refund Analysis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'Refund Analysis'!$B$3</c:f>
              <c:strCache>
                <c:ptCount val="1"/>
                <c:pt idx="0">
                  <c:v>Total</c:v>
                </c:pt>
              </c:strCache>
            </c:strRef>
          </c:tx>
          <c:spPr>
            <a:solidFill>
              <a:schemeClr val="accent1"/>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'Refund Analysis'!$A$4:$A$7</c:f>
              <c:strCache>
                <c:ptCount val="3"/>
                <c:pt idx="0">
                  <c:v>Not Eligible</c:v>
                </c:pt>
                <c:pt idx="1">
                  <c:v>Pending</c:v>
                </c:pt>
                <c:pt idx="2">
                  <c:v>Refunded</c:v>
                </c:pt>
              </c:strCache>
            </c:strRef>
          </c:cat>
          <c:val>
            <c:numRef>
              <c:f>'Refund Analysis'!$B$4:$B$7</c:f>
              <c:numCache>
                <c:formatCode>#,##0</c:formatCode>
                <c:ptCount val="3"/>
                <c:pt idx="0">
                  <c:v>0</c:v>
                </c:pt>
                <c:pt idx="1">
                  <c:v>0</c:v>
                </c:pt>
                <c:pt idx="2">
                  <c:v>2865000</c:v>
                </c:pt>
              </c:numCache>
            </c:numRef>
          </c:val>
          <c:extLst>
            <c:ext xmlns:c16="http://schemas.microsoft.com/office/drawing/2014/chart" uri="{C3380CC4-5D6E-409C-BE32-E72D297353CC}">
              <c16:uniqueId val="{00000000-CCED-48AC-890A-036BF662147B}"/>
            </c:ext>
          </c:extLst>
        </c:ser>
        <c:dLbls>
          <c:dLblPos val="outEnd"/>
          <c:showLegendKey val="0"/>
          <c:showVal val="1"/>
          <c:showCatName val="0"/>
          <c:showSerName val="0"/>
          <c:showPercent val="0"/>
          <c:showBubbleSize val="0"/>
        </c:dLbls>
        <c:gapWidth val="219"/>
        <c:overlap val="-27"/>
        <c:axId val="1522468304"/>
        <c:axId val="1492958576"/>
      </c:barChart>
      <c:catAx>
        <c:axId val="1522468304"/>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58576"/>
        <c:crosses val="autoZero"/>
        <c:auto val="1"/>
        <c:lblAlgn val="ctr"/>
        <c:lblOffset val="100"/>
        <c:noMultiLvlLbl val="0"/>
      </c:catAx>
      <c:valAx>
        <c:axId val="1492958576"/>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[Reverse_Logistics_Operations_Excel_Project.xlsx]Warehouse performance!PivotTable7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Warehouse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 performance'!$B$3</c:f>
              <c:strCache>
                <c:ptCount val="1"/>
                <c:pt idx="0">
                  <c:v>Count of Order ID</c:v>
                </c:pt>
              </c:strCache>
            </c:strRef>
          </c:tx>
          <c:spPr>
            <a:solidFill>
              <a:schemeClr val="accent1"/>
            </a:solidFill>
            <a:ln>
              <a:noFill/>
            </a:ln>
            <a:effectLst/>
          </c:spPr>
          <c:invertIfNegative val="0"/>
          <c:cat>
            <c:strRef>
              <c:f>'Warehouse performance'!$A$4:$A$9</c:f>
              <c:strCache>
                <c:ptCount val="5"/>
                <c:pt idx="0">
                  <c:v>Delhi</c:v>
                </c:pt>
                <c:pt idx="1">
                  <c:v>Hyderabad</c:v>
                </c:pt>
                <c:pt idx="2">
                  <c:v>Kolkata</c:v>
                </c:pt>
                <c:pt idx="3">
                  <c:v>Mumbai</c:v>
                </c:pt>
                <c:pt idx="4">
                  <c:v>Pune</c:v>
                </c:pt>
              </c:strCache>
            </c:strRef>
          </c:cat>
          <c:val>
            <c:numRef>
              <c:f>'Warehouse performance'!$B$4:$B$9</c:f>
              <c:numCache>
                <c:formatCode>General</c:formatCode>
                <c:ptCount val="5"/>
                <c:pt idx="0">
                  <c:v>34</c:v>
                </c:pt>
                <c:pt idx="1">
                  <c:v>34</c:v>
                </c:pt>
                <c:pt idx="2">
                  <c:v>34</c:v>
                </c:pt>
                <c:pt idx="3">
                  <c:v>34</c:v>
                </c:pt>
                <c:pt idx="4">
                  <c:v>34</c:v>
                </c:pt>
              </c:numCache>
            </c:numRef>
          </c:val>
          <c:extLst>
            <c:ext xmlns:c16="http://schemas.microsoft.com/office/drawing/2014/chart" uri="{C3380CC4-5D6E-409C-BE32-E72D297353CC}">
              <c16:uniqueId val="{00000000-5F66-4E2F-B11D-11E96994FEF9}"/>
            </c:ext>
          </c:extLst>
        </c:ser>
        <c:ser>
          <c:idx val="1"/>
          <c:order val="1"/>
          <c:tx>
            <c:strRef>
              <c:f>'Warehouse performance'!$C$3</c:f>
              <c:strCache>
                <c:ptCount val="1"/>
                <c:pt idx="0">
                  <c:v>Sum of Return Value (INR)</c:v>
                </c:pt>
              </c:strCache>
            </c:strRef>
          </c:tx>
          <c:spPr>
            <a:solidFill>
              <a:schemeClr val="accent2"/>
            </a:solidFill>
            <a:ln>
              <a:noFill/>
            </a:ln>
            <a:effectLst/>
          </c:spPr>
          <c:invertIfNegative val="0"/>
          <c:cat>
            <c:strRef>
              <c:f>'Warehouse performance'!$A$4:$A$9</c:f>
              <c:strCache>
                <c:ptCount val="5"/>
                <c:pt idx="0">
                  <c:v>Delhi</c:v>
                </c:pt>
                <c:pt idx="1">
                  <c:v>Hyderabad</c:v>
                </c:pt>
                <c:pt idx="2">
                  <c:v>Kolkata</c:v>
                </c:pt>
                <c:pt idx="3">
                  <c:v>Mumbai</c:v>
                </c:pt>
                <c:pt idx="4">
                  <c:v>Pune</c:v>
                </c:pt>
              </c:strCache>
            </c:strRef>
          </c:cat>
          <c:val>
            <c:numRef>
              <c:f>'Warehouse performance'!$C$4:$C$9</c:f>
              <c:numCache>
                <c:formatCode>#,##0</c:formatCode>
                <c:ptCount val="5"/>
                <c:pt idx="0">
                  <c:v>918900</c:v>
                </c:pt>
                <c:pt idx="1">
                  <c:v>1467500</c:v>
                </c:pt>
                <c:pt idx="2">
                  <c:v>1725200</c:v>
                </c:pt>
                <c:pt idx="3">
                  <c:v>708800</c:v>
                </c:pt>
                <c:pt idx="4">
                  <c:v>124900</c:v>
                </c:pt>
              </c:numCache>
            </c:numRef>
          </c:val>
          <c:extLst>
            <c:ext xmlns:c16="http://schemas.microsoft.com/office/drawing/2014/chart" uri="{C3380CC4-5D6E-409C-BE32-E72D297353CC}">
              <c16:uniqueId val="{00000001-5F66-4E2F-B11D-11E96994FEF9}"/>
            </c:ext>
          </c:extLst>
        </c:ser>
        <c:ser>
          <c:idx val="2"/>
          <c:order val="2"/>
          <c:tx>
            <c:strRef>
              <c:f>'Warehouse performance'!$D$3</c:f>
              <c:strCache>
                <c:ptCount val="1"/>
                <c:pt idx="0">
                  <c:v>Average of Processing Days</c:v>
                </c:pt>
              </c:strCache>
            </c:strRef>
          </c:tx>
          <c:spPr>
            <a:solidFill>
              <a:schemeClr val="accent3"/>
            </a:solidFill>
            <a:ln>
              <a:noFill/>
            </a:ln>
            <a:effectLst/>
          </c:spPr>
          <c:invertIfNegative val="0"/>
          <c:cat>
            <c:strRef>
              <c:f>'Warehouse performance'!$A$4:$A$9</c:f>
              <c:strCache>
                <c:ptCount val="5"/>
                <c:pt idx="0">
                  <c:v>Delhi</c:v>
                </c:pt>
                <c:pt idx="1">
                  <c:v>Hyderabad</c:v>
                </c:pt>
                <c:pt idx="2">
                  <c:v>Kolkata</c:v>
                </c:pt>
                <c:pt idx="3">
                  <c:v>Mumbai</c:v>
                </c:pt>
                <c:pt idx="4">
                  <c:v>Pune</c:v>
                </c:pt>
              </c:strCache>
            </c:strRef>
          </c:cat>
          <c:val>
            <c:numRef>
              <c:f>'Warehouse performance'!$D$4:$D$9</c:f>
              <c:numCache>
                <c:formatCode>General</c:formatCode>
                <c:ptCount val="5"/>
                <c:pt idx="0">
                  <c:v>8.0294117647058822</c:v>
                </c:pt>
                <c:pt idx="1">
                  <c:v>6.9705882352941178</c:v>
                </c:pt>
                <c:pt idx="2">
                  <c:v>6.7941176470588234</c:v>
                </c:pt>
                <c:pt idx="3">
                  <c:v>5.7352941176470589</c:v>
                </c:pt>
                <c:pt idx="4">
                  <c:v>8.2058823529411757</c:v>
                </c:pt>
              </c:numCache>
            </c:numRef>
          </c:val>
          <c:extLst>
            <c:ext xmlns:c16="http://schemas.microsoft.com/office/drawing/2014/chart" uri="{C3380CC4-5D6E-409C-BE32-E72D297353CC}">
              <c16:uniqueId val="{00000002-5F66-4E2F-B11D-11E96994FEF9}"/>
            </c:ext>
          </c:extLst>
        </c:ser>
        <c:dLbls>
          <c:showLegendKey val="0"/>
          <c:showVal val="0"/>
          <c:showCatName val="0"/>
          <c:showSerName val="0"/>
          <c:showPercent val="0"/>
          <c:showBubbleSize val="0"/>
        </c:dLbls>
        <c:gapWidth val="150"/>
        <c:axId val="1623166240"/>
        <c:axId val="1492877936"/>
      </c:barChart>
      <c:catAx>
        <c:axId val="162316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77936"/>
        <c:crosses val="autoZero"/>
        <c:auto val="1"/>
        <c:lblAlgn val="ctr"/>
        <c:lblOffset val="100"/>
        <c:noMultiLvlLbl val="0"/>
      </c:catAx>
      <c:valAx>
        <c:axId val="1492877936"/>
        <c:scaling>
          <c:orientation val="minMax"/>
        </c:scaling>
        <c:delete val="0"/>
        <c:axPos val="l"/>
        <c:majorGridlines>
          <c:spPr>
            <a:ln w="9525" cap="flat" cmpd="sng" algn="ctr">
              <a:solidFill>
                <a:schemeClr val="bg1">
                  <a:lumMod val="65000"/>
                </a:schemeClr>
              </a:solidFill>
              <a:round/>
            </a:ln>
            <a:effectLst/>
          </c:spPr>
        </c:majorGridlines>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166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[Reverse_Logistics_Operations_Excel_Project.xlsx]Returns by Warehouse!PivotTable1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Returns by Warehouse</a:t>
            </a:r>
          </a:p>
        </c:rich>
      </c:tx>
      <c:layout>
        <c:manualLayout>
          <c:xMode val="edge"/>
          <c:yMode val="edge"/>
          <c:x val="0.3041609290596558"/>
          <c:y val="2.96296296296296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'Returns by Warehouse'!$B$3</c:f>
              <c:strCache>
                <c:ptCount val="1"/>
                <c:pt idx="0">
                  <c:v>Count of Order ID</c:v>
                </c:pt>
              </c:strCache>
            </c:strRef>
          </c:tx>
          <c:spPr>
            <a:solidFill>
              <a:schemeClr val="accent1"/>
            </a:solidFill>
            <a:ln>
              <a:noFill/>
            </a:ln>
            <a:effectLst/>
          </c:spPr>
          <c:invertIfNegative val="0"/>
          <c:cat>
            <c:strRef>
              <c:f>'Returns by Warehouse'!$A$4:$A$9</c:f>
              <c:strCache>
                <c:ptCount val="5"/>
                <c:pt idx="0">
                  <c:v>Delhi</c:v>
                </c:pt>
                <c:pt idx="1">
                  <c:v>Hyderabad</c:v>
                </c:pt>
                <c:pt idx="2">
                  <c:v>Kolkata</c:v>
                </c:pt>
                <c:pt idx="3">
                  <c:v>Mumbai</c:v>
                </c:pt>
                <c:pt idx="4">
                  <c:v>Pune</c:v>
                </c:pt>
              </c:strCache>
            </c:strRef>
          </c:cat>
          <c:val>
            <c:numRef>
              <c:f>'Returns by Warehouse'!$B$4:$B$9</c:f>
              <c:numCache>
                <c:formatCode>General</c:formatCode>
                <c:ptCount val="5"/>
                <c:pt idx="0">
                  <c:v>34</c:v>
                </c:pt>
                <c:pt idx="1">
                  <c:v>34</c:v>
                </c:pt>
                <c:pt idx="2">
                  <c:v>34</c:v>
                </c:pt>
                <c:pt idx="3">
                  <c:v>34</c:v>
                </c:pt>
                <c:pt idx="4">
                  <c:v>34</c:v>
                </c:pt>
              </c:numCache>
            </c:numRef>
          </c:val>
          <c:extLst>
            <c:ext xmlns:c16="http://schemas.microsoft.com/office/drawing/2014/chart" uri="{C3380CC4-5D6E-409C-BE32-E72D297353CC}">
              <c16:uniqueId val="{00000000-64CF-42E9-A41D-791BD2CBC67C}"/>
            </c:ext>
          </c:extLst>
        </c:ser>
        <c:ser>
          <c:idx val="1"/>
          <c:order val="1"/>
          <c:tx>
            <c:strRef>
              <c:f>'Returns by Warehouse'!$C$3</c:f>
              <c:strCache>
                <c:ptCount val="1"/>
                <c:pt idx="0">
                  <c:v>Sum of Return Value (INR)</c:v>
                </c:pt>
              </c:strCache>
            </c:strRef>
          </c:tx>
          <c:spPr>
            <a:solidFill>
              <a:schemeClr val="accent2"/>
            </a:solidFill>
            <a:ln>
              <a:noFill/>
            </a:ln>
            <a:effectLst/>
          </c:spPr>
          <c:invertIfNegative val="0"/>
          <c:cat>
            <c:strRef>
              <c:f>'Returns by Warehouse'!$A$4:$A$9</c:f>
              <c:strCache>
                <c:ptCount val="5"/>
                <c:pt idx="0">
                  <c:v>Delhi</c:v>
                </c:pt>
                <c:pt idx="1">
                  <c:v>Hyderabad</c:v>
                </c:pt>
                <c:pt idx="2">
                  <c:v>Kolkata</c:v>
                </c:pt>
                <c:pt idx="3">
                  <c:v>Mumbai</c:v>
                </c:pt>
                <c:pt idx="4">
                  <c:v>Pune</c:v>
                </c:pt>
              </c:strCache>
            </c:strRef>
          </c:cat>
          <c:val>
            <c:numRef>
              <c:f>'Returns by Warehouse'!$C$4:$C$9</c:f>
              <c:numCache>
                <c:formatCode>#,##0</c:formatCode>
                <c:ptCount val="5"/>
                <c:pt idx="0">
                  <c:v>918900</c:v>
                </c:pt>
                <c:pt idx="1">
                  <c:v>1467500</c:v>
                </c:pt>
                <c:pt idx="2">
                  <c:v>1725200</c:v>
                </c:pt>
                <c:pt idx="3">
                  <c:v>708800</c:v>
                </c:pt>
                <c:pt idx="4">
                  <c:v>124900</c:v>
                </c:pt>
              </c:numCache>
            </c:numRef>
          </c:val>
          <c:extLst>
            <c:ext xmlns:c16="http://schemas.microsoft.com/office/drawing/2014/chart" uri="{C3380CC4-5D6E-409C-BE32-E72D297353CC}">
              <c16:uniqueId val="{00000001-64CF-42E9-A41D-791BD2CBC67C}"/>
            </c:ext>
          </c:extLst>
        </c:ser>
        <c:dLbls>
          <c:showLegendKey val="0"/>
          <c:showVal val="0"/>
          <c:showCatName val="0"/>
          <c:showSerName val="0"/>
          <c:showPercent val="0"/>
          <c:showBubbleSize val="0"/>
        </c:dLbls>
        <c:gapWidth val="219"/>
        <c:overlap val="-27"/>
        <c:axId val="1398355936"/>
        <c:axId val="1492891856"/>
      </c:barChart>
      <c:catAx>
        <c:axId val="139835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92891856"/>
        <c:crosses val="autoZero"/>
        <c:auto val="1"/>
        <c:lblAlgn val="ctr"/>
        <c:lblOffset val="100"/>
        <c:noMultiLvlLbl val="0"/>
      </c:catAx>
      <c:valAx>
        <c:axId val="1492891856"/>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98355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[Reverse_Logistics_Operations_Excel_Project.xlsx]Returns by Reason!PivotTable2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Returns by Reason</a:t>
            </a:r>
          </a:p>
        </c:rich>
      </c:tx>
      <c:layout>
        <c:manualLayout>
          <c:xMode val="edge"/>
          <c:yMode val="edge"/>
          <c:x val="0.16845436460790109"/>
          <c:y val="5.3317235345581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1950518592615512"/>
          <c:y val="0.27243162959267347"/>
          <c:w val="0.53342496897288427"/>
          <c:h val="0.58833620014277188"/>
        </c:manualLayout>
      </c:layout>
      <c:pieChart>
        <c:varyColors val="1"/>
        <c:ser>
          <c:idx val="0"/>
          <c:order val="0"/>
          <c:tx>
            <c:strRef>
              <c:f>'Returns by Reason'!$B$3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75-4F68-BA01-7FFECCC192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75-4F68-BA01-7FFECCC192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75-4F68-BA01-7FFECCC192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75-4F68-BA01-7FFECCC192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75-4F68-BA01-7FFECCC19206}"/>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'Returns by Reason'!$A$4:$A$9</c:f>
              <c:strCache>
                <c:ptCount val="5"/>
                <c:pt idx="0">
                  <c:v>Customer Changed Mind</c:v>
                </c:pt>
                <c:pt idx="1">
                  <c:v>Damaged</c:v>
                </c:pt>
                <c:pt idx="2">
                  <c:v>Defective</c:v>
                </c:pt>
                <c:pt idx="3">
                  <c:v>Missing Parts</c:v>
                </c:pt>
                <c:pt idx="4">
                  <c:v>Wrong Item</c:v>
                </c:pt>
              </c:strCache>
            </c:strRef>
          </c:cat>
          <c:val>
            <c:numRef>
              <c:f>'Returns by Reason'!$B$4:$B$9</c:f>
              <c:numCache>
                <c:formatCode>General</c:formatCode>
                <c:ptCount val="5"/>
                <c:pt idx="0">
                  <c:v>100</c:v>
                </c:pt>
                <c:pt idx="1">
                  <c:v>100</c:v>
                </c:pt>
                <c:pt idx="2">
                  <c:v>100</c:v>
                </c:pt>
                <c:pt idx="3">
                  <c:v>100</c:v>
                </c:pt>
                <c:pt idx="4">
                  <c:v>100</c:v>
                </c:pt>
              </c:numCache>
            </c:numRef>
          </c:val>
          <c:extLst>
            <c:ext xmlns:c16="http://schemas.microsoft.com/office/drawing/2014/chart" uri="{C3380CC4-5D6E-409C-BE32-E72D297353CC}">
              <c16:uniqueId val="{0000000A-CA75-4F68-BA01-7FFECCC19206}"/>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4022072623468507"/>
          <c:y val="0.29417369081779055"/>
          <c:w val="0.33724260838866454"/>
          <c:h val="0.65000371313707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[Reverse_Logistics_Operations_Excel_Project.xlsx]Returns by Product!PivotTable3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100" b="0">
                <a:solidFill>
                  <a:schemeClr val="bg1"/>
                </a:solidFill>
              </a:rPr>
              <a:t>Returns by Product</a:t>
            </a:r>
          </a:p>
        </c:rich>
      </c:tx>
      <c:layout>
        <c:manualLayout>
          <c:xMode val="edge"/>
          <c:yMode val="edge"/>
          <c:x val="0.36757633420822394"/>
          <c:y val="3.13867016622922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'Returns by Product'!$B$3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'Returns by Product'!$A$4:$A$24</c:f>
              <c:strCache>
                <c:ptCount val="20"/>
                <c:pt idx="0">
                  <c:v>Bluetooth Speaker</c:v>
                </c:pt>
                <c:pt idx="1">
                  <c:v>External Hard Drive</c:v>
                </c:pt>
                <c:pt idx="2">
                  <c:v>Gaming Keyboard</c:v>
                </c:pt>
                <c:pt idx="3">
                  <c:v>Gaming Mouse</c:v>
                </c:pt>
                <c:pt idx="4">
                  <c:v>Headphones</c:v>
                </c:pt>
                <c:pt idx="5">
                  <c:v>Keyboard</c:v>
                </c:pt>
                <c:pt idx="6">
                  <c:v>Laptop</c:v>
                </c:pt>
                <c:pt idx="7">
                  <c:v>Mechanical Keyboard</c:v>
                </c:pt>
                <c:pt idx="8">
                  <c:v>Monitor</c:v>
                </c:pt>
                <c:pt idx="9">
                  <c:v>Mouse</c:v>
                </c:pt>
                <c:pt idx="10">
                  <c:v>Power Bank</c:v>
                </c:pt>
                <c:pt idx="11">
                  <c:v>Printer</c:v>
                </c:pt>
                <c:pt idx="12">
                  <c:v>Router</c:v>
                </c:pt>
                <c:pt idx="13">
                  <c:v>Smartphone</c:v>
                </c:pt>
                <c:pt idx="14">
                  <c:v>Smartwatch</c:v>
                </c:pt>
                <c:pt idx="15">
                  <c:v>SSD</c:v>
                </c:pt>
                <c:pt idx="16">
                  <c:v>Tablet</c:v>
                </c:pt>
                <c:pt idx="17">
                  <c:v>USB Hub</c:v>
                </c:pt>
                <c:pt idx="18">
                  <c:v>Webcam</c:v>
                </c:pt>
                <c:pt idx="19">
                  <c:v>Wi-Fi Extender</c:v>
                </c:pt>
              </c:strCache>
            </c:strRef>
          </c:cat>
          <c:val>
            <c:numRef>
              <c:f>'Returns by Product'!$B$4:$B$24</c:f>
              <c:numCache>
                <c:formatCode>General</c:formatCode>
                <c:ptCount val="20"/>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numCache>
            </c:numRef>
          </c:val>
          <c:smooth val="0"/>
          <c:extLst>
            <c:ext xmlns:c16="http://schemas.microsoft.com/office/drawing/2014/chart" uri="{C3380CC4-5D6E-409C-BE32-E72D297353CC}">
              <c16:uniqueId val="{00000000-56E6-4D40-A3A8-29F9BDBE7122}"/>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86488768"/>
        <c:axId val="1492910576"/>
      </c:lineChart>
      <c:catAx>
        <c:axId val="158648876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92910576"/>
        <c:crosses val="autoZero"/>
        <c:auto val="1"/>
        <c:lblAlgn val="ctr"/>
        <c:lblOffset val="100"/>
        <c:noMultiLvlLbl val="0"/>
      </c:catAx>
      <c:valAx>
        <c:axId val="149291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8648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[Reverse_Logistics_Operations_Excel_Project.xlsx]SLA 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SLA Analysis</a:t>
            </a:r>
            <a:endParaRPr lang="en-IN" sz="1100" b="1">
              <a:solidFill>
                <a:schemeClr val="tx1"/>
              </a:solidFill>
            </a:endParaRPr>
          </a:p>
        </c:rich>
      </c:tx>
      <c:layout>
        <c:manualLayout>
          <c:xMode val="edge"/>
          <c:yMode val="edge"/>
          <c:x val="0.30417243815433531"/>
          <c:y val="2.34239556087799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7777777777777784"/>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9166666666666671"/>
              <c:y val="-9.2592592592593437E-3"/>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5161854768157"/>
                  <c:h val="0.12599008457276173"/>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7777777777777784"/>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9166666666666671"/>
              <c:y val="-9.2592592592593437E-3"/>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5161854768157"/>
                  <c:h val="0.12599008457276173"/>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777777777777784"/>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9166666666666671"/>
              <c:y val="-9.2592592592593437E-3"/>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5161854768157"/>
                  <c:h val="0.12599008457276173"/>
                </c:manualLayout>
              </c15:layout>
            </c:ext>
          </c:extLst>
        </c:dLbl>
      </c:pivotFmt>
    </c:pivotFmts>
    <c:plotArea>
      <c:layout>
        <c:manualLayout>
          <c:layoutTarget val="inner"/>
          <c:xMode val="edge"/>
          <c:yMode val="edge"/>
          <c:x val="9.5152062997585427E-2"/>
          <c:y val="0.18983664575504161"/>
          <c:w val="0.58250653862384749"/>
          <c:h val="0.77590801591617253"/>
        </c:manualLayout>
      </c:layout>
      <c:pieChart>
        <c:varyColors val="1"/>
        <c:ser>
          <c:idx val="0"/>
          <c:order val="0"/>
          <c:tx>
            <c:strRef>
              <c:f>'SLA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33-4B0C-B40F-B0300F3396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33-4B0C-B40F-B0300F33963E}"/>
              </c:ext>
            </c:extLst>
          </c:dPt>
          <c:dLbls>
            <c:dLbl>
              <c:idx val="0"/>
              <c:layout>
                <c:manualLayout>
                  <c:x val="-0.17777777777777784"/>
                  <c:y val="6.018518518518509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33-4B0C-B40F-B0300F33963E}"/>
                </c:ext>
              </c:extLst>
            </c:dLbl>
            <c:dLbl>
              <c:idx val="1"/>
              <c:layout>
                <c:manualLayout>
                  <c:x val="0.19166666666666671"/>
                  <c:y val="-9.2592592592593437E-3"/>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5161854768157"/>
                      <c:h val="0.12599008457276173"/>
                    </c:manualLayout>
                  </c15:layout>
                </c:ext>
                <c:ext xmlns:c16="http://schemas.microsoft.com/office/drawing/2014/chart" uri="{C3380CC4-5D6E-409C-BE32-E72D297353CC}">
                  <c16:uniqueId val="{00000003-0933-4B0C-B40F-B0300F33963E}"/>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'SLA Analysis'!$A$4:$A$6</c:f>
              <c:strCache>
                <c:ptCount val="2"/>
                <c:pt idx="0">
                  <c:v>SLA Breached</c:v>
                </c:pt>
                <c:pt idx="1">
                  <c:v>Within SLA</c:v>
                </c:pt>
              </c:strCache>
            </c:strRef>
          </c:cat>
          <c:val>
            <c:numRef>
              <c:f>'SLA Analysis'!$B$4:$B$6</c:f>
              <c:numCache>
                <c:formatCode>General</c:formatCode>
                <c:ptCount val="2"/>
                <c:pt idx="0">
                  <c:v>207</c:v>
                </c:pt>
                <c:pt idx="1">
                  <c:v>293</c:v>
                </c:pt>
              </c:numCache>
            </c:numRef>
          </c:val>
          <c:extLst>
            <c:ext xmlns:c16="http://schemas.microsoft.com/office/drawing/2014/chart" uri="{C3380CC4-5D6E-409C-BE32-E72D297353CC}">
              <c16:uniqueId val="{00000004-0933-4B0C-B40F-B0300F33963E}"/>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1946893981550109"/>
          <c:y val="0.47446589266882272"/>
          <c:w val="0.24967053759678337"/>
          <c:h val="0.38500137270269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[Reverse_Logistics_Operations_Excel_Project.xlsx]Refund 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Refund Analysis</a:t>
            </a:r>
            <a:endParaRPr lang="en-IN" sz="1100" b="1">
              <a:solidFill>
                <a:schemeClr val="tx1"/>
              </a:solidFill>
            </a:endParaRPr>
          </a:p>
        </c:rich>
      </c:tx>
      <c:layout>
        <c:manualLayout>
          <c:xMode val="edge"/>
          <c:yMode val="edge"/>
          <c:x val="0.31797722298401515"/>
          <c:y val="2.96296296296296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'Refund Analysis'!$B$3</c:f>
              <c:strCache>
                <c:ptCount val="1"/>
                <c:pt idx="0">
                  <c:v>Total</c:v>
                </c:pt>
              </c:strCache>
            </c:strRef>
          </c:tx>
          <c:spPr>
            <a:solidFill>
              <a:schemeClr val="accent1"/>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'Refund Analysis'!$A$4:$A$7</c:f>
              <c:strCache>
                <c:ptCount val="3"/>
                <c:pt idx="0">
                  <c:v>Not Eligible</c:v>
                </c:pt>
                <c:pt idx="1">
                  <c:v>Pending</c:v>
                </c:pt>
                <c:pt idx="2">
                  <c:v>Refunded</c:v>
                </c:pt>
              </c:strCache>
            </c:strRef>
          </c:cat>
          <c:val>
            <c:numRef>
              <c:f>'Refund Analysis'!$B$4:$B$7</c:f>
              <c:numCache>
                <c:formatCode>#,##0</c:formatCode>
                <c:ptCount val="3"/>
                <c:pt idx="0">
                  <c:v>0</c:v>
                </c:pt>
                <c:pt idx="1">
                  <c:v>0</c:v>
                </c:pt>
                <c:pt idx="2">
                  <c:v>2865000</c:v>
                </c:pt>
              </c:numCache>
            </c:numRef>
          </c:val>
          <c:extLst>
            <c:ext xmlns:c16="http://schemas.microsoft.com/office/drawing/2014/chart" uri="{C3380CC4-5D6E-409C-BE32-E72D297353CC}">
              <c16:uniqueId val="{00000000-CAC7-4087-B0AE-5736615CB062}"/>
            </c:ext>
          </c:extLst>
        </c:ser>
        <c:dLbls>
          <c:dLblPos val="outEnd"/>
          <c:showLegendKey val="0"/>
          <c:showVal val="1"/>
          <c:showCatName val="0"/>
          <c:showSerName val="0"/>
          <c:showPercent val="0"/>
          <c:showBubbleSize val="0"/>
        </c:dLbls>
        <c:gapWidth val="219"/>
        <c:overlap val="-27"/>
        <c:axId val="1522468304"/>
        <c:axId val="1492958576"/>
      </c:barChart>
      <c:catAx>
        <c:axId val="1522468304"/>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58576"/>
        <c:crosses val="autoZero"/>
        <c:auto val="1"/>
        <c:lblAlgn val="ctr"/>
        <c:lblOffset val="100"/>
        <c:noMultiLvlLbl val="0"/>
      </c:catAx>
      <c:valAx>
        <c:axId val="1492958576"/>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[Reverse_Logistics_Operations_Excel_Project.xlsx]Returns by Carrier!PivotTable4</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rPr>
              <a:t>Returns by Carrier</a:t>
            </a:r>
            <a:endParaRPr lang="en-IN" sz="1200" b="1">
              <a:solidFill>
                <a:schemeClr val="tx1"/>
              </a:solidFill>
            </a:endParaRPr>
          </a:p>
        </c:rich>
      </c:tx>
      <c:layout>
        <c:manualLayout>
          <c:xMode val="edge"/>
          <c:yMode val="edge"/>
          <c:x val="0.19564318076888865"/>
          <c:y val="2.787837778956784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0"/>
              <c:y val="0.13986707225407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'Returns by Carrier'!$B$3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6579-42E4-8643-0F709011BF2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6579-42E4-8643-0F709011BF26}"/>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6579-42E4-8643-0F709011BF26}"/>
              </c:ext>
            </c:extLst>
          </c:dPt>
          <c:dLbls>
            <c:dLbl>
              <c:idx val="2"/>
              <c:layout>
                <c:manualLayout>
                  <c:x val="0"/>
                  <c:y val="0.1398670722540792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79-42E4-8643-0F709011BF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 by Carrier'!$A$4:$A$7</c:f>
              <c:strCache>
                <c:ptCount val="3"/>
                <c:pt idx="0">
                  <c:v>XpressBees</c:v>
                </c:pt>
                <c:pt idx="1">
                  <c:v>DTDC</c:v>
                </c:pt>
                <c:pt idx="2">
                  <c:v>Delhivery</c:v>
                </c:pt>
              </c:strCache>
            </c:strRef>
          </c:cat>
          <c:val>
            <c:numRef>
              <c:f>'Returns by Carrier'!$B$4:$B$7</c:f>
              <c:numCache>
                <c:formatCode>General</c:formatCode>
                <c:ptCount val="3"/>
                <c:pt idx="0">
                  <c:v>167</c:v>
                </c:pt>
                <c:pt idx="1">
                  <c:v>167</c:v>
                </c:pt>
                <c:pt idx="2">
                  <c:v>166</c:v>
                </c:pt>
              </c:numCache>
            </c:numRef>
          </c:val>
          <c:extLst>
            <c:ext xmlns:c16="http://schemas.microsoft.com/office/drawing/2014/chart" uri="{C3380CC4-5D6E-409C-BE32-E72D297353CC}">
              <c16:uniqueId val="{00000006-6579-42E4-8643-0F709011BF26}"/>
            </c:ext>
          </c:extLst>
        </c:ser>
        <c:dLbls>
          <c:showLegendKey val="0"/>
          <c:showVal val="0"/>
          <c:showCatName val="0"/>
          <c:showSerName val="0"/>
          <c:showPercent val="0"/>
          <c:showBubbleSize val="0"/>
        </c:dLbls>
        <c:gapWidth val="100"/>
        <c:axId val="888498368"/>
        <c:axId val="747731408"/>
      </c:barChart>
      <c:catAx>
        <c:axId val="888498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47731408"/>
        <c:crosses val="autoZero"/>
        <c:auto val="1"/>
        <c:lblAlgn val="ctr"/>
        <c:lblOffset val="100"/>
        <c:noMultiLvlLbl val="0"/>
      </c:catAx>
      <c:valAx>
        <c:axId val="7477314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9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[Reverse_Logistics_Operations_Excel_Project.xlsx]Warehouse performance!PivotTable7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rPr>
              <a:t>Warehouse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 performance'!$B$3</c:f>
              <c:strCache>
                <c:ptCount val="1"/>
                <c:pt idx="0">
                  <c:v>Count of Order ID</c:v>
                </c:pt>
              </c:strCache>
            </c:strRef>
          </c:tx>
          <c:spPr>
            <a:solidFill>
              <a:schemeClr val="accent1"/>
            </a:solidFill>
            <a:ln>
              <a:noFill/>
            </a:ln>
            <a:effectLst/>
          </c:spPr>
          <c:invertIfNegative val="0"/>
          <c:cat>
            <c:strRef>
              <c:f>'Warehouse performance'!$A$4:$A$9</c:f>
              <c:strCache>
                <c:ptCount val="5"/>
                <c:pt idx="0">
                  <c:v>Delhi</c:v>
                </c:pt>
                <c:pt idx="1">
                  <c:v>Hyderabad</c:v>
                </c:pt>
                <c:pt idx="2">
                  <c:v>Kolkata</c:v>
                </c:pt>
                <c:pt idx="3">
                  <c:v>Mumbai</c:v>
                </c:pt>
                <c:pt idx="4">
                  <c:v>Pune</c:v>
                </c:pt>
              </c:strCache>
            </c:strRef>
          </c:cat>
          <c:val>
            <c:numRef>
              <c:f>'Warehouse performance'!$B$4:$B$9</c:f>
              <c:numCache>
                <c:formatCode>General</c:formatCode>
                <c:ptCount val="5"/>
                <c:pt idx="0">
                  <c:v>34</c:v>
                </c:pt>
                <c:pt idx="1">
                  <c:v>34</c:v>
                </c:pt>
                <c:pt idx="2">
                  <c:v>34</c:v>
                </c:pt>
                <c:pt idx="3">
                  <c:v>34</c:v>
                </c:pt>
                <c:pt idx="4">
                  <c:v>34</c:v>
                </c:pt>
              </c:numCache>
            </c:numRef>
          </c:val>
          <c:extLst>
            <c:ext xmlns:c16="http://schemas.microsoft.com/office/drawing/2014/chart" uri="{C3380CC4-5D6E-409C-BE32-E72D297353CC}">
              <c16:uniqueId val="{00000000-BA83-46B9-B899-39612FB51C16}"/>
            </c:ext>
          </c:extLst>
        </c:ser>
        <c:ser>
          <c:idx val="1"/>
          <c:order val="1"/>
          <c:tx>
            <c:strRef>
              <c:f>'Warehouse performance'!$C$3</c:f>
              <c:strCache>
                <c:ptCount val="1"/>
                <c:pt idx="0">
                  <c:v>Sum of Return Value (INR)</c:v>
                </c:pt>
              </c:strCache>
            </c:strRef>
          </c:tx>
          <c:spPr>
            <a:solidFill>
              <a:schemeClr val="accent2"/>
            </a:solidFill>
            <a:ln>
              <a:noFill/>
            </a:ln>
            <a:effectLst/>
          </c:spPr>
          <c:invertIfNegative val="0"/>
          <c:cat>
            <c:strRef>
              <c:f>'Warehouse performance'!$A$4:$A$9</c:f>
              <c:strCache>
                <c:ptCount val="5"/>
                <c:pt idx="0">
                  <c:v>Delhi</c:v>
                </c:pt>
                <c:pt idx="1">
                  <c:v>Hyderabad</c:v>
                </c:pt>
                <c:pt idx="2">
                  <c:v>Kolkata</c:v>
                </c:pt>
                <c:pt idx="3">
                  <c:v>Mumbai</c:v>
                </c:pt>
                <c:pt idx="4">
                  <c:v>Pune</c:v>
                </c:pt>
              </c:strCache>
            </c:strRef>
          </c:cat>
          <c:val>
            <c:numRef>
              <c:f>'Warehouse performance'!$C$4:$C$9</c:f>
              <c:numCache>
                <c:formatCode>#,##0</c:formatCode>
                <c:ptCount val="5"/>
                <c:pt idx="0">
                  <c:v>918900</c:v>
                </c:pt>
                <c:pt idx="1">
                  <c:v>1467500</c:v>
                </c:pt>
                <c:pt idx="2">
                  <c:v>1725200</c:v>
                </c:pt>
                <c:pt idx="3">
                  <c:v>708800</c:v>
                </c:pt>
                <c:pt idx="4">
                  <c:v>124900</c:v>
                </c:pt>
              </c:numCache>
            </c:numRef>
          </c:val>
          <c:extLst>
            <c:ext xmlns:c16="http://schemas.microsoft.com/office/drawing/2014/chart" uri="{C3380CC4-5D6E-409C-BE32-E72D297353CC}">
              <c16:uniqueId val="{00000001-BA83-46B9-B899-39612FB51C16}"/>
            </c:ext>
          </c:extLst>
        </c:ser>
        <c:ser>
          <c:idx val="2"/>
          <c:order val="2"/>
          <c:tx>
            <c:strRef>
              <c:f>'Warehouse performance'!$D$3</c:f>
              <c:strCache>
                <c:ptCount val="1"/>
                <c:pt idx="0">
                  <c:v>Average of Processing Days</c:v>
                </c:pt>
              </c:strCache>
            </c:strRef>
          </c:tx>
          <c:spPr>
            <a:solidFill>
              <a:schemeClr val="accent3"/>
            </a:solidFill>
            <a:ln>
              <a:noFill/>
            </a:ln>
            <a:effectLst/>
          </c:spPr>
          <c:invertIfNegative val="0"/>
          <c:cat>
            <c:strRef>
              <c:f>'Warehouse performance'!$A$4:$A$9</c:f>
              <c:strCache>
                <c:ptCount val="5"/>
                <c:pt idx="0">
                  <c:v>Delhi</c:v>
                </c:pt>
                <c:pt idx="1">
                  <c:v>Hyderabad</c:v>
                </c:pt>
                <c:pt idx="2">
                  <c:v>Kolkata</c:v>
                </c:pt>
                <c:pt idx="3">
                  <c:v>Mumbai</c:v>
                </c:pt>
                <c:pt idx="4">
                  <c:v>Pune</c:v>
                </c:pt>
              </c:strCache>
            </c:strRef>
          </c:cat>
          <c:val>
            <c:numRef>
              <c:f>'Warehouse performance'!$D$4:$D$9</c:f>
              <c:numCache>
                <c:formatCode>General</c:formatCode>
                <c:ptCount val="5"/>
                <c:pt idx="0">
                  <c:v>8.0294117647058822</c:v>
                </c:pt>
                <c:pt idx="1">
                  <c:v>6.9705882352941178</c:v>
                </c:pt>
                <c:pt idx="2">
                  <c:v>6.7941176470588234</c:v>
                </c:pt>
                <c:pt idx="3">
                  <c:v>5.7352941176470589</c:v>
                </c:pt>
                <c:pt idx="4">
                  <c:v>8.2058823529411757</c:v>
                </c:pt>
              </c:numCache>
            </c:numRef>
          </c:val>
          <c:extLst>
            <c:ext xmlns:c16="http://schemas.microsoft.com/office/drawing/2014/chart" uri="{C3380CC4-5D6E-409C-BE32-E72D297353CC}">
              <c16:uniqueId val="{00000002-BA83-46B9-B899-39612FB51C16}"/>
            </c:ext>
          </c:extLst>
        </c:ser>
        <c:dLbls>
          <c:showLegendKey val="0"/>
          <c:showVal val="0"/>
          <c:showCatName val="0"/>
          <c:showSerName val="0"/>
          <c:showPercent val="0"/>
          <c:showBubbleSize val="0"/>
        </c:dLbls>
        <c:gapWidth val="150"/>
        <c:axId val="1623166240"/>
        <c:axId val="1492877936"/>
      </c:barChart>
      <c:catAx>
        <c:axId val="162316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92877936"/>
        <c:crosses val="autoZero"/>
        <c:auto val="1"/>
        <c:lblAlgn val="ctr"/>
        <c:lblOffset val="100"/>
        <c:noMultiLvlLbl val="0"/>
      </c:catAx>
      <c:valAx>
        <c:axId val="1492877936"/>
        <c:scaling>
          <c:orientation val="minMax"/>
        </c:scaling>
        <c:delete val="0"/>
        <c:axPos val="l"/>
        <c:majorGridlines>
          <c:spPr>
            <a:ln w="9525" cap="flat" cmpd="sng" algn="ctr">
              <a:solidFill>
                <a:schemeClr val="bg1">
                  <a:lumMod val="65000"/>
                </a:schemeClr>
              </a:solidFill>
              <a:round/>
            </a:ln>
            <a:effectLst/>
          </c:spPr>
        </c:majorGridlines>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3166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266700</xdr:colOff>
      <xdr:row>12</xdr:row>
      <xdr:rowOff>90487</xdr:rowOff>
    </xdr:from>
    <xdr:to>
      <xdr:col>15</xdr:col>
      <xdr:colOff>571500</xdr:colOff>
      <xdr:row>26</xdr:row>
      <xdr:rowOff>166687</xdr:rowOff>
    </xdr:to>
    <xdr:graphicFrame macro="">
      <xdr:nvGraphicFramePr>
        <xdr:cNvPr id="2" name="Chart 1">
          <a:extLst>
            <a:ext uri="{FF2B5EF4-FFF2-40B4-BE49-F238E27FC236}">
              <a16:creationId xmlns:a16="http://schemas.microsoft.com/office/drawing/2014/main" id="{344DE4E5-EDC6-0647-A791-AD1F195AF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419100</xdr:colOff>
      <xdr:row>10</xdr:row>
      <xdr:rowOff>119062</xdr:rowOff>
    </xdr:from>
    <xdr:to>
      <xdr:col>16</xdr:col>
      <xdr:colOff>114300</xdr:colOff>
      <xdr:row>25</xdr:row>
      <xdr:rowOff>4762</xdr:rowOff>
    </xdr:to>
    <xdr:graphicFrame macro="">
      <xdr:nvGraphicFramePr>
        <xdr:cNvPr id="2" name="Chart 1">
          <a:extLst>
            <a:ext uri="{FF2B5EF4-FFF2-40B4-BE49-F238E27FC236}">
              <a16:creationId xmlns:a16="http://schemas.microsoft.com/office/drawing/2014/main" id="{1FF13D71-2CD8-A24D-A917-34CA4267E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133350</xdr:colOff>
      <xdr:row>16</xdr:row>
      <xdr:rowOff>114300</xdr:rowOff>
    </xdr:from>
    <xdr:to>
      <xdr:col>11</xdr:col>
      <xdr:colOff>114300</xdr:colOff>
      <xdr:row>26</xdr:row>
      <xdr:rowOff>138112</xdr:rowOff>
    </xdr:to>
    <xdr:graphicFrame macro="">
      <xdr:nvGraphicFramePr>
        <xdr:cNvPr id="2" name="Chart 1">
          <a:extLst>
            <a:ext uri="{FF2B5EF4-FFF2-40B4-BE49-F238E27FC236}">
              <a16:creationId xmlns:a16="http://schemas.microsoft.com/office/drawing/2014/main" id="{DE101AB7-BF8A-DAFE-4259-FA7154CB0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314325</xdr:colOff>
      <xdr:row>11</xdr:row>
      <xdr:rowOff>80962</xdr:rowOff>
    </xdr:from>
    <xdr:to>
      <xdr:col>13</xdr:col>
      <xdr:colOff>9525</xdr:colOff>
      <xdr:row>25</xdr:row>
      <xdr:rowOff>157162</xdr:rowOff>
    </xdr:to>
    <xdr:graphicFrame macro="">
      <xdr:nvGraphicFramePr>
        <xdr:cNvPr id="2" name="Chart 1">
          <a:extLst>
            <a:ext uri="{FF2B5EF4-FFF2-40B4-BE49-F238E27FC236}">
              <a16:creationId xmlns:a16="http://schemas.microsoft.com/office/drawing/2014/main" id="{445064AC-B996-AB32-13F5-F86E0308B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38100</xdr:colOff>
      <xdr:row>11</xdr:row>
      <xdr:rowOff>185737</xdr:rowOff>
    </xdr:from>
    <xdr:to>
      <xdr:col>14</xdr:col>
      <xdr:colOff>342900</xdr:colOff>
      <xdr:row>26</xdr:row>
      <xdr:rowOff>71437</xdr:rowOff>
    </xdr:to>
    <xdr:graphicFrame macro="">
      <xdr:nvGraphicFramePr>
        <xdr:cNvPr id="2" name="Chart 1">
          <a:extLst>
            <a:ext uri="{FF2B5EF4-FFF2-40B4-BE49-F238E27FC236}">
              <a16:creationId xmlns:a16="http://schemas.microsoft.com/office/drawing/2014/main" id="{5B2188F2-513F-8CD3-FA84-33515A1E5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133350</xdr:colOff>
      <xdr:row>8</xdr:row>
      <xdr:rowOff>128587</xdr:rowOff>
    </xdr:from>
    <xdr:to>
      <xdr:col>12</xdr:col>
      <xdr:colOff>438150</xdr:colOff>
      <xdr:row>23</xdr:row>
      <xdr:rowOff>14287</xdr:rowOff>
    </xdr:to>
    <xdr:graphicFrame macro="">
      <xdr:nvGraphicFramePr>
        <xdr:cNvPr id="2" name="Chart 1">
          <a:extLst>
            <a:ext uri="{FF2B5EF4-FFF2-40B4-BE49-F238E27FC236}">
              <a16:creationId xmlns:a16="http://schemas.microsoft.com/office/drawing/2014/main" id="{74B11027-D668-40AA-4C19-0D859A61E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828675</xdr:colOff>
      <xdr:row>8</xdr:row>
      <xdr:rowOff>57150</xdr:rowOff>
    </xdr:from>
    <xdr:to>
      <xdr:col>12</xdr:col>
      <xdr:colOff>523876</xdr:colOff>
      <xdr:row>26</xdr:row>
      <xdr:rowOff>190499</xdr:rowOff>
    </xdr:to>
    <xdr:graphicFrame macro="">
      <xdr:nvGraphicFramePr>
        <xdr:cNvPr id="2" name="Chart 1">
          <a:extLst>
            <a:ext uri="{FF2B5EF4-FFF2-40B4-BE49-F238E27FC236}">
              <a16:creationId xmlns:a16="http://schemas.microsoft.com/office/drawing/2014/main" id="{731A149D-D940-0E79-D667-73EDDFC1A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49823</xdr:colOff>
      <xdr:row>1</xdr:row>
      <xdr:rowOff>95251</xdr:rowOff>
    </xdr:from>
    <xdr:to>
      <xdr:col>14</xdr:col>
      <xdr:colOff>212353</xdr:colOff>
      <xdr:row>4</xdr:row>
      <xdr:rowOff>49351</xdr:rowOff>
    </xdr:to>
    <xdr:sp macro="" textlink="">
      <xdr:nvSpPr>
        <xdr:cNvPr id="2" name="Rectangle: Rounded Corners 1">
          <a:extLst>
            <a:ext uri="{FF2B5EF4-FFF2-40B4-BE49-F238E27FC236}">
              <a16:creationId xmlns:a16="http://schemas.microsoft.com/office/drawing/2014/main" id="{96BC1C09-8ADF-F1E1-30B3-66C657C7C1FB}"/>
            </a:ext>
          </a:extLst>
        </xdr:cNvPr>
        <xdr:cNvSpPr/>
      </xdr:nvSpPr>
      <xdr:spPr>
        <a:xfrm>
          <a:off x="7347438" y="549520"/>
          <a:ext cx="1378800" cy="52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19</xdr:col>
      <xdr:colOff>577360</xdr:colOff>
      <xdr:row>1</xdr:row>
      <xdr:rowOff>108440</xdr:rowOff>
    </xdr:from>
    <xdr:to>
      <xdr:col>22</xdr:col>
      <xdr:colOff>131756</xdr:colOff>
      <xdr:row>4</xdr:row>
      <xdr:rowOff>62540</xdr:rowOff>
    </xdr:to>
    <xdr:sp macro="" textlink="">
      <xdr:nvSpPr>
        <xdr:cNvPr id="3" name="Rectangle: Rounded Corners 2">
          <a:extLst>
            <a:ext uri="{FF2B5EF4-FFF2-40B4-BE49-F238E27FC236}">
              <a16:creationId xmlns:a16="http://schemas.microsoft.com/office/drawing/2014/main" id="{1711FA25-56BA-1733-CB23-67B3C9F5ED7C}"/>
            </a:ext>
          </a:extLst>
        </xdr:cNvPr>
        <xdr:cNvSpPr/>
      </xdr:nvSpPr>
      <xdr:spPr>
        <a:xfrm>
          <a:off x="12131918" y="562709"/>
          <a:ext cx="1378800" cy="52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9</xdr:col>
      <xdr:colOff>317255</xdr:colOff>
      <xdr:row>4</xdr:row>
      <xdr:rowOff>152403</xdr:rowOff>
    </xdr:from>
    <xdr:to>
      <xdr:col>11</xdr:col>
      <xdr:colOff>479786</xdr:colOff>
      <xdr:row>7</xdr:row>
      <xdr:rowOff>106503</xdr:rowOff>
    </xdr:to>
    <xdr:sp macro="" textlink="">
      <xdr:nvSpPr>
        <xdr:cNvPr id="4" name="Rectangle: Rounded Corners 3">
          <a:extLst>
            <a:ext uri="{FF2B5EF4-FFF2-40B4-BE49-F238E27FC236}">
              <a16:creationId xmlns:a16="http://schemas.microsoft.com/office/drawing/2014/main" id="{D581FCD0-2D1C-DAE1-1B1A-91DCE2C0817E}"/>
            </a:ext>
          </a:extLst>
        </xdr:cNvPr>
        <xdr:cNvSpPr/>
      </xdr:nvSpPr>
      <xdr:spPr>
        <a:xfrm>
          <a:off x="5790467" y="1178172"/>
          <a:ext cx="1378800" cy="52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12</xdr:col>
      <xdr:colOff>57151</xdr:colOff>
      <xdr:row>4</xdr:row>
      <xdr:rowOff>174383</xdr:rowOff>
    </xdr:from>
    <xdr:to>
      <xdr:col>14</xdr:col>
      <xdr:colOff>219681</xdr:colOff>
      <xdr:row>7</xdr:row>
      <xdr:rowOff>128483</xdr:rowOff>
    </xdr:to>
    <xdr:sp macro="" textlink="">
      <xdr:nvSpPr>
        <xdr:cNvPr id="5" name="Rectangle: Rounded Corners 4">
          <a:extLst>
            <a:ext uri="{FF2B5EF4-FFF2-40B4-BE49-F238E27FC236}">
              <a16:creationId xmlns:a16="http://schemas.microsoft.com/office/drawing/2014/main" id="{5D766F6D-F6A4-3F98-8B5A-25B295190327}"/>
            </a:ext>
          </a:extLst>
        </xdr:cNvPr>
        <xdr:cNvSpPr/>
      </xdr:nvSpPr>
      <xdr:spPr>
        <a:xfrm>
          <a:off x="7354766" y="1200152"/>
          <a:ext cx="1378800" cy="52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6</xdr:col>
      <xdr:colOff>504092</xdr:colOff>
      <xdr:row>1</xdr:row>
      <xdr:rowOff>96715</xdr:rowOff>
    </xdr:from>
    <xdr:to>
      <xdr:col>9</xdr:col>
      <xdr:colOff>58488</xdr:colOff>
      <xdr:row>4</xdr:row>
      <xdr:rowOff>50815</xdr:rowOff>
    </xdr:to>
    <xdr:sp macro="" textlink="">
      <xdr:nvSpPr>
        <xdr:cNvPr id="6" name="Rectangle: Rounded Corners 5">
          <a:extLst>
            <a:ext uri="{FF2B5EF4-FFF2-40B4-BE49-F238E27FC236}">
              <a16:creationId xmlns:a16="http://schemas.microsoft.com/office/drawing/2014/main" id="{EA06810F-E869-6FF8-D0DA-16FAB99B85E5}"/>
            </a:ext>
          </a:extLst>
        </xdr:cNvPr>
        <xdr:cNvSpPr/>
      </xdr:nvSpPr>
      <xdr:spPr>
        <a:xfrm>
          <a:off x="4152900" y="550984"/>
          <a:ext cx="1378800" cy="52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9</xdr:col>
      <xdr:colOff>284285</xdr:colOff>
      <xdr:row>1</xdr:row>
      <xdr:rowOff>89387</xdr:rowOff>
    </xdr:from>
    <xdr:to>
      <xdr:col>11</xdr:col>
      <xdr:colOff>446816</xdr:colOff>
      <xdr:row>4</xdr:row>
      <xdr:rowOff>43487</xdr:rowOff>
    </xdr:to>
    <xdr:sp macro="" textlink="">
      <xdr:nvSpPr>
        <xdr:cNvPr id="7" name="Rectangle: Rounded Corners 6">
          <a:extLst>
            <a:ext uri="{FF2B5EF4-FFF2-40B4-BE49-F238E27FC236}">
              <a16:creationId xmlns:a16="http://schemas.microsoft.com/office/drawing/2014/main" id="{C77D89FF-7276-F1B5-8E4B-1AE6F0E585AB}"/>
            </a:ext>
          </a:extLst>
        </xdr:cNvPr>
        <xdr:cNvSpPr/>
      </xdr:nvSpPr>
      <xdr:spPr>
        <a:xfrm>
          <a:off x="5757497" y="543656"/>
          <a:ext cx="1378800" cy="52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14</xdr:col>
      <xdr:colOff>408843</xdr:colOff>
      <xdr:row>1</xdr:row>
      <xdr:rowOff>89387</xdr:rowOff>
    </xdr:from>
    <xdr:to>
      <xdr:col>16</xdr:col>
      <xdr:colOff>571374</xdr:colOff>
      <xdr:row>4</xdr:row>
      <xdr:rowOff>43487</xdr:rowOff>
    </xdr:to>
    <xdr:sp macro="" textlink="">
      <xdr:nvSpPr>
        <xdr:cNvPr id="8" name="Rectangle: Rounded Corners 7">
          <a:extLst>
            <a:ext uri="{FF2B5EF4-FFF2-40B4-BE49-F238E27FC236}">
              <a16:creationId xmlns:a16="http://schemas.microsoft.com/office/drawing/2014/main" id="{52F83B0B-9D65-AB01-7C44-08020EDD9F66}"/>
            </a:ext>
          </a:extLst>
        </xdr:cNvPr>
        <xdr:cNvSpPr/>
      </xdr:nvSpPr>
      <xdr:spPr>
        <a:xfrm>
          <a:off x="8922728" y="543656"/>
          <a:ext cx="1378800" cy="52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17</xdr:col>
      <xdr:colOff>211014</xdr:colOff>
      <xdr:row>1</xdr:row>
      <xdr:rowOff>111370</xdr:rowOff>
    </xdr:from>
    <xdr:to>
      <xdr:col>19</xdr:col>
      <xdr:colOff>373544</xdr:colOff>
      <xdr:row>4</xdr:row>
      <xdr:rowOff>65470</xdr:rowOff>
    </xdr:to>
    <xdr:sp macro="" textlink="">
      <xdr:nvSpPr>
        <xdr:cNvPr id="9" name="Rectangle: Rounded Corners 8">
          <a:extLst>
            <a:ext uri="{FF2B5EF4-FFF2-40B4-BE49-F238E27FC236}">
              <a16:creationId xmlns:a16="http://schemas.microsoft.com/office/drawing/2014/main" id="{1C4A7573-E4D1-D0D3-1046-9744E28C9483}"/>
            </a:ext>
          </a:extLst>
        </xdr:cNvPr>
        <xdr:cNvSpPr/>
      </xdr:nvSpPr>
      <xdr:spPr>
        <a:xfrm>
          <a:off x="10549302" y="565639"/>
          <a:ext cx="1378800" cy="52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5</xdr:col>
      <xdr:colOff>102577</xdr:colOff>
      <xdr:row>16</xdr:row>
      <xdr:rowOff>0</xdr:rowOff>
    </xdr:from>
    <xdr:to>
      <xdr:col>10</xdr:col>
      <xdr:colOff>505558</xdr:colOff>
      <xdr:row>25</xdr:row>
      <xdr:rowOff>0</xdr:rowOff>
    </xdr:to>
    <xdr:graphicFrame macro="">
      <xdr:nvGraphicFramePr>
        <xdr:cNvPr id="10" name="Chart 9">
          <a:extLst>
            <a:ext uri="{FF2B5EF4-FFF2-40B4-BE49-F238E27FC236}">
              <a16:creationId xmlns:a16="http://schemas.microsoft.com/office/drawing/2014/main" id="{E9BB04EB-564E-4B30-883A-BD258BA00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183175</xdr:colOff>
      <xdr:row>8</xdr:row>
      <xdr:rowOff>21981</xdr:rowOff>
    </xdr:from>
    <xdr:to>
      <xdr:col>11</xdr:col>
      <xdr:colOff>395655</xdr:colOff>
      <xdr:row>15</xdr:row>
      <xdr:rowOff>117231</xdr:rowOff>
    </xdr:to>
    <xdr:graphicFrame macro="">
      <xdr:nvGraphicFramePr>
        <xdr:cNvPr id="11" name="Chart 10">
          <a:extLst>
            <a:ext uri="{FF2B5EF4-FFF2-40B4-BE49-F238E27FC236}">
              <a16:creationId xmlns:a16="http://schemas.microsoft.com/office/drawing/2014/main" id="{9CD180E7-41B6-4E08-B900-FAA123ADB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505558</xdr:colOff>
      <xdr:row>15</xdr:row>
      <xdr:rowOff>102576</xdr:rowOff>
    </xdr:from>
    <xdr:to>
      <xdr:col>22</xdr:col>
      <xdr:colOff>212480</xdr:colOff>
      <xdr:row>24</xdr:row>
      <xdr:rowOff>190499</xdr:rowOff>
    </xdr:to>
    <xdr:graphicFrame macro="">
      <xdr:nvGraphicFramePr>
        <xdr:cNvPr id="13" name="Chart 12">
          <a:extLst>
            <a:ext uri="{FF2B5EF4-FFF2-40B4-BE49-F238E27FC236}">
              <a16:creationId xmlns:a16="http://schemas.microsoft.com/office/drawing/2014/main" id="{8BE9CF86-C118-4C31-86FE-BFDFD1917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468922</xdr:colOff>
      <xdr:row>8</xdr:row>
      <xdr:rowOff>36634</xdr:rowOff>
    </xdr:from>
    <xdr:to>
      <xdr:col>15</xdr:col>
      <xdr:colOff>446941</xdr:colOff>
      <xdr:row>15</xdr:row>
      <xdr:rowOff>131885</xdr:rowOff>
    </xdr:to>
    <xdr:graphicFrame macro="">
      <xdr:nvGraphicFramePr>
        <xdr:cNvPr id="16" name="Chart 15">
          <a:extLst>
            <a:ext uri="{FF2B5EF4-FFF2-40B4-BE49-F238E27FC236}">
              <a16:creationId xmlns:a16="http://schemas.microsoft.com/office/drawing/2014/main" id="{2A2E6774-2EC7-4802-84AD-C024F054F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14655</xdr:colOff>
      <xdr:row>16</xdr:row>
      <xdr:rowOff>7327</xdr:rowOff>
    </xdr:from>
    <xdr:to>
      <xdr:col>15</xdr:col>
      <xdr:colOff>395655</xdr:colOff>
      <xdr:row>25</xdr:row>
      <xdr:rowOff>7327</xdr:rowOff>
    </xdr:to>
    <xdr:graphicFrame macro="">
      <xdr:nvGraphicFramePr>
        <xdr:cNvPr id="18" name="Chart 17">
          <a:extLst>
            <a:ext uri="{FF2B5EF4-FFF2-40B4-BE49-F238E27FC236}">
              <a16:creationId xmlns:a16="http://schemas.microsoft.com/office/drawing/2014/main" id="{DA83022B-1C4A-478D-B736-BB6F48C56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542193</xdr:colOff>
      <xdr:row>1</xdr:row>
      <xdr:rowOff>146538</xdr:rowOff>
    </xdr:from>
    <xdr:to>
      <xdr:col>8</xdr:col>
      <xdr:colOff>600808</xdr:colOff>
      <xdr:row>2</xdr:row>
      <xdr:rowOff>117231</xdr:rowOff>
    </xdr:to>
    <xdr:sp macro="" textlink="">
      <xdr:nvSpPr>
        <xdr:cNvPr id="23" name="TextBox 22">
          <a:extLst>
            <a:ext uri="{FF2B5EF4-FFF2-40B4-BE49-F238E27FC236}">
              <a16:creationId xmlns:a16="http://schemas.microsoft.com/office/drawing/2014/main" id="{4EF3C58C-CA9F-321B-3CC1-1816FF8564EE}"/>
            </a:ext>
          </a:extLst>
        </xdr:cNvPr>
        <xdr:cNvSpPr txBox="1"/>
      </xdr:nvSpPr>
      <xdr:spPr>
        <a:xfrm>
          <a:off x="4191001" y="600807"/>
          <a:ext cx="1274884" cy="1611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a:t>
          </a:r>
          <a:r>
            <a:rPr lang="en-IN" sz="900" b="1"/>
            <a:t>Returns</a:t>
          </a:r>
        </a:p>
      </xdr:txBody>
    </xdr:sp>
    <xdr:clientData/>
  </xdr:twoCellAnchor>
  <xdr:twoCellAnchor>
    <xdr:from>
      <xdr:col>9</xdr:col>
      <xdr:colOff>300404</xdr:colOff>
      <xdr:row>1</xdr:row>
      <xdr:rowOff>124557</xdr:rowOff>
    </xdr:from>
    <xdr:to>
      <xdr:col>11</xdr:col>
      <xdr:colOff>366346</xdr:colOff>
      <xdr:row>2</xdr:row>
      <xdr:rowOff>109904</xdr:rowOff>
    </xdr:to>
    <xdr:sp macro="" textlink="">
      <xdr:nvSpPr>
        <xdr:cNvPr id="24" name="TextBox 23">
          <a:extLst>
            <a:ext uri="{FF2B5EF4-FFF2-40B4-BE49-F238E27FC236}">
              <a16:creationId xmlns:a16="http://schemas.microsoft.com/office/drawing/2014/main" id="{7D4DEAA1-11D2-BE7D-3368-595D064B3F4E}"/>
            </a:ext>
          </a:extLst>
        </xdr:cNvPr>
        <xdr:cNvSpPr txBox="1"/>
      </xdr:nvSpPr>
      <xdr:spPr>
        <a:xfrm>
          <a:off x="5773616" y="578826"/>
          <a:ext cx="1282211" cy="175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Total Return Quantity</a:t>
          </a:r>
        </a:p>
      </xdr:txBody>
    </xdr:sp>
    <xdr:clientData/>
  </xdr:twoCellAnchor>
  <xdr:twoCellAnchor>
    <xdr:from>
      <xdr:col>12</xdr:col>
      <xdr:colOff>139212</xdr:colOff>
      <xdr:row>1</xdr:row>
      <xdr:rowOff>117231</xdr:rowOff>
    </xdr:from>
    <xdr:to>
      <xdr:col>14</xdr:col>
      <xdr:colOff>183173</xdr:colOff>
      <xdr:row>2</xdr:row>
      <xdr:rowOff>117231</xdr:rowOff>
    </xdr:to>
    <xdr:sp macro="" textlink="">
      <xdr:nvSpPr>
        <xdr:cNvPr id="25" name="TextBox 24">
          <a:extLst>
            <a:ext uri="{FF2B5EF4-FFF2-40B4-BE49-F238E27FC236}">
              <a16:creationId xmlns:a16="http://schemas.microsoft.com/office/drawing/2014/main" id="{CCA5B3A2-AC7E-B2DD-ECA9-0601750BDA3D}"/>
            </a:ext>
          </a:extLst>
        </xdr:cNvPr>
        <xdr:cNvSpPr txBox="1"/>
      </xdr:nvSpPr>
      <xdr:spPr>
        <a:xfrm>
          <a:off x="7436827" y="571500"/>
          <a:ext cx="1260231"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Total Return Value</a:t>
          </a:r>
        </a:p>
      </xdr:txBody>
    </xdr:sp>
    <xdr:clientData/>
  </xdr:twoCellAnchor>
  <xdr:twoCellAnchor>
    <xdr:from>
      <xdr:col>14</xdr:col>
      <xdr:colOff>468923</xdr:colOff>
      <xdr:row>1</xdr:row>
      <xdr:rowOff>175846</xdr:rowOff>
    </xdr:from>
    <xdr:to>
      <xdr:col>16</xdr:col>
      <xdr:colOff>520211</xdr:colOff>
      <xdr:row>2</xdr:row>
      <xdr:rowOff>124558</xdr:rowOff>
    </xdr:to>
    <xdr:sp macro="" textlink="">
      <xdr:nvSpPr>
        <xdr:cNvPr id="27" name="TextBox 26">
          <a:extLst>
            <a:ext uri="{FF2B5EF4-FFF2-40B4-BE49-F238E27FC236}">
              <a16:creationId xmlns:a16="http://schemas.microsoft.com/office/drawing/2014/main" id="{8B3D4F66-87B8-F853-EAA2-03CFFAEBDC04}"/>
            </a:ext>
          </a:extLst>
        </xdr:cNvPr>
        <xdr:cNvSpPr txBox="1"/>
      </xdr:nvSpPr>
      <xdr:spPr>
        <a:xfrm>
          <a:off x="8982808" y="630115"/>
          <a:ext cx="1267557" cy="1392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Pending</a:t>
          </a:r>
          <a:r>
            <a:rPr lang="en-IN" b="1"/>
            <a:t> Returns</a:t>
          </a:r>
          <a:endParaRPr lang="en-IN" sz="1100" b="1"/>
        </a:p>
      </xdr:txBody>
    </xdr:sp>
    <xdr:clientData/>
  </xdr:twoCellAnchor>
  <xdr:twoCellAnchor>
    <xdr:from>
      <xdr:col>17</xdr:col>
      <xdr:colOff>263770</xdr:colOff>
      <xdr:row>1</xdr:row>
      <xdr:rowOff>146539</xdr:rowOff>
    </xdr:from>
    <xdr:to>
      <xdr:col>19</xdr:col>
      <xdr:colOff>293077</xdr:colOff>
      <xdr:row>2</xdr:row>
      <xdr:rowOff>95250</xdr:rowOff>
    </xdr:to>
    <xdr:sp macro="" textlink="">
      <xdr:nvSpPr>
        <xdr:cNvPr id="28" name="TextBox 27">
          <a:extLst>
            <a:ext uri="{FF2B5EF4-FFF2-40B4-BE49-F238E27FC236}">
              <a16:creationId xmlns:a16="http://schemas.microsoft.com/office/drawing/2014/main" id="{65F40562-662A-B16F-8EA3-25606E58A70F}"/>
            </a:ext>
          </a:extLst>
        </xdr:cNvPr>
        <xdr:cNvSpPr txBox="1"/>
      </xdr:nvSpPr>
      <xdr:spPr>
        <a:xfrm>
          <a:off x="10602058" y="600808"/>
          <a:ext cx="1245577" cy="1392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Completed Returns</a:t>
          </a:r>
        </a:p>
      </xdr:txBody>
    </xdr:sp>
    <xdr:clientData/>
  </xdr:twoCellAnchor>
  <xdr:twoCellAnchor>
    <xdr:from>
      <xdr:col>20</xdr:col>
      <xdr:colOff>14655</xdr:colOff>
      <xdr:row>1</xdr:row>
      <xdr:rowOff>153866</xdr:rowOff>
    </xdr:from>
    <xdr:to>
      <xdr:col>22</xdr:col>
      <xdr:colOff>73269</xdr:colOff>
      <xdr:row>2</xdr:row>
      <xdr:rowOff>87924</xdr:rowOff>
    </xdr:to>
    <xdr:sp macro="" textlink="">
      <xdr:nvSpPr>
        <xdr:cNvPr id="29" name="TextBox 28">
          <a:extLst>
            <a:ext uri="{FF2B5EF4-FFF2-40B4-BE49-F238E27FC236}">
              <a16:creationId xmlns:a16="http://schemas.microsoft.com/office/drawing/2014/main" id="{2552AA23-692F-D946-F925-CD3FB410B55F}"/>
            </a:ext>
          </a:extLst>
        </xdr:cNvPr>
        <xdr:cNvSpPr txBox="1"/>
      </xdr:nvSpPr>
      <xdr:spPr>
        <a:xfrm>
          <a:off x="12177347" y="608135"/>
          <a:ext cx="1274884" cy="124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Refunded Amount</a:t>
          </a:r>
          <a:endParaRPr lang="en-IN" sz="1100" b="1"/>
        </a:p>
      </xdr:txBody>
    </xdr:sp>
    <xdr:clientData/>
  </xdr:twoCellAnchor>
  <xdr:twoCellAnchor>
    <xdr:from>
      <xdr:col>9</xdr:col>
      <xdr:colOff>344365</xdr:colOff>
      <xdr:row>5</xdr:row>
      <xdr:rowOff>7326</xdr:rowOff>
    </xdr:from>
    <xdr:to>
      <xdr:col>11</xdr:col>
      <xdr:colOff>410307</xdr:colOff>
      <xdr:row>5</xdr:row>
      <xdr:rowOff>153865</xdr:rowOff>
    </xdr:to>
    <xdr:sp macro="" textlink="">
      <xdr:nvSpPr>
        <xdr:cNvPr id="30" name="TextBox 29">
          <a:extLst>
            <a:ext uri="{FF2B5EF4-FFF2-40B4-BE49-F238E27FC236}">
              <a16:creationId xmlns:a16="http://schemas.microsoft.com/office/drawing/2014/main" id="{6E7CE4DE-3DB2-5FB4-6709-F52A494B01D8}"/>
            </a:ext>
          </a:extLst>
        </xdr:cNvPr>
        <xdr:cNvSpPr txBox="1"/>
      </xdr:nvSpPr>
      <xdr:spPr>
        <a:xfrm>
          <a:off x="5817577" y="1223595"/>
          <a:ext cx="1282211" cy="146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Avg Processing Days</a:t>
          </a:r>
        </a:p>
      </xdr:txBody>
    </xdr:sp>
    <xdr:clientData/>
  </xdr:twoCellAnchor>
  <xdr:twoCellAnchor>
    <xdr:from>
      <xdr:col>12</xdr:col>
      <xdr:colOff>183174</xdr:colOff>
      <xdr:row>5</xdr:row>
      <xdr:rowOff>21981</xdr:rowOff>
    </xdr:from>
    <xdr:to>
      <xdr:col>14</xdr:col>
      <xdr:colOff>212481</xdr:colOff>
      <xdr:row>5</xdr:row>
      <xdr:rowOff>146539</xdr:rowOff>
    </xdr:to>
    <xdr:sp macro="" textlink="">
      <xdr:nvSpPr>
        <xdr:cNvPr id="31" name="TextBox 30">
          <a:extLst>
            <a:ext uri="{FF2B5EF4-FFF2-40B4-BE49-F238E27FC236}">
              <a16:creationId xmlns:a16="http://schemas.microsoft.com/office/drawing/2014/main" id="{3E885B13-E586-1B79-0BC2-734C298B2049}"/>
            </a:ext>
          </a:extLst>
        </xdr:cNvPr>
        <xdr:cNvSpPr txBox="1"/>
      </xdr:nvSpPr>
      <xdr:spPr>
        <a:xfrm>
          <a:off x="7480789" y="1238250"/>
          <a:ext cx="1245577" cy="124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SLA Compliance</a:t>
          </a:r>
        </a:p>
      </xdr:txBody>
    </xdr:sp>
    <xdr:clientData/>
  </xdr:twoCellAnchor>
  <xdr:twoCellAnchor>
    <xdr:from>
      <xdr:col>6</xdr:col>
      <xdr:colOff>600807</xdr:colOff>
      <xdr:row>2</xdr:row>
      <xdr:rowOff>153864</xdr:rowOff>
    </xdr:from>
    <xdr:to>
      <xdr:col>9</xdr:col>
      <xdr:colOff>29307</xdr:colOff>
      <xdr:row>3</xdr:row>
      <xdr:rowOff>161191</xdr:rowOff>
    </xdr:to>
    <xdr:sp macro="" textlink="'KPI Analysis'!A9">
      <xdr:nvSpPr>
        <xdr:cNvPr id="34" name="TextBox 33">
          <a:extLst>
            <a:ext uri="{FF2B5EF4-FFF2-40B4-BE49-F238E27FC236}">
              <a16:creationId xmlns:a16="http://schemas.microsoft.com/office/drawing/2014/main" id="{4803619F-5140-F23D-37F5-B6CEB301463D}"/>
            </a:ext>
          </a:extLst>
        </xdr:cNvPr>
        <xdr:cNvSpPr txBox="1"/>
      </xdr:nvSpPr>
      <xdr:spPr>
        <a:xfrm>
          <a:off x="4249615" y="798633"/>
          <a:ext cx="1252904" cy="197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4C7608-FA57-4BC6-8D04-3BB72D0C4CD3}" type="TxLink">
            <a:rPr lang="en-US" sz="1200" b="1" i="0" u="none" strike="noStrike">
              <a:solidFill>
                <a:srgbClr val="000000"/>
              </a:solidFill>
              <a:latin typeface="Aptos Narrow"/>
            </a:rPr>
            <a:pPr algn="ctr"/>
            <a:t>500</a:t>
          </a:fld>
          <a:endParaRPr lang="en-IN" sz="1200" b="1"/>
        </a:p>
      </xdr:txBody>
    </xdr:sp>
    <xdr:clientData/>
  </xdr:twoCellAnchor>
  <xdr:twoCellAnchor>
    <xdr:from>
      <xdr:col>9</xdr:col>
      <xdr:colOff>337038</xdr:colOff>
      <xdr:row>2</xdr:row>
      <xdr:rowOff>153866</xdr:rowOff>
    </xdr:from>
    <xdr:to>
      <xdr:col>11</xdr:col>
      <xdr:colOff>271095</xdr:colOff>
      <xdr:row>3</xdr:row>
      <xdr:rowOff>161192</xdr:rowOff>
    </xdr:to>
    <xdr:sp macro="" textlink="'KPI Analysis'!B9">
      <xdr:nvSpPr>
        <xdr:cNvPr id="36" name="TextBox 35">
          <a:extLst>
            <a:ext uri="{FF2B5EF4-FFF2-40B4-BE49-F238E27FC236}">
              <a16:creationId xmlns:a16="http://schemas.microsoft.com/office/drawing/2014/main" id="{7A632E27-75E0-46DB-E449-F9D7CFBB7965}"/>
            </a:ext>
          </a:extLst>
        </xdr:cNvPr>
        <xdr:cNvSpPr txBox="1"/>
      </xdr:nvSpPr>
      <xdr:spPr>
        <a:xfrm>
          <a:off x="5810250" y="798635"/>
          <a:ext cx="1150326" cy="197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10FE6E-E2EC-4152-B8FE-0209F6916FC2}" type="TxLink">
            <a:rPr lang="en-US" sz="1200" b="1" i="0" u="none" strike="noStrike">
              <a:solidFill>
                <a:srgbClr val="000000"/>
              </a:solidFill>
              <a:latin typeface="Aptos Narrow"/>
            </a:rPr>
            <a:pPr algn="ctr"/>
            <a:t>1500</a:t>
          </a:fld>
          <a:endParaRPr lang="en-IN" sz="1200" b="1"/>
        </a:p>
      </xdr:txBody>
    </xdr:sp>
    <xdr:clientData/>
  </xdr:twoCellAnchor>
  <xdr:twoCellAnchor>
    <xdr:from>
      <xdr:col>12</xdr:col>
      <xdr:colOff>168519</xdr:colOff>
      <xdr:row>2</xdr:row>
      <xdr:rowOff>139212</xdr:rowOff>
    </xdr:from>
    <xdr:to>
      <xdr:col>14</xdr:col>
      <xdr:colOff>146538</xdr:colOff>
      <xdr:row>3</xdr:row>
      <xdr:rowOff>117231</xdr:rowOff>
    </xdr:to>
    <xdr:sp macro="" textlink="'KPI Analysis'!C9">
      <xdr:nvSpPr>
        <xdr:cNvPr id="37" name="TextBox 36">
          <a:extLst>
            <a:ext uri="{FF2B5EF4-FFF2-40B4-BE49-F238E27FC236}">
              <a16:creationId xmlns:a16="http://schemas.microsoft.com/office/drawing/2014/main" id="{781DB0CB-CD21-FD45-83E0-250D86004B33}"/>
            </a:ext>
          </a:extLst>
        </xdr:cNvPr>
        <xdr:cNvSpPr txBox="1"/>
      </xdr:nvSpPr>
      <xdr:spPr>
        <a:xfrm>
          <a:off x="7466134" y="783981"/>
          <a:ext cx="1194289" cy="168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C75CBD-9398-4C09-BD7A-EC8E80A8C4B5}" type="TxLink">
            <a:rPr lang="en-US" sz="1200" b="1" i="0" u="none" strike="noStrike">
              <a:solidFill>
                <a:srgbClr val="000000"/>
              </a:solidFill>
              <a:latin typeface="Aptos Narrow"/>
            </a:rPr>
            <a:pPr algn="ctr"/>
            <a:t>₹14.1 M</a:t>
          </a:fld>
          <a:endParaRPr lang="en-IN" sz="1200" b="1"/>
        </a:p>
      </xdr:txBody>
    </xdr:sp>
    <xdr:clientData/>
  </xdr:twoCellAnchor>
  <xdr:twoCellAnchor>
    <xdr:from>
      <xdr:col>14</xdr:col>
      <xdr:colOff>498230</xdr:colOff>
      <xdr:row>2</xdr:row>
      <xdr:rowOff>153867</xdr:rowOff>
    </xdr:from>
    <xdr:to>
      <xdr:col>16</xdr:col>
      <xdr:colOff>505558</xdr:colOff>
      <xdr:row>3</xdr:row>
      <xdr:rowOff>175847</xdr:rowOff>
    </xdr:to>
    <xdr:sp macro="" textlink="'Return Status Pending KPI'!B8">
      <xdr:nvSpPr>
        <xdr:cNvPr id="38" name="TextBox 37">
          <a:extLst>
            <a:ext uri="{FF2B5EF4-FFF2-40B4-BE49-F238E27FC236}">
              <a16:creationId xmlns:a16="http://schemas.microsoft.com/office/drawing/2014/main" id="{7E44A462-4C3B-F212-5F76-3B982C677977}"/>
            </a:ext>
          </a:extLst>
        </xdr:cNvPr>
        <xdr:cNvSpPr txBox="1"/>
      </xdr:nvSpPr>
      <xdr:spPr>
        <a:xfrm>
          <a:off x="9012115" y="798636"/>
          <a:ext cx="1223597" cy="212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A9F225-6727-4EDE-8840-D201C5066DD4}" type="TxLink">
            <a:rPr lang="en-US" sz="1200" b="1" i="0" u="none" strike="noStrike">
              <a:solidFill>
                <a:srgbClr val="000000"/>
              </a:solidFill>
              <a:latin typeface="Aptos Narrow"/>
            </a:rPr>
            <a:pPr algn="ctr"/>
            <a:t>500</a:t>
          </a:fld>
          <a:endParaRPr lang="en-IN" sz="1200" b="1"/>
        </a:p>
      </xdr:txBody>
    </xdr:sp>
    <xdr:clientData/>
  </xdr:twoCellAnchor>
  <xdr:twoCellAnchor>
    <xdr:from>
      <xdr:col>17</xdr:col>
      <xdr:colOff>329712</xdr:colOff>
      <xdr:row>2</xdr:row>
      <xdr:rowOff>168520</xdr:rowOff>
    </xdr:from>
    <xdr:to>
      <xdr:col>19</xdr:col>
      <xdr:colOff>329711</xdr:colOff>
      <xdr:row>3</xdr:row>
      <xdr:rowOff>168520</xdr:rowOff>
    </xdr:to>
    <xdr:sp macro="" textlink="'Return Status Completed KPI'!B8">
      <xdr:nvSpPr>
        <xdr:cNvPr id="39" name="TextBox 38">
          <a:extLst>
            <a:ext uri="{FF2B5EF4-FFF2-40B4-BE49-F238E27FC236}">
              <a16:creationId xmlns:a16="http://schemas.microsoft.com/office/drawing/2014/main" id="{DD20700D-0680-E1ED-1C76-F7982E24DBFA}"/>
            </a:ext>
          </a:extLst>
        </xdr:cNvPr>
        <xdr:cNvSpPr txBox="1"/>
      </xdr:nvSpPr>
      <xdr:spPr>
        <a:xfrm>
          <a:off x="10668000" y="813289"/>
          <a:ext cx="1216269"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826D7A-D1EE-4C2F-89CC-1173DEFB17AB}" type="TxLink">
            <a:rPr lang="en-US" sz="1200" b="1" i="0" u="none" strike="noStrike">
              <a:solidFill>
                <a:srgbClr val="000000"/>
              </a:solidFill>
              <a:latin typeface="Aptos Narrow"/>
            </a:rPr>
            <a:pPr algn="ctr"/>
            <a:t>500</a:t>
          </a:fld>
          <a:endParaRPr lang="en-IN" sz="1200" b="1"/>
        </a:p>
      </xdr:txBody>
    </xdr:sp>
    <xdr:clientData/>
  </xdr:twoCellAnchor>
  <xdr:twoCellAnchor>
    <xdr:from>
      <xdr:col>20</xdr:col>
      <xdr:colOff>43962</xdr:colOff>
      <xdr:row>2</xdr:row>
      <xdr:rowOff>146539</xdr:rowOff>
    </xdr:from>
    <xdr:to>
      <xdr:col>22</xdr:col>
      <xdr:colOff>65942</xdr:colOff>
      <xdr:row>3</xdr:row>
      <xdr:rowOff>146539</xdr:rowOff>
    </xdr:to>
    <xdr:sp macro="" textlink="'Refund Status Refunded KPI'!B8">
      <xdr:nvSpPr>
        <xdr:cNvPr id="40" name="TextBox 39">
          <a:extLst>
            <a:ext uri="{FF2B5EF4-FFF2-40B4-BE49-F238E27FC236}">
              <a16:creationId xmlns:a16="http://schemas.microsoft.com/office/drawing/2014/main" id="{CA38675D-353C-99D6-9432-85DAF1314665}"/>
            </a:ext>
          </a:extLst>
        </xdr:cNvPr>
        <xdr:cNvSpPr txBox="1"/>
      </xdr:nvSpPr>
      <xdr:spPr>
        <a:xfrm>
          <a:off x="12206654" y="791308"/>
          <a:ext cx="12382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C3330B-EC1C-4AA0-A4DD-7B4D7C071CB0}" type="TxLink">
            <a:rPr lang="en-US" sz="1200" b="1" i="0" u="none" strike="noStrike">
              <a:solidFill>
                <a:srgbClr val="000000"/>
              </a:solidFill>
              <a:latin typeface="Aptos Narrow"/>
            </a:rPr>
            <a:pPr algn="ctr"/>
            <a:t>₹2.9 M</a:t>
          </a:fld>
          <a:endParaRPr lang="en-IN" sz="1200" b="1"/>
        </a:p>
      </xdr:txBody>
    </xdr:sp>
    <xdr:clientData/>
  </xdr:twoCellAnchor>
  <xdr:twoCellAnchor>
    <xdr:from>
      <xdr:col>9</xdr:col>
      <xdr:colOff>359019</xdr:colOff>
      <xdr:row>6</xdr:row>
      <xdr:rowOff>29308</xdr:rowOff>
    </xdr:from>
    <xdr:to>
      <xdr:col>11</xdr:col>
      <xdr:colOff>395654</xdr:colOff>
      <xdr:row>7</xdr:row>
      <xdr:rowOff>43961</xdr:rowOff>
    </xdr:to>
    <xdr:sp macro="" textlink="'KPI Analysis'!D9">
      <xdr:nvSpPr>
        <xdr:cNvPr id="41" name="TextBox 40">
          <a:extLst>
            <a:ext uri="{FF2B5EF4-FFF2-40B4-BE49-F238E27FC236}">
              <a16:creationId xmlns:a16="http://schemas.microsoft.com/office/drawing/2014/main" id="{CD62272F-B652-4E0A-7614-84E15EBD56D5}"/>
            </a:ext>
          </a:extLst>
        </xdr:cNvPr>
        <xdr:cNvSpPr txBox="1"/>
      </xdr:nvSpPr>
      <xdr:spPr>
        <a:xfrm>
          <a:off x="5832231" y="1436077"/>
          <a:ext cx="1252904" cy="205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FE3761-A115-462C-A225-91F7D4F40401}" type="TxLink">
            <a:rPr lang="en-US" sz="1200" b="1" i="0" u="none" strike="noStrike">
              <a:solidFill>
                <a:srgbClr val="000000"/>
              </a:solidFill>
              <a:latin typeface="Aptos Narrow"/>
            </a:rPr>
            <a:pPr algn="ctr"/>
            <a:t>6.98</a:t>
          </a:fld>
          <a:endParaRPr lang="en-IN" sz="1200" b="1"/>
        </a:p>
      </xdr:txBody>
    </xdr:sp>
    <xdr:clientData/>
  </xdr:twoCellAnchor>
  <xdr:twoCellAnchor>
    <xdr:from>
      <xdr:col>12</xdr:col>
      <xdr:colOff>109904</xdr:colOff>
      <xdr:row>6</xdr:row>
      <xdr:rowOff>36634</xdr:rowOff>
    </xdr:from>
    <xdr:to>
      <xdr:col>14</xdr:col>
      <xdr:colOff>146538</xdr:colOff>
      <xdr:row>7</xdr:row>
      <xdr:rowOff>21981</xdr:rowOff>
    </xdr:to>
    <xdr:sp macro="" textlink="'SLA Status Within SLA KPI'!C8">
      <xdr:nvSpPr>
        <xdr:cNvPr id="42" name="TextBox 41">
          <a:extLst>
            <a:ext uri="{FF2B5EF4-FFF2-40B4-BE49-F238E27FC236}">
              <a16:creationId xmlns:a16="http://schemas.microsoft.com/office/drawing/2014/main" id="{711BE3C1-7286-1198-3CEC-325EBE55BC0B}"/>
            </a:ext>
          </a:extLst>
        </xdr:cNvPr>
        <xdr:cNvSpPr txBox="1"/>
      </xdr:nvSpPr>
      <xdr:spPr>
        <a:xfrm>
          <a:off x="7407519" y="1443403"/>
          <a:ext cx="1252904" cy="175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763B52-B1DC-490F-8B2F-BFE8F899E88A}" type="TxLink">
            <a:rPr lang="en-US" sz="1200" b="1" i="0" u="none" strike="noStrike">
              <a:solidFill>
                <a:srgbClr val="000000"/>
              </a:solidFill>
              <a:latin typeface="Aptos Narrow"/>
            </a:rPr>
            <a:pPr algn="ctr"/>
            <a:t>58.6%</a:t>
          </a:fld>
          <a:endParaRPr lang="en-IN" sz="1200" b="1"/>
        </a:p>
      </xdr:txBody>
    </xdr:sp>
    <xdr:clientData/>
  </xdr:twoCellAnchor>
  <xdr:twoCellAnchor>
    <xdr:from>
      <xdr:col>0</xdr:col>
      <xdr:colOff>51288</xdr:colOff>
      <xdr:row>5</xdr:row>
      <xdr:rowOff>168519</xdr:rowOff>
    </xdr:from>
    <xdr:to>
      <xdr:col>2</xdr:col>
      <xdr:colOff>73269</xdr:colOff>
      <xdr:row>26</xdr:row>
      <xdr:rowOff>43962</xdr:rowOff>
    </xdr:to>
    <xdr:sp macro="" textlink="">
      <xdr:nvSpPr>
        <xdr:cNvPr id="51" name="Rectangle 50">
          <a:extLst>
            <a:ext uri="{FF2B5EF4-FFF2-40B4-BE49-F238E27FC236}">
              <a16:creationId xmlns:a16="http://schemas.microsoft.com/office/drawing/2014/main" id="{5E529A5A-74FF-DE02-5FF8-6DE9C20D42A3}"/>
            </a:ext>
          </a:extLst>
        </xdr:cNvPr>
        <xdr:cNvSpPr/>
      </xdr:nvSpPr>
      <xdr:spPr>
        <a:xfrm>
          <a:off x="51288" y="1384788"/>
          <a:ext cx="1238250" cy="38759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7327</xdr:colOff>
      <xdr:row>5</xdr:row>
      <xdr:rowOff>158262</xdr:rowOff>
    </xdr:from>
    <xdr:to>
      <xdr:col>2</xdr:col>
      <xdr:colOff>102577</xdr:colOff>
      <xdr:row>10</xdr:row>
      <xdr:rowOff>139211</xdr:rowOff>
    </xdr:to>
    <mc:AlternateContent xmlns:mc="http://schemas.openxmlformats.org/markup-compatibility/2006" xmlns:a14="http://schemas.microsoft.com/office/drawing/2010/main">
      <mc:Choice Requires="a14">
        <xdr:graphicFrame macro="">
          <xdr:nvGraphicFramePr>
            <xdr:cNvPr id="43" name="Warehouse City">
              <a:extLst>
                <a:ext uri="{FF2B5EF4-FFF2-40B4-BE49-F238E27FC236}">
                  <a16:creationId xmlns:a16="http://schemas.microsoft.com/office/drawing/2014/main" id="{8BC71A4C-8846-80B3-2E23-15A91F3B71A4}"/>
                </a:ext>
              </a:extLst>
            </xdr:cNvPr>
            <xdr:cNvGraphicFramePr/>
          </xdr:nvGraphicFramePr>
          <xdr:xfrm>
            <a:off x="0" y="0"/>
            <a:ext cx="0" cy="0"/>
          </xdr:xfrm>
          <a:graphic>
            <a:graphicData uri="http://schemas.microsoft.com/office/drawing/2010/slicer">
              <sle:slicer xmlns:sle="http://schemas.microsoft.com/office/drawing/2010/slicer" name="Warehouse City"/>
            </a:graphicData>
          </a:graphic>
        </xdr:graphicFrame>
      </mc:Choice>
      <mc:Fallback xmlns="">
        <xdr:sp macro="" textlink="">
          <xdr:nvSpPr>
            <xdr:cNvPr id="0" name=""/>
            <xdr:cNvSpPr>
              <a:spLocks noTextEdit="1"/>
            </xdr:cNvSpPr>
          </xdr:nvSpPr>
          <xdr:spPr>
            <a:xfrm>
              <a:off x="7327" y="1374531"/>
              <a:ext cx="1311519" cy="93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14654</xdr:colOff>
      <xdr:row>10</xdr:row>
      <xdr:rowOff>131885</xdr:rowOff>
    </xdr:from>
    <xdr:to>
      <xdr:col>2</xdr:col>
      <xdr:colOff>87922</xdr:colOff>
      <xdr:row>15</xdr:row>
      <xdr:rowOff>131884</xdr:rowOff>
    </xdr:to>
    <mc:AlternateContent xmlns:mc="http://schemas.openxmlformats.org/markup-compatibility/2006" xmlns:a14="http://schemas.microsoft.com/office/drawing/2010/main">
      <mc:Choice Requires="a14">
        <xdr:graphicFrame macro="">
          <xdr:nvGraphicFramePr>
            <xdr:cNvPr id="44" name="Product">
              <a:extLst>
                <a:ext uri="{FF2B5EF4-FFF2-40B4-BE49-F238E27FC236}">
                  <a16:creationId xmlns:a16="http://schemas.microsoft.com/office/drawing/2014/main" id="{8EAFF98D-3905-D32F-BC74-34D57E267F5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654" y="2300654"/>
              <a:ext cx="1289537"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36635</xdr:colOff>
      <xdr:row>15</xdr:row>
      <xdr:rowOff>84993</xdr:rowOff>
    </xdr:from>
    <xdr:to>
      <xdr:col>2</xdr:col>
      <xdr:colOff>87923</xdr:colOff>
      <xdr:row>20</xdr:row>
      <xdr:rowOff>161192</xdr:rowOff>
    </xdr:to>
    <mc:AlternateContent xmlns:mc="http://schemas.openxmlformats.org/markup-compatibility/2006" xmlns:a14="http://schemas.microsoft.com/office/drawing/2010/main">
      <mc:Choice Requires="a14">
        <xdr:graphicFrame macro="">
          <xdr:nvGraphicFramePr>
            <xdr:cNvPr id="45" name="Category">
              <a:extLst>
                <a:ext uri="{FF2B5EF4-FFF2-40B4-BE49-F238E27FC236}">
                  <a16:creationId xmlns:a16="http://schemas.microsoft.com/office/drawing/2014/main" id="{B6BBEE0E-6FB4-70FA-CA0E-6505D95289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635" y="3206262"/>
              <a:ext cx="1267557"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51288</xdr:colOff>
      <xdr:row>20</xdr:row>
      <xdr:rowOff>153866</xdr:rowOff>
    </xdr:from>
    <xdr:to>
      <xdr:col>2</xdr:col>
      <xdr:colOff>80596</xdr:colOff>
      <xdr:row>26</xdr:row>
      <xdr:rowOff>51289</xdr:rowOff>
    </xdr:to>
    <mc:AlternateContent xmlns:mc="http://schemas.openxmlformats.org/markup-compatibility/2006" xmlns:a14="http://schemas.microsoft.com/office/drawing/2010/main">
      <mc:Choice Requires="a14">
        <xdr:graphicFrame macro="">
          <xdr:nvGraphicFramePr>
            <xdr:cNvPr id="46" name="Carrier">
              <a:extLst>
                <a:ext uri="{FF2B5EF4-FFF2-40B4-BE49-F238E27FC236}">
                  <a16:creationId xmlns:a16="http://schemas.microsoft.com/office/drawing/2014/main" id="{1245D9CE-00B4-7EA5-C41A-97CB6136F3D0}"/>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mlns="">
        <xdr:sp macro="" textlink="">
          <xdr:nvSpPr>
            <xdr:cNvPr id="0" name=""/>
            <xdr:cNvSpPr>
              <a:spLocks noTextEdit="1"/>
            </xdr:cNvSpPr>
          </xdr:nvSpPr>
          <xdr:spPr>
            <a:xfrm>
              <a:off x="51288" y="4227635"/>
              <a:ext cx="1245577" cy="1040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109904</xdr:colOff>
      <xdr:row>5</xdr:row>
      <xdr:rowOff>153866</xdr:rowOff>
    </xdr:from>
    <xdr:to>
      <xdr:col>4</xdr:col>
      <xdr:colOff>139212</xdr:colOff>
      <xdr:row>24</xdr:row>
      <xdr:rowOff>161194</xdr:rowOff>
    </xdr:to>
    <xdr:sp macro="" textlink="">
      <xdr:nvSpPr>
        <xdr:cNvPr id="52" name="Rectangle 51">
          <a:extLst>
            <a:ext uri="{FF2B5EF4-FFF2-40B4-BE49-F238E27FC236}">
              <a16:creationId xmlns:a16="http://schemas.microsoft.com/office/drawing/2014/main" id="{BEBD8474-3931-230F-C339-E91AC9B861CA}"/>
            </a:ext>
          </a:extLst>
        </xdr:cNvPr>
        <xdr:cNvSpPr/>
      </xdr:nvSpPr>
      <xdr:spPr>
        <a:xfrm>
          <a:off x="1326173" y="1370135"/>
          <a:ext cx="1245577" cy="362682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102576</xdr:colOff>
      <xdr:row>10</xdr:row>
      <xdr:rowOff>136282</xdr:rowOff>
    </xdr:from>
    <xdr:to>
      <xdr:col>4</xdr:col>
      <xdr:colOff>139212</xdr:colOff>
      <xdr:row>15</xdr:row>
      <xdr:rowOff>87923</xdr:rowOff>
    </xdr:to>
    <mc:AlternateContent xmlns:mc="http://schemas.openxmlformats.org/markup-compatibility/2006" xmlns:a14="http://schemas.microsoft.com/office/drawing/2010/main">
      <mc:Choice Requires="a14">
        <xdr:graphicFrame macro="">
          <xdr:nvGraphicFramePr>
            <xdr:cNvPr id="48" name="Return Status">
              <a:extLst>
                <a:ext uri="{FF2B5EF4-FFF2-40B4-BE49-F238E27FC236}">
                  <a16:creationId xmlns:a16="http://schemas.microsoft.com/office/drawing/2014/main" id="{BFE4132C-63C5-5896-E635-F0A56C6D88C7}"/>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1318845" y="2305051"/>
              <a:ext cx="1252905" cy="904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106974</xdr:colOff>
      <xdr:row>15</xdr:row>
      <xdr:rowOff>84991</xdr:rowOff>
    </xdr:from>
    <xdr:to>
      <xdr:col>4</xdr:col>
      <xdr:colOff>139212</xdr:colOff>
      <xdr:row>20</xdr:row>
      <xdr:rowOff>29308</xdr:rowOff>
    </xdr:to>
    <mc:AlternateContent xmlns:mc="http://schemas.openxmlformats.org/markup-compatibility/2006" xmlns:a14="http://schemas.microsoft.com/office/drawing/2010/main">
      <mc:Choice Requires="a14">
        <xdr:graphicFrame macro="">
          <xdr:nvGraphicFramePr>
            <xdr:cNvPr id="49" name="Refund Status">
              <a:extLst>
                <a:ext uri="{FF2B5EF4-FFF2-40B4-BE49-F238E27FC236}">
                  <a16:creationId xmlns:a16="http://schemas.microsoft.com/office/drawing/2014/main" id="{7C561604-922D-9A07-78C7-C5754797C531}"/>
                </a:ext>
              </a:extLst>
            </xdr:cNvPr>
            <xdr:cNvGraphicFramePr/>
          </xdr:nvGraphicFramePr>
          <xdr:xfrm>
            <a:off x="0" y="0"/>
            <a:ext cx="0" cy="0"/>
          </xdr:xfrm>
          <a:graphic>
            <a:graphicData uri="http://schemas.microsoft.com/office/drawing/2010/slicer">
              <sle:slicer xmlns:sle="http://schemas.microsoft.com/office/drawing/2010/slicer" name="Refund Status"/>
            </a:graphicData>
          </a:graphic>
        </xdr:graphicFrame>
      </mc:Choice>
      <mc:Fallback xmlns="">
        <xdr:sp macro="" textlink="">
          <xdr:nvSpPr>
            <xdr:cNvPr id="0" name=""/>
            <xdr:cNvSpPr>
              <a:spLocks noTextEdit="1"/>
            </xdr:cNvSpPr>
          </xdr:nvSpPr>
          <xdr:spPr>
            <a:xfrm>
              <a:off x="1323243" y="3206260"/>
              <a:ext cx="1248507" cy="896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106973</xdr:colOff>
      <xdr:row>20</xdr:row>
      <xdr:rowOff>29309</xdr:rowOff>
    </xdr:from>
    <xdr:to>
      <xdr:col>4</xdr:col>
      <xdr:colOff>146539</xdr:colOff>
      <xdr:row>24</xdr:row>
      <xdr:rowOff>161193</xdr:rowOff>
    </xdr:to>
    <mc:AlternateContent xmlns:mc="http://schemas.openxmlformats.org/markup-compatibility/2006" xmlns:a14="http://schemas.microsoft.com/office/drawing/2010/main">
      <mc:Choice Requires="a14">
        <xdr:graphicFrame macro="">
          <xdr:nvGraphicFramePr>
            <xdr:cNvPr id="50" name="Priority">
              <a:extLst>
                <a:ext uri="{FF2B5EF4-FFF2-40B4-BE49-F238E27FC236}">
                  <a16:creationId xmlns:a16="http://schemas.microsoft.com/office/drawing/2014/main" id="{7EC8A596-9928-A9F9-B30E-A8D292FB9ED1}"/>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323242" y="4103078"/>
              <a:ext cx="1255835" cy="893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102577</xdr:colOff>
      <xdr:row>5</xdr:row>
      <xdr:rowOff>143607</xdr:rowOff>
    </xdr:from>
    <xdr:to>
      <xdr:col>4</xdr:col>
      <xdr:colOff>146538</xdr:colOff>
      <xdr:row>10</xdr:row>
      <xdr:rowOff>131885</xdr:rowOff>
    </xdr:to>
    <mc:AlternateContent xmlns:mc="http://schemas.openxmlformats.org/markup-compatibility/2006" xmlns:a14="http://schemas.microsoft.com/office/drawing/2010/main">
      <mc:Choice Requires="a14">
        <xdr:graphicFrame macro="">
          <xdr:nvGraphicFramePr>
            <xdr:cNvPr id="47" name="Return Reason">
              <a:extLst>
                <a:ext uri="{FF2B5EF4-FFF2-40B4-BE49-F238E27FC236}">
                  <a16:creationId xmlns:a16="http://schemas.microsoft.com/office/drawing/2014/main" id="{4676036E-087C-C3D3-AC09-6E77B2BE86D2}"/>
                </a:ext>
              </a:extLst>
            </xdr:cNvPr>
            <xdr:cNvGraphicFramePr/>
          </xdr:nvGraphicFramePr>
          <xdr:xfrm>
            <a:off x="0" y="0"/>
            <a:ext cx="0" cy="0"/>
          </xdr:xfrm>
          <a:graphic>
            <a:graphicData uri="http://schemas.microsoft.com/office/drawing/2010/slicer">
              <sle:slicer xmlns:sle="http://schemas.microsoft.com/office/drawing/2010/slicer" name="Return Reason"/>
            </a:graphicData>
          </a:graphic>
        </xdr:graphicFrame>
      </mc:Choice>
      <mc:Fallback xmlns="">
        <xdr:sp macro="" textlink="">
          <xdr:nvSpPr>
            <xdr:cNvPr id="0" name=""/>
            <xdr:cNvSpPr>
              <a:spLocks noTextEdit="1"/>
            </xdr:cNvSpPr>
          </xdr:nvSpPr>
          <xdr:spPr>
            <a:xfrm>
              <a:off x="1318846" y="1359876"/>
              <a:ext cx="1260230" cy="940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432290</xdr:colOff>
      <xdr:row>7</xdr:row>
      <xdr:rowOff>139212</xdr:rowOff>
    </xdr:from>
    <xdr:to>
      <xdr:col>8</xdr:col>
      <xdr:colOff>124558</xdr:colOff>
      <xdr:row>15</xdr:row>
      <xdr:rowOff>117231</xdr:rowOff>
    </xdr:to>
    <xdr:graphicFrame macro="">
      <xdr:nvGraphicFramePr>
        <xdr:cNvPr id="12" name="Chart 11">
          <a:extLst>
            <a:ext uri="{FF2B5EF4-FFF2-40B4-BE49-F238E27FC236}">
              <a16:creationId xmlns:a16="http://schemas.microsoft.com/office/drawing/2014/main" id="{BA555C59-5099-430D-9031-F9C8C6A4A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534864</xdr:colOff>
      <xdr:row>5</xdr:row>
      <xdr:rowOff>183173</xdr:rowOff>
    </xdr:from>
    <xdr:to>
      <xdr:col>22</xdr:col>
      <xdr:colOff>190498</xdr:colOff>
      <xdr:row>15</xdr:row>
      <xdr:rowOff>36634</xdr:rowOff>
    </xdr:to>
    <xdr:graphicFrame macro="">
      <xdr:nvGraphicFramePr>
        <xdr:cNvPr id="14" name="Chart 13">
          <a:extLst>
            <a:ext uri="{FF2B5EF4-FFF2-40B4-BE49-F238E27FC236}">
              <a16:creationId xmlns:a16="http://schemas.microsoft.com/office/drawing/2014/main" id="{4489F46F-3898-4580-91FF-0B79538ED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refreshedDate="46305.573341550924" createdVersion="8" refreshedVersion="8" minRefreshableVersion="3" recordCount="500" xr:uid="{A3647ACE-E669-4276-9F81-22ACC9A92A0F}">
  <cacheSource type="worksheet">
    <worksheetSource name="ReturnsData500"/>
  </cacheSource>
  <cacheFields count="28">
    <cacheField name="Order ID" numFmtId="0">
      <sharedItems/>
    </cacheField>
    <cacheField name="Order Date" numFmtId="164">
      <sharedItems containsSemiMixedTypes="0" containsNonDate="0" containsDate="1" containsString="0" minDate="2026-01-01T00:00:00" maxDate="2026-09-29T00:00:00"/>
    </cacheField>
    <cacheField name="Return Date" numFmtId="164">
      <sharedItems containsSemiMixedTypes="0" containsNonDate="0" containsDate="1" containsString="0" minDate="2026-01-04T00:00:00" maxDate="2026-10-10T00:00:00"/>
    </cacheField>
    <cacheField name="Warehouse ID" numFmtId="0">
      <sharedItems/>
    </cacheField>
    <cacheField name="Warehouse City" numFmtId="0">
      <sharedItems count="15">
        <s v="Kolkata"/>
        <s v="Delhi"/>
        <s v="Mumbai"/>
        <s v="Hyderabad"/>
        <s v="Pune"/>
        <s v="Bengaluru"/>
        <s v="Chennai"/>
        <s v="Ahmedabad"/>
        <s v="Jaipur"/>
        <s v="Lucknow"/>
        <s v="Bhubaneswar"/>
        <s v="Guwahati"/>
        <s v="Noida"/>
        <s v="Kochi"/>
        <s v="Surat"/>
      </sharedItems>
    </cacheField>
    <cacheField name="State" numFmtId="0">
      <sharedItems/>
    </cacheField>
    <cacheField name="Region" numFmtId="0">
      <sharedItems/>
    </cacheField>
    <cacheField name="SKU" numFmtId="0">
      <sharedItems/>
    </cacheField>
    <cacheField name="Product" numFmtId="0">
      <sharedItems count="20">
        <s v="Laptop"/>
        <s v="Printer"/>
        <s v="External Hard Drive"/>
        <s v="Headphones"/>
        <s v="Router"/>
        <s v="Gaming Mouse"/>
        <s v="Monitor"/>
        <s v="Smartwatch"/>
        <s v="Gaming Keyboard"/>
        <s v="Keyboard"/>
        <s v="USB Hub"/>
        <s v="Bluetooth Speaker"/>
        <s v="Mouse"/>
        <s v="Webcam"/>
        <s v="Wi-Fi Extender"/>
        <s v="Smartphone"/>
        <s v="Power Bank"/>
        <s v="Mechanical Keyboard"/>
        <s v="Tablet"/>
        <s v="SSD"/>
      </sharedItems>
    </cacheField>
    <cacheField name="Category" numFmtId="0">
      <sharedItems count="6">
        <s v="Electronics"/>
        <s v="Computer Parts"/>
        <s v="Networking"/>
        <s v="Accessories"/>
        <s v="Wearables"/>
        <s v="Audio"/>
      </sharedItems>
    </cacheField>
    <cacheField name="Sales Channel" numFmtId="0">
      <sharedItems/>
    </cacheField>
    <cacheField name="Customer Type" numFmtId="0">
      <sharedItems/>
    </cacheField>
    <cacheField name="Payment Method" numFmtId="0">
      <sharedItems/>
    </cacheField>
    <cacheField name="Carrier" numFmtId="0">
      <sharedItems count="3">
        <s v="DTDC"/>
        <s v="XpressBees"/>
        <s v="Delhivery"/>
      </sharedItems>
    </cacheField>
    <cacheField name="Return Reason" numFmtId="0">
      <sharedItems count="5">
        <s v="Customer Changed Mind"/>
        <s v="Defective"/>
        <s v="Missing Parts"/>
        <s v="Wrong Item"/>
        <s v="Damaged"/>
      </sharedItems>
    </cacheField>
    <cacheField name="Quantity" numFmtId="0">
      <sharedItems containsSemiMixedTypes="0" containsString="0" containsNumber="1" containsInteger="1" minValue="1" maxValue="5"/>
    </cacheField>
    <cacheField name="Unit Price (INR)" numFmtId="3">
      <sharedItems containsSemiMixedTypes="0" containsString="0" containsNumber="1" containsInteger="1" minValue="900" maxValue="65000"/>
    </cacheField>
    <cacheField name="Return Value (INR)" numFmtId="3">
      <sharedItems containsSemiMixedTypes="0" containsString="0" containsNumber="1" containsInteger="1" minValue="2200" maxValue="130000"/>
    </cacheField>
    <cacheField name="Return Status" numFmtId="0">
      <sharedItems count="4">
        <s v="Pending"/>
        <s v="Under Inspection"/>
        <s v="Cancelled"/>
        <s v="Completed"/>
      </sharedItems>
    </cacheField>
    <cacheField name="Inspection Result" numFmtId="0">
      <sharedItems/>
    </cacheField>
    <cacheField name="Disposition" numFmtId="0">
      <sharedItems/>
    </cacheField>
    <cacheField name="Refund Status" numFmtId="0">
      <sharedItems count="3">
        <s v="Pending"/>
        <s v="Not Eligible"/>
        <s v="Refunded"/>
      </sharedItems>
    </cacheField>
    <cacheField name="Refund Amount (INR)" numFmtId="3">
      <sharedItems containsSemiMixedTypes="0" containsString="0" containsNumber="1" containsInteger="1" minValue="0" maxValue="56000"/>
    </cacheField>
    <cacheField name="Inventory Adjustment" numFmtId="0">
      <sharedItems containsSemiMixedTypes="0" containsString="0" containsNumber="1" containsInteger="1" minValue="0" maxValue="5"/>
    </cacheField>
    <cacheField name="Processing Days" numFmtId="0">
      <sharedItems containsSemiMixedTypes="0" containsString="0" containsNumber="1" containsInteger="1" minValue="1" maxValue="15"/>
    </cacheField>
    <cacheField name="SLA Target Days" numFmtId="0">
      <sharedItems containsSemiMixedTypes="0" containsString="0" containsNumber="1" containsInteger="1" minValue="5" maxValue="10"/>
    </cacheField>
    <cacheField name="SLA Status" numFmtId="0">
      <sharedItems count="2">
        <s v="Within SLA"/>
        <s v="SLA Breached"/>
      </sharedItems>
    </cacheField>
    <cacheField name="Priority" numFmtId="0">
      <sharedItems count="3">
        <s v="Medium"/>
        <s v="Low"/>
        <s v="High"/>
      </sharedItems>
    </cacheField>
  </cacheFields>
  <extLst>
    <ext xmlns:x14="http://schemas.microsoft.com/office/spreadsheetml/2009/9/main" uri="{725AE2AE-9491-48be-B2B4-4EB974FC3084}">
      <x14:pivotCacheDefinition pivotCacheId="12234821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1"/>
    <d v="2026-01-04T00:00:00"/>
    <d v="2026-01-06T00:00:00"/>
    <s v="WH-KOL-01"/>
    <x v="0"/>
    <s v="West Bengal"/>
    <s v="East"/>
    <s v="SKU-1001"/>
    <x v="0"/>
    <x v="0"/>
    <s v="Retail Store"/>
    <s v="Business"/>
    <s v="Debit Card"/>
    <x v="0"/>
    <x v="0"/>
    <n v="2"/>
    <n v="65000"/>
    <n v="130000"/>
    <x v="0"/>
    <s v="Failed"/>
    <s v="Pending"/>
    <x v="0"/>
    <n v="0"/>
    <n v="0"/>
    <n v="2"/>
    <n v="7"/>
    <x v="0"/>
    <x v="0"/>
  </r>
  <r>
    <s v="ORD10002"/>
    <d v="2026-01-07T00:00:00"/>
    <d v="2026-01-10T00:00:00"/>
    <s v="WH-DEL-01"/>
    <x v="1"/>
    <s v="Delhi"/>
    <s v="North"/>
    <s v="SKU-1008"/>
    <x v="1"/>
    <x v="0"/>
    <s v="Mobile App"/>
    <s v="Retail"/>
    <s v="COD"/>
    <x v="1"/>
    <x v="1"/>
    <n v="3"/>
    <n v="12500"/>
    <n v="37500"/>
    <x v="1"/>
    <s v="Pending Inspection"/>
    <s v="Pending"/>
    <x v="0"/>
    <n v="0"/>
    <n v="0"/>
    <n v="3"/>
    <n v="10"/>
    <x v="0"/>
    <x v="1"/>
  </r>
  <r>
    <s v="ORD10003"/>
    <d v="2026-01-10T00:00:00"/>
    <d v="2026-01-14T00:00:00"/>
    <s v="WH-MUM-01"/>
    <x v="2"/>
    <s v="Maharashtra"/>
    <s v="West"/>
    <s v="SKU-1015"/>
    <x v="2"/>
    <x v="1"/>
    <s v="Marketplace"/>
    <s v="Business"/>
    <s v="Credit Card"/>
    <x v="2"/>
    <x v="2"/>
    <n v="4"/>
    <n v="7200"/>
    <n v="28800"/>
    <x v="2"/>
    <s v="Pending Inspection"/>
    <s v="Pending"/>
    <x v="1"/>
    <n v="0"/>
    <n v="0"/>
    <n v="4"/>
    <n v="5"/>
    <x v="0"/>
    <x v="2"/>
  </r>
  <r>
    <s v="ORD10004"/>
    <d v="2026-01-13T00:00:00"/>
    <d v="2026-01-18T00:00:00"/>
    <s v="WH-HYD-01"/>
    <x v="3"/>
    <s v="Telangana"/>
    <s v="South"/>
    <s v="SKU-1002"/>
    <x v="3"/>
    <x v="0"/>
    <s v="Website"/>
    <s v="Retail"/>
    <s v="Net Banking"/>
    <x v="0"/>
    <x v="3"/>
    <n v="5"/>
    <n v="3500"/>
    <n v="17500"/>
    <x v="3"/>
    <s v="Passed"/>
    <s v="Restocked"/>
    <x v="2"/>
    <n v="17500"/>
    <n v="5"/>
    <n v="5"/>
    <n v="7"/>
    <x v="0"/>
    <x v="0"/>
  </r>
  <r>
    <s v="ORD10005"/>
    <d v="2026-01-16T00:00:00"/>
    <d v="2026-01-22T00:00:00"/>
    <s v="WH-PUN-01"/>
    <x v="4"/>
    <s v="Maharashtra"/>
    <s v="West"/>
    <s v="SKU-1009"/>
    <x v="4"/>
    <x v="2"/>
    <s v="Retail Store"/>
    <s v="Business"/>
    <s v="UPI"/>
    <x v="1"/>
    <x v="4"/>
    <n v="1"/>
    <n v="3200"/>
    <n v="3200"/>
    <x v="0"/>
    <s v="Pending Inspection"/>
    <s v="Pending"/>
    <x v="0"/>
    <n v="0"/>
    <n v="0"/>
    <n v="6"/>
    <n v="10"/>
    <x v="0"/>
    <x v="1"/>
  </r>
  <r>
    <s v="ORD10006"/>
    <d v="2026-01-19T00:00:00"/>
    <d v="2026-01-26T00:00:00"/>
    <s v="WH-BLR-01"/>
    <x v="5"/>
    <s v="Karnataka"/>
    <s v="South"/>
    <s v="SKU-1016"/>
    <x v="5"/>
    <x v="3"/>
    <s v="Mobile App"/>
    <s v="Retail"/>
    <s v="Debit Card"/>
    <x v="2"/>
    <x v="0"/>
    <n v="2"/>
    <n v="1800"/>
    <n v="3600"/>
    <x v="1"/>
    <s v="Passed"/>
    <s v="Pending"/>
    <x v="0"/>
    <n v="0"/>
    <n v="0"/>
    <n v="7"/>
    <n v="5"/>
    <x v="1"/>
    <x v="2"/>
  </r>
  <r>
    <s v="ORD10007"/>
    <d v="2026-01-22T00:00:00"/>
    <d v="2026-01-30T00:00:00"/>
    <s v="WH-CHN-01"/>
    <x v="6"/>
    <s v="Tamil Nadu"/>
    <s v="South"/>
    <s v="SKU-1003"/>
    <x v="6"/>
    <x v="0"/>
    <s v="Marketplace"/>
    <s v="Business"/>
    <s v="COD"/>
    <x v="0"/>
    <x v="1"/>
    <n v="3"/>
    <n v="18000"/>
    <n v="54000"/>
    <x v="2"/>
    <s v="Pending Inspection"/>
    <s v="Pending"/>
    <x v="1"/>
    <n v="0"/>
    <n v="0"/>
    <n v="8"/>
    <n v="7"/>
    <x v="1"/>
    <x v="0"/>
  </r>
  <r>
    <s v="ORD10008"/>
    <d v="2026-01-25T00:00:00"/>
    <d v="2026-02-03T00:00:00"/>
    <s v="WH-AHM-01"/>
    <x v="7"/>
    <s v="Gujarat"/>
    <s v="West"/>
    <s v="SKU-1010"/>
    <x v="7"/>
    <x v="4"/>
    <s v="Website"/>
    <s v="Retail"/>
    <s v="Credit Card"/>
    <x v="1"/>
    <x v="2"/>
    <n v="4"/>
    <n v="5500"/>
    <n v="22000"/>
    <x v="3"/>
    <s v="Passed"/>
    <s v="Restocked"/>
    <x v="2"/>
    <n v="22000"/>
    <n v="4"/>
    <n v="9"/>
    <n v="10"/>
    <x v="0"/>
    <x v="1"/>
  </r>
  <r>
    <s v="ORD10009"/>
    <d v="2026-01-28T00:00:00"/>
    <d v="2026-02-07T00:00:00"/>
    <s v="WH-JAI-01"/>
    <x v="8"/>
    <s v="Rajasthan"/>
    <s v="North"/>
    <s v="SKU-1017"/>
    <x v="8"/>
    <x v="3"/>
    <s v="Retail Store"/>
    <s v="Business"/>
    <s v="Net Banking"/>
    <x v="2"/>
    <x v="3"/>
    <n v="5"/>
    <n v="5200"/>
    <n v="26000"/>
    <x v="0"/>
    <s v="Passed"/>
    <s v="Pending"/>
    <x v="0"/>
    <n v="0"/>
    <n v="0"/>
    <n v="11"/>
    <n v="5"/>
    <x v="1"/>
    <x v="2"/>
  </r>
  <r>
    <s v="ORD10010"/>
    <d v="2026-01-31T00:00:00"/>
    <d v="2026-02-11T00:00:00"/>
    <s v="WH-LKO-01"/>
    <x v="9"/>
    <s v="Uttar Pradesh"/>
    <s v="North"/>
    <s v="SKU-1004"/>
    <x v="9"/>
    <x v="3"/>
    <s v="Mobile App"/>
    <s v="Retail"/>
    <s v="UPI"/>
    <x v="0"/>
    <x v="4"/>
    <n v="1"/>
    <n v="2200"/>
    <n v="2200"/>
    <x v="1"/>
    <s v="Failed"/>
    <s v="Pending"/>
    <x v="0"/>
    <n v="0"/>
    <n v="0"/>
    <n v="13"/>
    <n v="7"/>
    <x v="1"/>
    <x v="0"/>
  </r>
  <r>
    <s v="ORD10011"/>
    <d v="2026-02-03T00:00:00"/>
    <d v="2026-02-15T00:00:00"/>
    <s v="WH-BBS-01"/>
    <x v="10"/>
    <s v="Odisha"/>
    <s v="East"/>
    <s v="SKU-1011"/>
    <x v="10"/>
    <x v="3"/>
    <s v="Marketplace"/>
    <s v="Business"/>
    <s v="Debit Card"/>
    <x v="1"/>
    <x v="0"/>
    <n v="2"/>
    <n v="1400"/>
    <n v="2800"/>
    <x v="2"/>
    <s v="Pending Inspection"/>
    <s v="Pending"/>
    <x v="1"/>
    <n v="0"/>
    <n v="0"/>
    <n v="15"/>
    <n v="10"/>
    <x v="1"/>
    <x v="1"/>
  </r>
  <r>
    <s v="ORD10012"/>
    <d v="2026-02-06T00:00:00"/>
    <d v="2026-02-07T00:00:00"/>
    <s v="WH-GUW-01"/>
    <x v="11"/>
    <s v="Assam"/>
    <s v="East"/>
    <s v="SKU-1018"/>
    <x v="11"/>
    <x v="5"/>
    <s v="Website"/>
    <s v="Retail"/>
    <s v="COD"/>
    <x v="2"/>
    <x v="1"/>
    <n v="3"/>
    <n v="4200"/>
    <n v="12600"/>
    <x v="3"/>
    <s v="Passed"/>
    <s v="Restocked"/>
    <x v="2"/>
    <n v="12600"/>
    <n v="3"/>
    <n v="1"/>
    <n v="5"/>
    <x v="0"/>
    <x v="2"/>
  </r>
  <r>
    <s v="ORD10013"/>
    <d v="2026-02-09T00:00:00"/>
    <d v="2026-02-11T00:00:00"/>
    <s v="WH-NOI-01"/>
    <x v="12"/>
    <s v="Uttar Pradesh"/>
    <s v="North"/>
    <s v="SKU-1005"/>
    <x v="12"/>
    <x v="3"/>
    <s v="Retail Store"/>
    <s v="Business"/>
    <s v="Credit Card"/>
    <x v="0"/>
    <x v="2"/>
    <n v="4"/>
    <n v="900"/>
    <n v="3600"/>
    <x v="0"/>
    <s v="Failed"/>
    <s v="Pending"/>
    <x v="0"/>
    <n v="0"/>
    <n v="0"/>
    <n v="2"/>
    <n v="7"/>
    <x v="0"/>
    <x v="0"/>
  </r>
  <r>
    <s v="ORD10014"/>
    <d v="2026-02-12T00:00:00"/>
    <d v="2026-02-15T00:00:00"/>
    <s v="WH-KOC-01"/>
    <x v="13"/>
    <s v="Kerala"/>
    <s v="South"/>
    <s v="SKU-1012"/>
    <x v="13"/>
    <x v="3"/>
    <s v="Mobile App"/>
    <s v="Retail"/>
    <s v="Net Banking"/>
    <x v="1"/>
    <x v="3"/>
    <n v="5"/>
    <n v="2800"/>
    <n v="14000"/>
    <x v="1"/>
    <s v="Pending Inspection"/>
    <s v="Pending"/>
    <x v="0"/>
    <n v="0"/>
    <n v="0"/>
    <n v="3"/>
    <n v="10"/>
    <x v="0"/>
    <x v="1"/>
  </r>
  <r>
    <s v="ORD10015"/>
    <d v="2026-02-15T00:00:00"/>
    <d v="2026-02-19T00:00:00"/>
    <s v="WH-SUR-01"/>
    <x v="14"/>
    <s v="Gujarat"/>
    <s v="West"/>
    <s v="SKU-1019"/>
    <x v="14"/>
    <x v="2"/>
    <s v="Marketplace"/>
    <s v="Business"/>
    <s v="UPI"/>
    <x v="2"/>
    <x v="4"/>
    <n v="1"/>
    <n v="2500"/>
    <n v="2500"/>
    <x v="2"/>
    <s v="Pending Inspection"/>
    <s v="Pending"/>
    <x v="1"/>
    <n v="0"/>
    <n v="0"/>
    <n v="4"/>
    <n v="5"/>
    <x v="0"/>
    <x v="2"/>
  </r>
  <r>
    <s v="ORD10016"/>
    <d v="2026-02-18T00:00:00"/>
    <d v="2026-02-23T00:00:00"/>
    <s v="WH-KOL-01"/>
    <x v="0"/>
    <s v="West Bengal"/>
    <s v="East"/>
    <s v="SKU-1006"/>
    <x v="15"/>
    <x v="0"/>
    <s v="Website"/>
    <s v="Retail"/>
    <s v="Debit Card"/>
    <x v="0"/>
    <x v="0"/>
    <n v="2"/>
    <n v="28000"/>
    <n v="56000"/>
    <x v="3"/>
    <s v="Passed"/>
    <s v="Restocked"/>
    <x v="2"/>
    <n v="56000"/>
    <n v="2"/>
    <n v="5"/>
    <n v="7"/>
    <x v="0"/>
    <x v="0"/>
  </r>
  <r>
    <s v="ORD10017"/>
    <d v="2026-02-21T00:00:00"/>
    <d v="2026-02-27T00:00:00"/>
    <s v="WH-DEL-01"/>
    <x v="1"/>
    <s v="Delhi"/>
    <s v="North"/>
    <s v="SKU-1013"/>
    <x v="16"/>
    <x v="3"/>
    <s v="Retail Store"/>
    <s v="Business"/>
    <s v="COD"/>
    <x v="1"/>
    <x v="1"/>
    <n v="3"/>
    <n v="1800"/>
    <n v="5400"/>
    <x v="0"/>
    <s v="Pending Inspection"/>
    <s v="Pending"/>
    <x v="0"/>
    <n v="0"/>
    <n v="0"/>
    <n v="6"/>
    <n v="10"/>
    <x v="0"/>
    <x v="1"/>
  </r>
  <r>
    <s v="ORD10018"/>
    <d v="2026-02-24T00:00:00"/>
    <d v="2026-03-03T00:00:00"/>
    <s v="WH-MUM-01"/>
    <x v="2"/>
    <s v="Maharashtra"/>
    <s v="West"/>
    <s v="SKU-1020"/>
    <x v="17"/>
    <x v="3"/>
    <s v="Mobile App"/>
    <s v="Retail"/>
    <s v="Credit Card"/>
    <x v="2"/>
    <x v="2"/>
    <n v="4"/>
    <n v="6800"/>
    <n v="27200"/>
    <x v="1"/>
    <s v="Passed"/>
    <s v="Pending"/>
    <x v="0"/>
    <n v="0"/>
    <n v="0"/>
    <n v="7"/>
    <n v="5"/>
    <x v="1"/>
    <x v="2"/>
  </r>
  <r>
    <s v="ORD10019"/>
    <d v="2026-02-27T00:00:00"/>
    <d v="2026-03-07T00:00:00"/>
    <s v="WH-HYD-01"/>
    <x v="3"/>
    <s v="Telangana"/>
    <s v="South"/>
    <s v="SKU-1007"/>
    <x v="18"/>
    <x v="0"/>
    <s v="Marketplace"/>
    <s v="Business"/>
    <s v="Net Banking"/>
    <x v="0"/>
    <x v="3"/>
    <n v="5"/>
    <n v="22000"/>
    <n v="110000"/>
    <x v="2"/>
    <s v="Pending Inspection"/>
    <s v="Pending"/>
    <x v="1"/>
    <n v="0"/>
    <n v="0"/>
    <n v="8"/>
    <n v="7"/>
    <x v="1"/>
    <x v="0"/>
  </r>
  <r>
    <s v="ORD10020"/>
    <d v="2026-03-02T00:00:00"/>
    <d v="2026-03-11T00:00:00"/>
    <s v="WH-PUN-01"/>
    <x v="4"/>
    <s v="Maharashtra"/>
    <s v="West"/>
    <s v="SKU-1014"/>
    <x v="19"/>
    <x v="1"/>
    <s v="Website"/>
    <s v="Retail"/>
    <s v="UPI"/>
    <x v="1"/>
    <x v="4"/>
    <n v="1"/>
    <n v="6500"/>
    <n v="6500"/>
    <x v="3"/>
    <s v="Failed"/>
    <s v="Restocked"/>
    <x v="2"/>
    <n v="6500"/>
    <n v="1"/>
    <n v="9"/>
    <n v="10"/>
    <x v="0"/>
    <x v="1"/>
  </r>
  <r>
    <s v="ORD10021"/>
    <d v="2026-03-05T00:00:00"/>
    <d v="2026-03-15T00:00:00"/>
    <s v="WH-BLR-01"/>
    <x v="5"/>
    <s v="Karnataka"/>
    <s v="South"/>
    <s v="SKU-1001"/>
    <x v="0"/>
    <x v="0"/>
    <s v="Retail Store"/>
    <s v="Business"/>
    <s v="Debit Card"/>
    <x v="2"/>
    <x v="0"/>
    <n v="2"/>
    <n v="65000"/>
    <n v="130000"/>
    <x v="0"/>
    <s v="Passed"/>
    <s v="Pending"/>
    <x v="0"/>
    <n v="0"/>
    <n v="0"/>
    <n v="11"/>
    <n v="5"/>
    <x v="1"/>
    <x v="2"/>
  </r>
  <r>
    <s v="ORD10022"/>
    <d v="2026-03-08T00:00:00"/>
    <d v="2026-03-19T00:00:00"/>
    <s v="WH-CHN-01"/>
    <x v="6"/>
    <s v="Tamil Nadu"/>
    <s v="South"/>
    <s v="SKU-1008"/>
    <x v="1"/>
    <x v="0"/>
    <s v="Mobile App"/>
    <s v="Retail"/>
    <s v="COD"/>
    <x v="0"/>
    <x v="1"/>
    <n v="3"/>
    <n v="12500"/>
    <n v="37500"/>
    <x v="1"/>
    <s v="Failed"/>
    <s v="Pending"/>
    <x v="0"/>
    <n v="0"/>
    <n v="0"/>
    <n v="13"/>
    <n v="7"/>
    <x v="1"/>
    <x v="0"/>
  </r>
  <r>
    <s v="ORD10023"/>
    <d v="2026-03-11T00:00:00"/>
    <d v="2026-03-23T00:00:00"/>
    <s v="WH-AHM-01"/>
    <x v="7"/>
    <s v="Gujarat"/>
    <s v="West"/>
    <s v="SKU-1015"/>
    <x v="2"/>
    <x v="1"/>
    <s v="Marketplace"/>
    <s v="Business"/>
    <s v="Credit Card"/>
    <x v="1"/>
    <x v="2"/>
    <n v="4"/>
    <n v="7200"/>
    <n v="28800"/>
    <x v="2"/>
    <s v="Pending Inspection"/>
    <s v="Pending"/>
    <x v="1"/>
    <n v="0"/>
    <n v="0"/>
    <n v="15"/>
    <n v="10"/>
    <x v="1"/>
    <x v="1"/>
  </r>
  <r>
    <s v="ORD10024"/>
    <d v="2026-03-14T00:00:00"/>
    <d v="2026-03-15T00:00:00"/>
    <s v="WH-JAI-01"/>
    <x v="8"/>
    <s v="Rajasthan"/>
    <s v="North"/>
    <s v="SKU-1002"/>
    <x v="3"/>
    <x v="0"/>
    <s v="Website"/>
    <s v="Retail"/>
    <s v="Net Banking"/>
    <x v="2"/>
    <x v="3"/>
    <n v="5"/>
    <n v="3500"/>
    <n v="17500"/>
    <x v="3"/>
    <s v="Passed"/>
    <s v="Restocked"/>
    <x v="2"/>
    <n v="17500"/>
    <n v="5"/>
    <n v="1"/>
    <n v="5"/>
    <x v="0"/>
    <x v="2"/>
  </r>
  <r>
    <s v="ORD10025"/>
    <d v="2026-03-17T00:00:00"/>
    <d v="2026-03-19T00:00:00"/>
    <s v="WH-LKO-01"/>
    <x v="9"/>
    <s v="Uttar Pradesh"/>
    <s v="North"/>
    <s v="SKU-1009"/>
    <x v="4"/>
    <x v="2"/>
    <s v="Retail Store"/>
    <s v="Business"/>
    <s v="UPI"/>
    <x v="0"/>
    <x v="4"/>
    <n v="1"/>
    <n v="3200"/>
    <n v="3200"/>
    <x v="0"/>
    <s v="Failed"/>
    <s v="Pending"/>
    <x v="0"/>
    <n v="0"/>
    <n v="0"/>
    <n v="2"/>
    <n v="7"/>
    <x v="0"/>
    <x v="0"/>
  </r>
  <r>
    <s v="ORD10026"/>
    <d v="2026-03-20T00:00:00"/>
    <d v="2026-03-23T00:00:00"/>
    <s v="WH-BBS-01"/>
    <x v="10"/>
    <s v="Odisha"/>
    <s v="East"/>
    <s v="SKU-1016"/>
    <x v="5"/>
    <x v="3"/>
    <s v="Mobile App"/>
    <s v="Retail"/>
    <s v="Debit Card"/>
    <x v="1"/>
    <x v="0"/>
    <n v="2"/>
    <n v="1800"/>
    <n v="3600"/>
    <x v="1"/>
    <s v="Pending Inspection"/>
    <s v="Pending"/>
    <x v="0"/>
    <n v="0"/>
    <n v="0"/>
    <n v="3"/>
    <n v="10"/>
    <x v="0"/>
    <x v="1"/>
  </r>
  <r>
    <s v="ORD10027"/>
    <d v="2026-03-23T00:00:00"/>
    <d v="2026-03-27T00:00:00"/>
    <s v="WH-GUW-01"/>
    <x v="11"/>
    <s v="Assam"/>
    <s v="East"/>
    <s v="SKU-1003"/>
    <x v="6"/>
    <x v="0"/>
    <s v="Marketplace"/>
    <s v="Business"/>
    <s v="COD"/>
    <x v="2"/>
    <x v="1"/>
    <n v="3"/>
    <n v="18000"/>
    <n v="54000"/>
    <x v="2"/>
    <s v="Pending Inspection"/>
    <s v="Pending"/>
    <x v="1"/>
    <n v="0"/>
    <n v="0"/>
    <n v="4"/>
    <n v="5"/>
    <x v="0"/>
    <x v="2"/>
  </r>
  <r>
    <s v="ORD10028"/>
    <d v="2026-03-26T00:00:00"/>
    <d v="2026-03-31T00:00:00"/>
    <s v="WH-NOI-01"/>
    <x v="12"/>
    <s v="Uttar Pradesh"/>
    <s v="North"/>
    <s v="SKU-1010"/>
    <x v="7"/>
    <x v="4"/>
    <s v="Website"/>
    <s v="Retail"/>
    <s v="Credit Card"/>
    <x v="0"/>
    <x v="2"/>
    <n v="4"/>
    <n v="5500"/>
    <n v="22000"/>
    <x v="3"/>
    <s v="Passed"/>
    <s v="Restocked"/>
    <x v="2"/>
    <n v="22000"/>
    <n v="4"/>
    <n v="5"/>
    <n v="7"/>
    <x v="0"/>
    <x v="0"/>
  </r>
  <r>
    <s v="ORD10029"/>
    <d v="2026-03-29T00:00:00"/>
    <d v="2026-04-04T00:00:00"/>
    <s v="WH-KOC-01"/>
    <x v="13"/>
    <s v="Kerala"/>
    <s v="South"/>
    <s v="SKU-1017"/>
    <x v="8"/>
    <x v="3"/>
    <s v="Retail Store"/>
    <s v="Business"/>
    <s v="Net Banking"/>
    <x v="1"/>
    <x v="3"/>
    <n v="5"/>
    <n v="5200"/>
    <n v="26000"/>
    <x v="0"/>
    <s v="Pending Inspection"/>
    <s v="Pending"/>
    <x v="0"/>
    <n v="0"/>
    <n v="0"/>
    <n v="6"/>
    <n v="10"/>
    <x v="0"/>
    <x v="1"/>
  </r>
  <r>
    <s v="ORD10030"/>
    <d v="2026-04-01T00:00:00"/>
    <d v="2026-04-08T00:00:00"/>
    <s v="WH-SUR-01"/>
    <x v="14"/>
    <s v="Gujarat"/>
    <s v="West"/>
    <s v="SKU-1004"/>
    <x v="9"/>
    <x v="3"/>
    <s v="Mobile App"/>
    <s v="Retail"/>
    <s v="UPI"/>
    <x v="2"/>
    <x v="4"/>
    <n v="1"/>
    <n v="2200"/>
    <n v="2200"/>
    <x v="1"/>
    <s v="Passed"/>
    <s v="Pending"/>
    <x v="0"/>
    <n v="0"/>
    <n v="0"/>
    <n v="7"/>
    <n v="5"/>
    <x v="1"/>
    <x v="2"/>
  </r>
  <r>
    <s v="ORD10031"/>
    <d v="2026-04-04T00:00:00"/>
    <d v="2026-04-12T00:00:00"/>
    <s v="WH-KOL-01"/>
    <x v="0"/>
    <s v="West Bengal"/>
    <s v="East"/>
    <s v="SKU-1011"/>
    <x v="10"/>
    <x v="3"/>
    <s v="Marketplace"/>
    <s v="Business"/>
    <s v="Debit Card"/>
    <x v="0"/>
    <x v="0"/>
    <n v="2"/>
    <n v="1400"/>
    <n v="2800"/>
    <x v="2"/>
    <s v="Pending Inspection"/>
    <s v="Pending"/>
    <x v="1"/>
    <n v="0"/>
    <n v="0"/>
    <n v="8"/>
    <n v="7"/>
    <x v="1"/>
    <x v="0"/>
  </r>
  <r>
    <s v="ORD10032"/>
    <d v="2026-04-07T00:00:00"/>
    <d v="2026-04-16T00:00:00"/>
    <s v="WH-DEL-01"/>
    <x v="1"/>
    <s v="Delhi"/>
    <s v="North"/>
    <s v="SKU-1018"/>
    <x v="11"/>
    <x v="5"/>
    <s v="Website"/>
    <s v="Retail"/>
    <s v="COD"/>
    <x v="1"/>
    <x v="1"/>
    <n v="3"/>
    <n v="4200"/>
    <n v="12600"/>
    <x v="3"/>
    <s v="Passed"/>
    <s v="Restocked"/>
    <x v="2"/>
    <n v="12600"/>
    <n v="3"/>
    <n v="9"/>
    <n v="10"/>
    <x v="0"/>
    <x v="1"/>
  </r>
  <r>
    <s v="ORD10033"/>
    <d v="2026-04-10T00:00:00"/>
    <d v="2026-04-20T00:00:00"/>
    <s v="WH-MUM-01"/>
    <x v="2"/>
    <s v="Maharashtra"/>
    <s v="West"/>
    <s v="SKU-1005"/>
    <x v="12"/>
    <x v="3"/>
    <s v="Retail Store"/>
    <s v="Business"/>
    <s v="Credit Card"/>
    <x v="2"/>
    <x v="2"/>
    <n v="4"/>
    <n v="900"/>
    <n v="3600"/>
    <x v="0"/>
    <s v="Passed"/>
    <s v="Pending"/>
    <x v="0"/>
    <n v="0"/>
    <n v="0"/>
    <n v="11"/>
    <n v="5"/>
    <x v="1"/>
    <x v="2"/>
  </r>
  <r>
    <s v="ORD10034"/>
    <d v="2026-04-13T00:00:00"/>
    <d v="2026-04-24T00:00:00"/>
    <s v="WH-HYD-01"/>
    <x v="3"/>
    <s v="Telangana"/>
    <s v="South"/>
    <s v="SKU-1012"/>
    <x v="13"/>
    <x v="3"/>
    <s v="Mobile App"/>
    <s v="Retail"/>
    <s v="Net Banking"/>
    <x v="0"/>
    <x v="3"/>
    <n v="5"/>
    <n v="2800"/>
    <n v="14000"/>
    <x v="1"/>
    <s v="Failed"/>
    <s v="Pending"/>
    <x v="0"/>
    <n v="0"/>
    <n v="0"/>
    <n v="13"/>
    <n v="7"/>
    <x v="1"/>
    <x v="0"/>
  </r>
  <r>
    <s v="ORD10035"/>
    <d v="2026-04-16T00:00:00"/>
    <d v="2026-04-28T00:00:00"/>
    <s v="WH-PUN-01"/>
    <x v="4"/>
    <s v="Maharashtra"/>
    <s v="West"/>
    <s v="SKU-1019"/>
    <x v="14"/>
    <x v="2"/>
    <s v="Marketplace"/>
    <s v="Business"/>
    <s v="UPI"/>
    <x v="1"/>
    <x v="4"/>
    <n v="1"/>
    <n v="2500"/>
    <n v="2500"/>
    <x v="2"/>
    <s v="Pending Inspection"/>
    <s v="Pending"/>
    <x v="1"/>
    <n v="0"/>
    <n v="0"/>
    <n v="15"/>
    <n v="10"/>
    <x v="1"/>
    <x v="1"/>
  </r>
  <r>
    <s v="ORD10036"/>
    <d v="2026-04-19T00:00:00"/>
    <d v="2026-04-20T00:00:00"/>
    <s v="WH-BLR-01"/>
    <x v="5"/>
    <s v="Karnataka"/>
    <s v="South"/>
    <s v="SKU-1006"/>
    <x v="15"/>
    <x v="0"/>
    <s v="Website"/>
    <s v="Retail"/>
    <s v="Debit Card"/>
    <x v="2"/>
    <x v="0"/>
    <n v="2"/>
    <n v="28000"/>
    <n v="56000"/>
    <x v="3"/>
    <s v="Passed"/>
    <s v="Restocked"/>
    <x v="2"/>
    <n v="56000"/>
    <n v="2"/>
    <n v="1"/>
    <n v="5"/>
    <x v="0"/>
    <x v="2"/>
  </r>
  <r>
    <s v="ORD10037"/>
    <d v="2026-04-22T00:00:00"/>
    <d v="2026-04-24T00:00:00"/>
    <s v="WH-CHN-01"/>
    <x v="6"/>
    <s v="Tamil Nadu"/>
    <s v="South"/>
    <s v="SKU-1013"/>
    <x v="16"/>
    <x v="3"/>
    <s v="Retail Store"/>
    <s v="Business"/>
    <s v="COD"/>
    <x v="0"/>
    <x v="1"/>
    <n v="3"/>
    <n v="1800"/>
    <n v="5400"/>
    <x v="0"/>
    <s v="Failed"/>
    <s v="Pending"/>
    <x v="0"/>
    <n v="0"/>
    <n v="0"/>
    <n v="2"/>
    <n v="7"/>
    <x v="0"/>
    <x v="0"/>
  </r>
  <r>
    <s v="ORD10038"/>
    <d v="2026-04-25T00:00:00"/>
    <d v="2026-04-28T00:00:00"/>
    <s v="WH-AHM-01"/>
    <x v="7"/>
    <s v="Gujarat"/>
    <s v="West"/>
    <s v="SKU-1020"/>
    <x v="17"/>
    <x v="3"/>
    <s v="Mobile App"/>
    <s v="Retail"/>
    <s v="Credit Card"/>
    <x v="1"/>
    <x v="2"/>
    <n v="4"/>
    <n v="6800"/>
    <n v="27200"/>
    <x v="1"/>
    <s v="Pending Inspection"/>
    <s v="Pending"/>
    <x v="0"/>
    <n v="0"/>
    <n v="0"/>
    <n v="3"/>
    <n v="10"/>
    <x v="0"/>
    <x v="1"/>
  </r>
  <r>
    <s v="ORD10039"/>
    <d v="2026-04-28T00:00:00"/>
    <d v="2026-05-02T00:00:00"/>
    <s v="WH-JAI-01"/>
    <x v="8"/>
    <s v="Rajasthan"/>
    <s v="North"/>
    <s v="SKU-1007"/>
    <x v="18"/>
    <x v="0"/>
    <s v="Marketplace"/>
    <s v="Business"/>
    <s v="Net Banking"/>
    <x v="2"/>
    <x v="3"/>
    <n v="5"/>
    <n v="22000"/>
    <n v="110000"/>
    <x v="2"/>
    <s v="Pending Inspection"/>
    <s v="Pending"/>
    <x v="1"/>
    <n v="0"/>
    <n v="0"/>
    <n v="4"/>
    <n v="5"/>
    <x v="0"/>
    <x v="2"/>
  </r>
  <r>
    <s v="ORD10040"/>
    <d v="2026-05-01T00:00:00"/>
    <d v="2026-05-06T00:00:00"/>
    <s v="WH-LKO-01"/>
    <x v="9"/>
    <s v="Uttar Pradesh"/>
    <s v="North"/>
    <s v="SKU-1014"/>
    <x v="19"/>
    <x v="1"/>
    <s v="Website"/>
    <s v="Retail"/>
    <s v="UPI"/>
    <x v="0"/>
    <x v="4"/>
    <n v="1"/>
    <n v="6500"/>
    <n v="6500"/>
    <x v="3"/>
    <s v="Failed"/>
    <s v="Restocked"/>
    <x v="2"/>
    <n v="6500"/>
    <n v="1"/>
    <n v="5"/>
    <n v="7"/>
    <x v="0"/>
    <x v="0"/>
  </r>
  <r>
    <s v="ORD10041"/>
    <d v="2026-05-04T00:00:00"/>
    <d v="2026-05-10T00:00:00"/>
    <s v="WH-BBS-01"/>
    <x v="10"/>
    <s v="Odisha"/>
    <s v="East"/>
    <s v="SKU-1001"/>
    <x v="0"/>
    <x v="0"/>
    <s v="Retail Store"/>
    <s v="Business"/>
    <s v="Debit Card"/>
    <x v="1"/>
    <x v="0"/>
    <n v="2"/>
    <n v="65000"/>
    <n v="130000"/>
    <x v="0"/>
    <s v="Pending Inspection"/>
    <s v="Pending"/>
    <x v="0"/>
    <n v="0"/>
    <n v="0"/>
    <n v="6"/>
    <n v="10"/>
    <x v="0"/>
    <x v="1"/>
  </r>
  <r>
    <s v="ORD10042"/>
    <d v="2026-05-07T00:00:00"/>
    <d v="2026-05-14T00:00:00"/>
    <s v="WH-GUW-01"/>
    <x v="11"/>
    <s v="Assam"/>
    <s v="East"/>
    <s v="SKU-1008"/>
    <x v="1"/>
    <x v="0"/>
    <s v="Mobile App"/>
    <s v="Retail"/>
    <s v="COD"/>
    <x v="2"/>
    <x v="1"/>
    <n v="3"/>
    <n v="12500"/>
    <n v="37500"/>
    <x v="1"/>
    <s v="Passed"/>
    <s v="Pending"/>
    <x v="0"/>
    <n v="0"/>
    <n v="0"/>
    <n v="7"/>
    <n v="5"/>
    <x v="1"/>
    <x v="2"/>
  </r>
  <r>
    <s v="ORD10043"/>
    <d v="2026-05-10T00:00:00"/>
    <d v="2026-05-18T00:00:00"/>
    <s v="WH-NOI-01"/>
    <x v="12"/>
    <s v="Uttar Pradesh"/>
    <s v="North"/>
    <s v="SKU-1015"/>
    <x v="2"/>
    <x v="1"/>
    <s v="Marketplace"/>
    <s v="Business"/>
    <s v="Credit Card"/>
    <x v="0"/>
    <x v="2"/>
    <n v="4"/>
    <n v="7200"/>
    <n v="28800"/>
    <x v="2"/>
    <s v="Pending Inspection"/>
    <s v="Pending"/>
    <x v="1"/>
    <n v="0"/>
    <n v="0"/>
    <n v="8"/>
    <n v="7"/>
    <x v="1"/>
    <x v="0"/>
  </r>
  <r>
    <s v="ORD10044"/>
    <d v="2026-05-13T00:00:00"/>
    <d v="2026-05-22T00:00:00"/>
    <s v="WH-KOC-01"/>
    <x v="13"/>
    <s v="Kerala"/>
    <s v="South"/>
    <s v="SKU-1002"/>
    <x v="3"/>
    <x v="0"/>
    <s v="Website"/>
    <s v="Retail"/>
    <s v="Net Banking"/>
    <x v="1"/>
    <x v="3"/>
    <n v="5"/>
    <n v="3500"/>
    <n v="17500"/>
    <x v="3"/>
    <s v="Passed"/>
    <s v="Restocked"/>
    <x v="2"/>
    <n v="17500"/>
    <n v="5"/>
    <n v="9"/>
    <n v="10"/>
    <x v="0"/>
    <x v="1"/>
  </r>
  <r>
    <s v="ORD10045"/>
    <d v="2026-05-16T00:00:00"/>
    <d v="2026-05-26T00:00:00"/>
    <s v="WH-SUR-01"/>
    <x v="14"/>
    <s v="Gujarat"/>
    <s v="West"/>
    <s v="SKU-1009"/>
    <x v="4"/>
    <x v="2"/>
    <s v="Retail Store"/>
    <s v="Business"/>
    <s v="UPI"/>
    <x v="2"/>
    <x v="4"/>
    <n v="1"/>
    <n v="3200"/>
    <n v="3200"/>
    <x v="0"/>
    <s v="Passed"/>
    <s v="Pending"/>
    <x v="0"/>
    <n v="0"/>
    <n v="0"/>
    <n v="11"/>
    <n v="5"/>
    <x v="1"/>
    <x v="2"/>
  </r>
  <r>
    <s v="ORD10046"/>
    <d v="2026-05-19T00:00:00"/>
    <d v="2026-05-30T00:00:00"/>
    <s v="WH-KOL-01"/>
    <x v="0"/>
    <s v="West Bengal"/>
    <s v="East"/>
    <s v="SKU-1016"/>
    <x v="5"/>
    <x v="3"/>
    <s v="Mobile App"/>
    <s v="Retail"/>
    <s v="Debit Card"/>
    <x v="0"/>
    <x v="0"/>
    <n v="2"/>
    <n v="1800"/>
    <n v="3600"/>
    <x v="1"/>
    <s v="Failed"/>
    <s v="Pending"/>
    <x v="0"/>
    <n v="0"/>
    <n v="0"/>
    <n v="13"/>
    <n v="7"/>
    <x v="1"/>
    <x v="0"/>
  </r>
  <r>
    <s v="ORD10047"/>
    <d v="2026-05-22T00:00:00"/>
    <d v="2026-06-03T00:00:00"/>
    <s v="WH-DEL-01"/>
    <x v="1"/>
    <s v="Delhi"/>
    <s v="North"/>
    <s v="SKU-1003"/>
    <x v="6"/>
    <x v="0"/>
    <s v="Marketplace"/>
    <s v="Business"/>
    <s v="COD"/>
    <x v="1"/>
    <x v="1"/>
    <n v="3"/>
    <n v="18000"/>
    <n v="54000"/>
    <x v="2"/>
    <s v="Pending Inspection"/>
    <s v="Pending"/>
    <x v="1"/>
    <n v="0"/>
    <n v="0"/>
    <n v="15"/>
    <n v="10"/>
    <x v="1"/>
    <x v="1"/>
  </r>
  <r>
    <s v="ORD10048"/>
    <d v="2026-05-25T00:00:00"/>
    <d v="2026-05-26T00:00:00"/>
    <s v="WH-MUM-01"/>
    <x v="2"/>
    <s v="Maharashtra"/>
    <s v="West"/>
    <s v="SKU-1010"/>
    <x v="7"/>
    <x v="4"/>
    <s v="Website"/>
    <s v="Retail"/>
    <s v="Credit Card"/>
    <x v="2"/>
    <x v="2"/>
    <n v="4"/>
    <n v="5500"/>
    <n v="22000"/>
    <x v="3"/>
    <s v="Passed"/>
    <s v="Restocked"/>
    <x v="2"/>
    <n v="22000"/>
    <n v="4"/>
    <n v="1"/>
    <n v="5"/>
    <x v="0"/>
    <x v="2"/>
  </r>
  <r>
    <s v="ORD10049"/>
    <d v="2026-05-28T00:00:00"/>
    <d v="2026-05-30T00:00:00"/>
    <s v="WH-HYD-01"/>
    <x v="3"/>
    <s v="Telangana"/>
    <s v="South"/>
    <s v="SKU-1017"/>
    <x v="8"/>
    <x v="3"/>
    <s v="Retail Store"/>
    <s v="Business"/>
    <s v="Net Banking"/>
    <x v="0"/>
    <x v="3"/>
    <n v="5"/>
    <n v="5200"/>
    <n v="26000"/>
    <x v="0"/>
    <s v="Failed"/>
    <s v="Pending"/>
    <x v="0"/>
    <n v="0"/>
    <n v="0"/>
    <n v="2"/>
    <n v="7"/>
    <x v="0"/>
    <x v="0"/>
  </r>
  <r>
    <s v="ORD10050"/>
    <d v="2026-05-31T00:00:00"/>
    <d v="2026-06-03T00:00:00"/>
    <s v="WH-PUN-01"/>
    <x v="4"/>
    <s v="Maharashtra"/>
    <s v="West"/>
    <s v="SKU-1004"/>
    <x v="9"/>
    <x v="3"/>
    <s v="Mobile App"/>
    <s v="Retail"/>
    <s v="UPI"/>
    <x v="1"/>
    <x v="4"/>
    <n v="1"/>
    <n v="2200"/>
    <n v="2200"/>
    <x v="1"/>
    <s v="Pending Inspection"/>
    <s v="Pending"/>
    <x v="0"/>
    <n v="0"/>
    <n v="0"/>
    <n v="3"/>
    <n v="10"/>
    <x v="0"/>
    <x v="1"/>
  </r>
  <r>
    <s v="ORD10051"/>
    <d v="2026-06-03T00:00:00"/>
    <d v="2026-06-07T00:00:00"/>
    <s v="WH-BLR-01"/>
    <x v="5"/>
    <s v="Karnataka"/>
    <s v="South"/>
    <s v="SKU-1011"/>
    <x v="10"/>
    <x v="3"/>
    <s v="Marketplace"/>
    <s v="Business"/>
    <s v="Debit Card"/>
    <x v="2"/>
    <x v="0"/>
    <n v="2"/>
    <n v="1400"/>
    <n v="2800"/>
    <x v="2"/>
    <s v="Pending Inspection"/>
    <s v="Pending"/>
    <x v="1"/>
    <n v="0"/>
    <n v="0"/>
    <n v="4"/>
    <n v="5"/>
    <x v="0"/>
    <x v="2"/>
  </r>
  <r>
    <s v="ORD10052"/>
    <d v="2026-06-06T00:00:00"/>
    <d v="2026-06-11T00:00:00"/>
    <s v="WH-CHN-01"/>
    <x v="6"/>
    <s v="Tamil Nadu"/>
    <s v="South"/>
    <s v="SKU-1018"/>
    <x v="11"/>
    <x v="5"/>
    <s v="Website"/>
    <s v="Retail"/>
    <s v="COD"/>
    <x v="0"/>
    <x v="1"/>
    <n v="3"/>
    <n v="4200"/>
    <n v="12600"/>
    <x v="3"/>
    <s v="Passed"/>
    <s v="Restocked"/>
    <x v="2"/>
    <n v="12600"/>
    <n v="3"/>
    <n v="5"/>
    <n v="7"/>
    <x v="0"/>
    <x v="0"/>
  </r>
  <r>
    <s v="ORD10053"/>
    <d v="2026-06-09T00:00:00"/>
    <d v="2026-06-15T00:00:00"/>
    <s v="WH-AHM-01"/>
    <x v="7"/>
    <s v="Gujarat"/>
    <s v="West"/>
    <s v="SKU-1005"/>
    <x v="12"/>
    <x v="3"/>
    <s v="Retail Store"/>
    <s v="Business"/>
    <s v="Credit Card"/>
    <x v="1"/>
    <x v="2"/>
    <n v="4"/>
    <n v="900"/>
    <n v="3600"/>
    <x v="0"/>
    <s v="Pending Inspection"/>
    <s v="Pending"/>
    <x v="0"/>
    <n v="0"/>
    <n v="0"/>
    <n v="6"/>
    <n v="10"/>
    <x v="0"/>
    <x v="1"/>
  </r>
  <r>
    <s v="ORD10054"/>
    <d v="2026-06-12T00:00:00"/>
    <d v="2026-06-19T00:00:00"/>
    <s v="WH-JAI-01"/>
    <x v="8"/>
    <s v="Rajasthan"/>
    <s v="North"/>
    <s v="SKU-1012"/>
    <x v="13"/>
    <x v="3"/>
    <s v="Mobile App"/>
    <s v="Retail"/>
    <s v="Net Banking"/>
    <x v="2"/>
    <x v="3"/>
    <n v="5"/>
    <n v="2800"/>
    <n v="14000"/>
    <x v="1"/>
    <s v="Passed"/>
    <s v="Pending"/>
    <x v="0"/>
    <n v="0"/>
    <n v="0"/>
    <n v="7"/>
    <n v="5"/>
    <x v="1"/>
    <x v="2"/>
  </r>
  <r>
    <s v="ORD10055"/>
    <d v="2026-06-15T00:00:00"/>
    <d v="2026-06-23T00:00:00"/>
    <s v="WH-LKO-01"/>
    <x v="9"/>
    <s v="Uttar Pradesh"/>
    <s v="North"/>
    <s v="SKU-1019"/>
    <x v="14"/>
    <x v="2"/>
    <s v="Marketplace"/>
    <s v="Business"/>
    <s v="UPI"/>
    <x v="0"/>
    <x v="4"/>
    <n v="1"/>
    <n v="2500"/>
    <n v="2500"/>
    <x v="2"/>
    <s v="Pending Inspection"/>
    <s v="Pending"/>
    <x v="1"/>
    <n v="0"/>
    <n v="0"/>
    <n v="8"/>
    <n v="7"/>
    <x v="1"/>
    <x v="0"/>
  </r>
  <r>
    <s v="ORD10056"/>
    <d v="2026-06-18T00:00:00"/>
    <d v="2026-06-27T00:00:00"/>
    <s v="WH-BBS-01"/>
    <x v="10"/>
    <s v="Odisha"/>
    <s v="East"/>
    <s v="SKU-1006"/>
    <x v="15"/>
    <x v="0"/>
    <s v="Website"/>
    <s v="Retail"/>
    <s v="Debit Card"/>
    <x v="1"/>
    <x v="0"/>
    <n v="2"/>
    <n v="28000"/>
    <n v="56000"/>
    <x v="3"/>
    <s v="Passed"/>
    <s v="Restocked"/>
    <x v="2"/>
    <n v="56000"/>
    <n v="2"/>
    <n v="9"/>
    <n v="10"/>
    <x v="0"/>
    <x v="1"/>
  </r>
  <r>
    <s v="ORD10057"/>
    <d v="2026-06-21T00:00:00"/>
    <d v="2026-07-01T00:00:00"/>
    <s v="WH-GUW-01"/>
    <x v="11"/>
    <s v="Assam"/>
    <s v="East"/>
    <s v="SKU-1013"/>
    <x v="16"/>
    <x v="3"/>
    <s v="Retail Store"/>
    <s v="Business"/>
    <s v="COD"/>
    <x v="2"/>
    <x v="1"/>
    <n v="3"/>
    <n v="1800"/>
    <n v="5400"/>
    <x v="0"/>
    <s v="Passed"/>
    <s v="Pending"/>
    <x v="0"/>
    <n v="0"/>
    <n v="0"/>
    <n v="11"/>
    <n v="5"/>
    <x v="1"/>
    <x v="2"/>
  </r>
  <r>
    <s v="ORD10058"/>
    <d v="2026-06-24T00:00:00"/>
    <d v="2026-07-05T00:00:00"/>
    <s v="WH-NOI-01"/>
    <x v="12"/>
    <s v="Uttar Pradesh"/>
    <s v="North"/>
    <s v="SKU-1020"/>
    <x v="17"/>
    <x v="3"/>
    <s v="Mobile App"/>
    <s v="Retail"/>
    <s v="Credit Card"/>
    <x v="0"/>
    <x v="2"/>
    <n v="4"/>
    <n v="6800"/>
    <n v="27200"/>
    <x v="1"/>
    <s v="Failed"/>
    <s v="Pending"/>
    <x v="0"/>
    <n v="0"/>
    <n v="0"/>
    <n v="13"/>
    <n v="7"/>
    <x v="1"/>
    <x v="0"/>
  </r>
  <r>
    <s v="ORD10059"/>
    <d v="2026-06-27T00:00:00"/>
    <d v="2026-07-09T00:00:00"/>
    <s v="WH-KOC-01"/>
    <x v="13"/>
    <s v="Kerala"/>
    <s v="South"/>
    <s v="SKU-1007"/>
    <x v="18"/>
    <x v="0"/>
    <s v="Marketplace"/>
    <s v="Business"/>
    <s v="Net Banking"/>
    <x v="1"/>
    <x v="3"/>
    <n v="5"/>
    <n v="22000"/>
    <n v="110000"/>
    <x v="2"/>
    <s v="Pending Inspection"/>
    <s v="Pending"/>
    <x v="1"/>
    <n v="0"/>
    <n v="0"/>
    <n v="15"/>
    <n v="10"/>
    <x v="1"/>
    <x v="1"/>
  </r>
  <r>
    <s v="ORD10060"/>
    <d v="2026-06-30T00:00:00"/>
    <d v="2026-07-01T00:00:00"/>
    <s v="WH-SUR-01"/>
    <x v="14"/>
    <s v="Gujarat"/>
    <s v="West"/>
    <s v="SKU-1014"/>
    <x v="19"/>
    <x v="1"/>
    <s v="Website"/>
    <s v="Retail"/>
    <s v="UPI"/>
    <x v="2"/>
    <x v="4"/>
    <n v="1"/>
    <n v="6500"/>
    <n v="6500"/>
    <x v="3"/>
    <s v="Failed"/>
    <s v="Restocked"/>
    <x v="2"/>
    <n v="6500"/>
    <n v="1"/>
    <n v="1"/>
    <n v="5"/>
    <x v="0"/>
    <x v="2"/>
  </r>
  <r>
    <s v="ORD10061"/>
    <d v="2026-07-03T00:00:00"/>
    <d v="2026-07-05T00:00:00"/>
    <s v="WH-KOL-01"/>
    <x v="0"/>
    <s v="West Bengal"/>
    <s v="East"/>
    <s v="SKU-1001"/>
    <x v="0"/>
    <x v="0"/>
    <s v="Retail Store"/>
    <s v="Business"/>
    <s v="Debit Card"/>
    <x v="0"/>
    <x v="0"/>
    <n v="2"/>
    <n v="65000"/>
    <n v="130000"/>
    <x v="0"/>
    <s v="Failed"/>
    <s v="Pending"/>
    <x v="0"/>
    <n v="0"/>
    <n v="0"/>
    <n v="2"/>
    <n v="7"/>
    <x v="0"/>
    <x v="0"/>
  </r>
  <r>
    <s v="ORD10062"/>
    <d v="2026-07-06T00:00:00"/>
    <d v="2026-07-09T00:00:00"/>
    <s v="WH-DEL-01"/>
    <x v="1"/>
    <s v="Delhi"/>
    <s v="North"/>
    <s v="SKU-1008"/>
    <x v="1"/>
    <x v="0"/>
    <s v="Mobile App"/>
    <s v="Retail"/>
    <s v="COD"/>
    <x v="1"/>
    <x v="1"/>
    <n v="3"/>
    <n v="12500"/>
    <n v="37500"/>
    <x v="1"/>
    <s v="Pending Inspection"/>
    <s v="Pending"/>
    <x v="0"/>
    <n v="0"/>
    <n v="0"/>
    <n v="3"/>
    <n v="10"/>
    <x v="0"/>
    <x v="1"/>
  </r>
  <r>
    <s v="ORD10063"/>
    <d v="2026-07-09T00:00:00"/>
    <d v="2026-07-13T00:00:00"/>
    <s v="WH-MUM-01"/>
    <x v="2"/>
    <s v="Maharashtra"/>
    <s v="West"/>
    <s v="SKU-1015"/>
    <x v="2"/>
    <x v="1"/>
    <s v="Marketplace"/>
    <s v="Business"/>
    <s v="Credit Card"/>
    <x v="2"/>
    <x v="2"/>
    <n v="4"/>
    <n v="7200"/>
    <n v="28800"/>
    <x v="2"/>
    <s v="Pending Inspection"/>
    <s v="Pending"/>
    <x v="1"/>
    <n v="0"/>
    <n v="0"/>
    <n v="4"/>
    <n v="5"/>
    <x v="0"/>
    <x v="2"/>
  </r>
  <r>
    <s v="ORD10064"/>
    <d v="2026-07-12T00:00:00"/>
    <d v="2026-07-17T00:00:00"/>
    <s v="WH-HYD-01"/>
    <x v="3"/>
    <s v="Telangana"/>
    <s v="South"/>
    <s v="SKU-1002"/>
    <x v="3"/>
    <x v="0"/>
    <s v="Website"/>
    <s v="Retail"/>
    <s v="Net Banking"/>
    <x v="0"/>
    <x v="3"/>
    <n v="5"/>
    <n v="3500"/>
    <n v="17500"/>
    <x v="3"/>
    <s v="Passed"/>
    <s v="Restocked"/>
    <x v="2"/>
    <n v="17500"/>
    <n v="5"/>
    <n v="5"/>
    <n v="7"/>
    <x v="0"/>
    <x v="0"/>
  </r>
  <r>
    <s v="ORD10065"/>
    <d v="2026-07-15T00:00:00"/>
    <d v="2026-07-21T00:00:00"/>
    <s v="WH-PUN-01"/>
    <x v="4"/>
    <s v="Maharashtra"/>
    <s v="West"/>
    <s v="SKU-1009"/>
    <x v="4"/>
    <x v="2"/>
    <s v="Retail Store"/>
    <s v="Business"/>
    <s v="UPI"/>
    <x v="1"/>
    <x v="4"/>
    <n v="1"/>
    <n v="3200"/>
    <n v="3200"/>
    <x v="0"/>
    <s v="Pending Inspection"/>
    <s v="Pending"/>
    <x v="0"/>
    <n v="0"/>
    <n v="0"/>
    <n v="6"/>
    <n v="10"/>
    <x v="0"/>
    <x v="1"/>
  </r>
  <r>
    <s v="ORD10066"/>
    <d v="2026-07-18T00:00:00"/>
    <d v="2026-07-25T00:00:00"/>
    <s v="WH-BLR-01"/>
    <x v="5"/>
    <s v="Karnataka"/>
    <s v="South"/>
    <s v="SKU-1016"/>
    <x v="5"/>
    <x v="3"/>
    <s v="Mobile App"/>
    <s v="Retail"/>
    <s v="Debit Card"/>
    <x v="2"/>
    <x v="0"/>
    <n v="2"/>
    <n v="1800"/>
    <n v="3600"/>
    <x v="1"/>
    <s v="Passed"/>
    <s v="Pending"/>
    <x v="0"/>
    <n v="0"/>
    <n v="0"/>
    <n v="7"/>
    <n v="5"/>
    <x v="1"/>
    <x v="2"/>
  </r>
  <r>
    <s v="ORD10067"/>
    <d v="2026-07-21T00:00:00"/>
    <d v="2026-07-29T00:00:00"/>
    <s v="WH-CHN-01"/>
    <x v="6"/>
    <s v="Tamil Nadu"/>
    <s v="South"/>
    <s v="SKU-1003"/>
    <x v="6"/>
    <x v="0"/>
    <s v="Marketplace"/>
    <s v="Business"/>
    <s v="COD"/>
    <x v="0"/>
    <x v="1"/>
    <n v="3"/>
    <n v="18000"/>
    <n v="54000"/>
    <x v="2"/>
    <s v="Pending Inspection"/>
    <s v="Pending"/>
    <x v="1"/>
    <n v="0"/>
    <n v="0"/>
    <n v="8"/>
    <n v="7"/>
    <x v="1"/>
    <x v="0"/>
  </r>
  <r>
    <s v="ORD10068"/>
    <d v="2026-07-24T00:00:00"/>
    <d v="2026-08-02T00:00:00"/>
    <s v="WH-AHM-01"/>
    <x v="7"/>
    <s v="Gujarat"/>
    <s v="West"/>
    <s v="SKU-1010"/>
    <x v="7"/>
    <x v="4"/>
    <s v="Website"/>
    <s v="Retail"/>
    <s v="Credit Card"/>
    <x v="1"/>
    <x v="2"/>
    <n v="4"/>
    <n v="5500"/>
    <n v="22000"/>
    <x v="3"/>
    <s v="Passed"/>
    <s v="Restocked"/>
    <x v="2"/>
    <n v="22000"/>
    <n v="4"/>
    <n v="9"/>
    <n v="10"/>
    <x v="0"/>
    <x v="1"/>
  </r>
  <r>
    <s v="ORD10069"/>
    <d v="2026-07-27T00:00:00"/>
    <d v="2026-08-06T00:00:00"/>
    <s v="WH-JAI-01"/>
    <x v="8"/>
    <s v="Rajasthan"/>
    <s v="North"/>
    <s v="SKU-1017"/>
    <x v="8"/>
    <x v="3"/>
    <s v="Retail Store"/>
    <s v="Business"/>
    <s v="Net Banking"/>
    <x v="2"/>
    <x v="3"/>
    <n v="5"/>
    <n v="5200"/>
    <n v="26000"/>
    <x v="0"/>
    <s v="Passed"/>
    <s v="Pending"/>
    <x v="0"/>
    <n v="0"/>
    <n v="0"/>
    <n v="11"/>
    <n v="5"/>
    <x v="1"/>
    <x v="2"/>
  </r>
  <r>
    <s v="ORD10070"/>
    <d v="2026-07-30T00:00:00"/>
    <d v="2026-08-10T00:00:00"/>
    <s v="WH-LKO-01"/>
    <x v="9"/>
    <s v="Uttar Pradesh"/>
    <s v="North"/>
    <s v="SKU-1004"/>
    <x v="9"/>
    <x v="3"/>
    <s v="Mobile App"/>
    <s v="Retail"/>
    <s v="UPI"/>
    <x v="0"/>
    <x v="4"/>
    <n v="1"/>
    <n v="2200"/>
    <n v="2200"/>
    <x v="1"/>
    <s v="Failed"/>
    <s v="Pending"/>
    <x v="0"/>
    <n v="0"/>
    <n v="0"/>
    <n v="13"/>
    <n v="7"/>
    <x v="1"/>
    <x v="0"/>
  </r>
  <r>
    <s v="ORD10071"/>
    <d v="2026-08-02T00:00:00"/>
    <d v="2026-08-14T00:00:00"/>
    <s v="WH-BBS-01"/>
    <x v="10"/>
    <s v="Odisha"/>
    <s v="East"/>
    <s v="SKU-1011"/>
    <x v="10"/>
    <x v="3"/>
    <s v="Marketplace"/>
    <s v="Business"/>
    <s v="Debit Card"/>
    <x v="1"/>
    <x v="0"/>
    <n v="2"/>
    <n v="1400"/>
    <n v="2800"/>
    <x v="2"/>
    <s v="Pending Inspection"/>
    <s v="Pending"/>
    <x v="1"/>
    <n v="0"/>
    <n v="0"/>
    <n v="15"/>
    <n v="10"/>
    <x v="1"/>
    <x v="1"/>
  </r>
  <r>
    <s v="ORD10072"/>
    <d v="2026-08-05T00:00:00"/>
    <d v="2026-08-06T00:00:00"/>
    <s v="WH-GUW-01"/>
    <x v="11"/>
    <s v="Assam"/>
    <s v="East"/>
    <s v="SKU-1018"/>
    <x v="11"/>
    <x v="5"/>
    <s v="Website"/>
    <s v="Retail"/>
    <s v="COD"/>
    <x v="2"/>
    <x v="1"/>
    <n v="3"/>
    <n v="4200"/>
    <n v="12600"/>
    <x v="3"/>
    <s v="Passed"/>
    <s v="Restocked"/>
    <x v="2"/>
    <n v="12600"/>
    <n v="3"/>
    <n v="1"/>
    <n v="5"/>
    <x v="0"/>
    <x v="2"/>
  </r>
  <r>
    <s v="ORD10073"/>
    <d v="2026-08-08T00:00:00"/>
    <d v="2026-08-10T00:00:00"/>
    <s v="WH-NOI-01"/>
    <x v="12"/>
    <s v="Uttar Pradesh"/>
    <s v="North"/>
    <s v="SKU-1005"/>
    <x v="12"/>
    <x v="3"/>
    <s v="Retail Store"/>
    <s v="Business"/>
    <s v="Credit Card"/>
    <x v="0"/>
    <x v="2"/>
    <n v="4"/>
    <n v="900"/>
    <n v="3600"/>
    <x v="0"/>
    <s v="Failed"/>
    <s v="Pending"/>
    <x v="0"/>
    <n v="0"/>
    <n v="0"/>
    <n v="2"/>
    <n v="7"/>
    <x v="0"/>
    <x v="0"/>
  </r>
  <r>
    <s v="ORD10074"/>
    <d v="2026-08-11T00:00:00"/>
    <d v="2026-08-14T00:00:00"/>
    <s v="WH-KOC-01"/>
    <x v="13"/>
    <s v="Kerala"/>
    <s v="South"/>
    <s v="SKU-1012"/>
    <x v="13"/>
    <x v="3"/>
    <s v="Mobile App"/>
    <s v="Retail"/>
    <s v="Net Banking"/>
    <x v="1"/>
    <x v="3"/>
    <n v="5"/>
    <n v="2800"/>
    <n v="14000"/>
    <x v="1"/>
    <s v="Pending Inspection"/>
    <s v="Pending"/>
    <x v="0"/>
    <n v="0"/>
    <n v="0"/>
    <n v="3"/>
    <n v="10"/>
    <x v="0"/>
    <x v="1"/>
  </r>
  <r>
    <s v="ORD10075"/>
    <d v="2026-08-14T00:00:00"/>
    <d v="2026-08-18T00:00:00"/>
    <s v="WH-SUR-01"/>
    <x v="14"/>
    <s v="Gujarat"/>
    <s v="West"/>
    <s v="SKU-1019"/>
    <x v="14"/>
    <x v="2"/>
    <s v="Marketplace"/>
    <s v="Business"/>
    <s v="UPI"/>
    <x v="2"/>
    <x v="4"/>
    <n v="1"/>
    <n v="2500"/>
    <n v="2500"/>
    <x v="2"/>
    <s v="Pending Inspection"/>
    <s v="Pending"/>
    <x v="1"/>
    <n v="0"/>
    <n v="0"/>
    <n v="4"/>
    <n v="5"/>
    <x v="0"/>
    <x v="2"/>
  </r>
  <r>
    <s v="ORD10076"/>
    <d v="2026-08-17T00:00:00"/>
    <d v="2026-08-22T00:00:00"/>
    <s v="WH-KOL-01"/>
    <x v="0"/>
    <s v="West Bengal"/>
    <s v="East"/>
    <s v="SKU-1006"/>
    <x v="15"/>
    <x v="0"/>
    <s v="Website"/>
    <s v="Retail"/>
    <s v="Debit Card"/>
    <x v="0"/>
    <x v="0"/>
    <n v="2"/>
    <n v="28000"/>
    <n v="56000"/>
    <x v="3"/>
    <s v="Passed"/>
    <s v="Restocked"/>
    <x v="2"/>
    <n v="56000"/>
    <n v="2"/>
    <n v="5"/>
    <n v="7"/>
    <x v="0"/>
    <x v="0"/>
  </r>
  <r>
    <s v="ORD10077"/>
    <d v="2026-08-20T00:00:00"/>
    <d v="2026-08-26T00:00:00"/>
    <s v="WH-DEL-01"/>
    <x v="1"/>
    <s v="Delhi"/>
    <s v="North"/>
    <s v="SKU-1013"/>
    <x v="16"/>
    <x v="3"/>
    <s v="Retail Store"/>
    <s v="Business"/>
    <s v="COD"/>
    <x v="1"/>
    <x v="1"/>
    <n v="3"/>
    <n v="1800"/>
    <n v="5400"/>
    <x v="0"/>
    <s v="Pending Inspection"/>
    <s v="Pending"/>
    <x v="0"/>
    <n v="0"/>
    <n v="0"/>
    <n v="6"/>
    <n v="10"/>
    <x v="0"/>
    <x v="1"/>
  </r>
  <r>
    <s v="ORD10078"/>
    <d v="2026-08-23T00:00:00"/>
    <d v="2026-08-30T00:00:00"/>
    <s v="WH-MUM-01"/>
    <x v="2"/>
    <s v="Maharashtra"/>
    <s v="West"/>
    <s v="SKU-1020"/>
    <x v="17"/>
    <x v="3"/>
    <s v="Mobile App"/>
    <s v="Retail"/>
    <s v="Credit Card"/>
    <x v="2"/>
    <x v="2"/>
    <n v="4"/>
    <n v="6800"/>
    <n v="27200"/>
    <x v="1"/>
    <s v="Passed"/>
    <s v="Pending"/>
    <x v="0"/>
    <n v="0"/>
    <n v="0"/>
    <n v="7"/>
    <n v="5"/>
    <x v="1"/>
    <x v="2"/>
  </r>
  <r>
    <s v="ORD10079"/>
    <d v="2026-08-26T00:00:00"/>
    <d v="2026-09-03T00:00:00"/>
    <s v="WH-HYD-01"/>
    <x v="3"/>
    <s v="Telangana"/>
    <s v="South"/>
    <s v="SKU-1007"/>
    <x v="18"/>
    <x v="0"/>
    <s v="Marketplace"/>
    <s v="Business"/>
    <s v="Net Banking"/>
    <x v="0"/>
    <x v="3"/>
    <n v="5"/>
    <n v="22000"/>
    <n v="110000"/>
    <x v="2"/>
    <s v="Pending Inspection"/>
    <s v="Pending"/>
    <x v="1"/>
    <n v="0"/>
    <n v="0"/>
    <n v="8"/>
    <n v="7"/>
    <x v="1"/>
    <x v="0"/>
  </r>
  <r>
    <s v="ORD10080"/>
    <d v="2026-08-29T00:00:00"/>
    <d v="2026-09-07T00:00:00"/>
    <s v="WH-PUN-01"/>
    <x v="4"/>
    <s v="Maharashtra"/>
    <s v="West"/>
    <s v="SKU-1014"/>
    <x v="19"/>
    <x v="1"/>
    <s v="Website"/>
    <s v="Retail"/>
    <s v="UPI"/>
    <x v="1"/>
    <x v="4"/>
    <n v="1"/>
    <n v="6500"/>
    <n v="6500"/>
    <x v="3"/>
    <s v="Failed"/>
    <s v="Restocked"/>
    <x v="2"/>
    <n v="6500"/>
    <n v="1"/>
    <n v="9"/>
    <n v="10"/>
    <x v="0"/>
    <x v="1"/>
  </r>
  <r>
    <s v="ORD10081"/>
    <d v="2026-09-01T00:00:00"/>
    <d v="2026-09-11T00:00:00"/>
    <s v="WH-BLR-01"/>
    <x v="5"/>
    <s v="Karnataka"/>
    <s v="South"/>
    <s v="SKU-1001"/>
    <x v="0"/>
    <x v="0"/>
    <s v="Retail Store"/>
    <s v="Business"/>
    <s v="Debit Card"/>
    <x v="2"/>
    <x v="0"/>
    <n v="2"/>
    <n v="65000"/>
    <n v="130000"/>
    <x v="0"/>
    <s v="Passed"/>
    <s v="Pending"/>
    <x v="0"/>
    <n v="0"/>
    <n v="0"/>
    <n v="11"/>
    <n v="5"/>
    <x v="1"/>
    <x v="2"/>
  </r>
  <r>
    <s v="ORD10082"/>
    <d v="2026-09-04T00:00:00"/>
    <d v="2026-09-15T00:00:00"/>
    <s v="WH-CHN-01"/>
    <x v="6"/>
    <s v="Tamil Nadu"/>
    <s v="South"/>
    <s v="SKU-1008"/>
    <x v="1"/>
    <x v="0"/>
    <s v="Mobile App"/>
    <s v="Retail"/>
    <s v="COD"/>
    <x v="0"/>
    <x v="1"/>
    <n v="3"/>
    <n v="12500"/>
    <n v="37500"/>
    <x v="1"/>
    <s v="Failed"/>
    <s v="Pending"/>
    <x v="0"/>
    <n v="0"/>
    <n v="0"/>
    <n v="13"/>
    <n v="7"/>
    <x v="1"/>
    <x v="0"/>
  </r>
  <r>
    <s v="ORD10083"/>
    <d v="2026-09-07T00:00:00"/>
    <d v="2026-09-19T00:00:00"/>
    <s v="WH-AHM-01"/>
    <x v="7"/>
    <s v="Gujarat"/>
    <s v="West"/>
    <s v="SKU-1015"/>
    <x v="2"/>
    <x v="1"/>
    <s v="Marketplace"/>
    <s v="Business"/>
    <s v="Credit Card"/>
    <x v="1"/>
    <x v="2"/>
    <n v="4"/>
    <n v="7200"/>
    <n v="28800"/>
    <x v="2"/>
    <s v="Pending Inspection"/>
    <s v="Pending"/>
    <x v="1"/>
    <n v="0"/>
    <n v="0"/>
    <n v="15"/>
    <n v="10"/>
    <x v="1"/>
    <x v="1"/>
  </r>
  <r>
    <s v="ORD10084"/>
    <d v="2026-09-10T00:00:00"/>
    <d v="2026-09-11T00:00:00"/>
    <s v="WH-JAI-01"/>
    <x v="8"/>
    <s v="Rajasthan"/>
    <s v="North"/>
    <s v="SKU-1002"/>
    <x v="3"/>
    <x v="0"/>
    <s v="Website"/>
    <s v="Retail"/>
    <s v="Net Banking"/>
    <x v="2"/>
    <x v="3"/>
    <n v="5"/>
    <n v="3500"/>
    <n v="17500"/>
    <x v="3"/>
    <s v="Passed"/>
    <s v="Restocked"/>
    <x v="2"/>
    <n v="17500"/>
    <n v="5"/>
    <n v="1"/>
    <n v="5"/>
    <x v="0"/>
    <x v="2"/>
  </r>
  <r>
    <s v="ORD10085"/>
    <d v="2026-09-13T00:00:00"/>
    <d v="2026-09-15T00:00:00"/>
    <s v="WH-LKO-01"/>
    <x v="9"/>
    <s v="Uttar Pradesh"/>
    <s v="North"/>
    <s v="SKU-1009"/>
    <x v="4"/>
    <x v="2"/>
    <s v="Retail Store"/>
    <s v="Business"/>
    <s v="UPI"/>
    <x v="0"/>
    <x v="4"/>
    <n v="1"/>
    <n v="3200"/>
    <n v="3200"/>
    <x v="0"/>
    <s v="Failed"/>
    <s v="Pending"/>
    <x v="0"/>
    <n v="0"/>
    <n v="0"/>
    <n v="2"/>
    <n v="7"/>
    <x v="0"/>
    <x v="0"/>
  </r>
  <r>
    <s v="ORD10086"/>
    <d v="2026-09-16T00:00:00"/>
    <d v="2026-09-19T00:00:00"/>
    <s v="WH-BBS-01"/>
    <x v="10"/>
    <s v="Odisha"/>
    <s v="East"/>
    <s v="SKU-1016"/>
    <x v="5"/>
    <x v="3"/>
    <s v="Mobile App"/>
    <s v="Retail"/>
    <s v="Debit Card"/>
    <x v="1"/>
    <x v="0"/>
    <n v="2"/>
    <n v="1800"/>
    <n v="3600"/>
    <x v="1"/>
    <s v="Pending Inspection"/>
    <s v="Pending"/>
    <x v="0"/>
    <n v="0"/>
    <n v="0"/>
    <n v="3"/>
    <n v="10"/>
    <x v="0"/>
    <x v="1"/>
  </r>
  <r>
    <s v="ORD10087"/>
    <d v="2026-09-19T00:00:00"/>
    <d v="2026-09-23T00:00:00"/>
    <s v="WH-GUW-01"/>
    <x v="11"/>
    <s v="Assam"/>
    <s v="East"/>
    <s v="SKU-1003"/>
    <x v="6"/>
    <x v="0"/>
    <s v="Marketplace"/>
    <s v="Business"/>
    <s v="COD"/>
    <x v="2"/>
    <x v="1"/>
    <n v="3"/>
    <n v="18000"/>
    <n v="54000"/>
    <x v="2"/>
    <s v="Pending Inspection"/>
    <s v="Pending"/>
    <x v="1"/>
    <n v="0"/>
    <n v="0"/>
    <n v="4"/>
    <n v="5"/>
    <x v="0"/>
    <x v="2"/>
  </r>
  <r>
    <s v="ORD10088"/>
    <d v="2026-09-22T00:00:00"/>
    <d v="2026-09-27T00:00:00"/>
    <s v="WH-NOI-01"/>
    <x v="12"/>
    <s v="Uttar Pradesh"/>
    <s v="North"/>
    <s v="SKU-1010"/>
    <x v="7"/>
    <x v="4"/>
    <s v="Website"/>
    <s v="Retail"/>
    <s v="Credit Card"/>
    <x v="0"/>
    <x v="2"/>
    <n v="4"/>
    <n v="5500"/>
    <n v="22000"/>
    <x v="3"/>
    <s v="Passed"/>
    <s v="Restocked"/>
    <x v="2"/>
    <n v="22000"/>
    <n v="4"/>
    <n v="5"/>
    <n v="7"/>
    <x v="0"/>
    <x v="0"/>
  </r>
  <r>
    <s v="ORD10089"/>
    <d v="2026-09-25T00:00:00"/>
    <d v="2026-10-01T00:00:00"/>
    <s v="WH-KOC-01"/>
    <x v="13"/>
    <s v="Kerala"/>
    <s v="South"/>
    <s v="SKU-1017"/>
    <x v="8"/>
    <x v="3"/>
    <s v="Retail Store"/>
    <s v="Business"/>
    <s v="Net Banking"/>
    <x v="1"/>
    <x v="3"/>
    <n v="5"/>
    <n v="5200"/>
    <n v="26000"/>
    <x v="0"/>
    <s v="Pending Inspection"/>
    <s v="Pending"/>
    <x v="0"/>
    <n v="0"/>
    <n v="0"/>
    <n v="6"/>
    <n v="10"/>
    <x v="0"/>
    <x v="1"/>
  </r>
  <r>
    <s v="ORD10090"/>
    <d v="2026-09-28T00:00:00"/>
    <d v="2026-10-05T00:00:00"/>
    <s v="WH-SUR-01"/>
    <x v="14"/>
    <s v="Gujarat"/>
    <s v="West"/>
    <s v="SKU-1004"/>
    <x v="9"/>
    <x v="3"/>
    <s v="Mobile App"/>
    <s v="Retail"/>
    <s v="UPI"/>
    <x v="2"/>
    <x v="4"/>
    <n v="1"/>
    <n v="2200"/>
    <n v="2200"/>
    <x v="1"/>
    <s v="Passed"/>
    <s v="Pending"/>
    <x v="0"/>
    <n v="0"/>
    <n v="0"/>
    <n v="7"/>
    <n v="5"/>
    <x v="1"/>
    <x v="2"/>
  </r>
  <r>
    <s v="ORD10091"/>
    <d v="2026-01-01T00:00:00"/>
    <d v="2026-01-09T00:00:00"/>
    <s v="WH-KOL-01"/>
    <x v="0"/>
    <s v="West Bengal"/>
    <s v="East"/>
    <s v="SKU-1011"/>
    <x v="10"/>
    <x v="3"/>
    <s v="Marketplace"/>
    <s v="Business"/>
    <s v="Debit Card"/>
    <x v="0"/>
    <x v="0"/>
    <n v="2"/>
    <n v="1400"/>
    <n v="2800"/>
    <x v="2"/>
    <s v="Pending Inspection"/>
    <s v="Pending"/>
    <x v="1"/>
    <n v="0"/>
    <n v="0"/>
    <n v="8"/>
    <n v="7"/>
    <x v="1"/>
    <x v="0"/>
  </r>
  <r>
    <s v="ORD10092"/>
    <d v="2026-01-04T00:00:00"/>
    <d v="2026-01-13T00:00:00"/>
    <s v="WH-DEL-01"/>
    <x v="1"/>
    <s v="Delhi"/>
    <s v="North"/>
    <s v="SKU-1018"/>
    <x v="11"/>
    <x v="5"/>
    <s v="Website"/>
    <s v="Retail"/>
    <s v="COD"/>
    <x v="1"/>
    <x v="1"/>
    <n v="3"/>
    <n v="4200"/>
    <n v="12600"/>
    <x v="3"/>
    <s v="Passed"/>
    <s v="Restocked"/>
    <x v="2"/>
    <n v="12600"/>
    <n v="3"/>
    <n v="9"/>
    <n v="10"/>
    <x v="0"/>
    <x v="1"/>
  </r>
  <r>
    <s v="ORD10093"/>
    <d v="2026-01-07T00:00:00"/>
    <d v="2026-01-17T00:00:00"/>
    <s v="WH-MUM-01"/>
    <x v="2"/>
    <s v="Maharashtra"/>
    <s v="West"/>
    <s v="SKU-1005"/>
    <x v="12"/>
    <x v="3"/>
    <s v="Retail Store"/>
    <s v="Business"/>
    <s v="Credit Card"/>
    <x v="2"/>
    <x v="2"/>
    <n v="4"/>
    <n v="900"/>
    <n v="3600"/>
    <x v="0"/>
    <s v="Passed"/>
    <s v="Pending"/>
    <x v="0"/>
    <n v="0"/>
    <n v="0"/>
    <n v="11"/>
    <n v="5"/>
    <x v="1"/>
    <x v="2"/>
  </r>
  <r>
    <s v="ORD10094"/>
    <d v="2026-01-10T00:00:00"/>
    <d v="2026-01-21T00:00:00"/>
    <s v="WH-HYD-01"/>
    <x v="3"/>
    <s v="Telangana"/>
    <s v="South"/>
    <s v="SKU-1012"/>
    <x v="13"/>
    <x v="3"/>
    <s v="Mobile App"/>
    <s v="Retail"/>
    <s v="Net Banking"/>
    <x v="0"/>
    <x v="3"/>
    <n v="5"/>
    <n v="2800"/>
    <n v="14000"/>
    <x v="1"/>
    <s v="Failed"/>
    <s v="Pending"/>
    <x v="0"/>
    <n v="0"/>
    <n v="0"/>
    <n v="13"/>
    <n v="7"/>
    <x v="1"/>
    <x v="0"/>
  </r>
  <r>
    <s v="ORD10095"/>
    <d v="2026-01-13T00:00:00"/>
    <d v="2026-01-25T00:00:00"/>
    <s v="WH-PUN-01"/>
    <x v="4"/>
    <s v="Maharashtra"/>
    <s v="West"/>
    <s v="SKU-1019"/>
    <x v="14"/>
    <x v="2"/>
    <s v="Marketplace"/>
    <s v="Business"/>
    <s v="UPI"/>
    <x v="1"/>
    <x v="4"/>
    <n v="1"/>
    <n v="2500"/>
    <n v="2500"/>
    <x v="2"/>
    <s v="Pending Inspection"/>
    <s v="Pending"/>
    <x v="1"/>
    <n v="0"/>
    <n v="0"/>
    <n v="15"/>
    <n v="10"/>
    <x v="1"/>
    <x v="1"/>
  </r>
  <r>
    <s v="ORD10096"/>
    <d v="2026-01-16T00:00:00"/>
    <d v="2026-01-17T00:00:00"/>
    <s v="WH-BLR-01"/>
    <x v="5"/>
    <s v="Karnataka"/>
    <s v="South"/>
    <s v="SKU-1006"/>
    <x v="15"/>
    <x v="0"/>
    <s v="Website"/>
    <s v="Retail"/>
    <s v="Debit Card"/>
    <x v="2"/>
    <x v="0"/>
    <n v="2"/>
    <n v="28000"/>
    <n v="56000"/>
    <x v="3"/>
    <s v="Passed"/>
    <s v="Restocked"/>
    <x v="2"/>
    <n v="56000"/>
    <n v="2"/>
    <n v="1"/>
    <n v="5"/>
    <x v="0"/>
    <x v="2"/>
  </r>
  <r>
    <s v="ORD10097"/>
    <d v="2026-01-19T00:00:00"/>
    <d v="2026-01-21T00:00:00"/>
    <s v="WH-CHN-01"/>
    <x v="6"/>
    <s v="Tamil Nadu"/>
    <s v="South"/>
    <s v="SKU-1013"/>
    <x v="16"/>
    <x v="3"/>
    <s v="Retail Store"/>
    <s v="Business"/>
    <s v="COD"/>
    <x v="0"/>
    <x v="1"/>
    <n v="3"/>
    <n v="1800"/>
    <n v="5400"/>
    <x v="0"/>
    <s v="Failed"/>
    <s v="Pending"/>
    <x v="0"/>
    <n v="0"/>
    <n v="0"/>
    <n v="2"/>
    <n v="7"/>
    <x v="0"/>
    <x v="0"/>
  </r>
  <r>
    <s v="ORD10098"/>
    <d v="2026-01-22T00:00:00"/>
    <d v="2026-01-25T00:00:00"/>
    <s v="WH-AHM-01"/>
    <x v="7"/>
    <s v="Gujarat"/>
    <s v="West"/>
    <s v="SKU-1020"/>
    <x v="17"/>
    <x v="3"/>
    <s v="Mobile App"/>
    <s v="Retail"/>
    <s v="Credit Card"/>
    <x v="1"/>
    <x v="2"/>
    <n v="4"/>
    <n v="6800"/>
    <n v="27200"/>
    <x v="1"/>
    <s v="Pending Inspection"/>
    <s v="Pending"/>
    <x v="0"/>
    <n v="0"/>
    <n v="0"/>
    <n v="3"/>
    <n v="10"/>
    <x v="0"/>
    <x v="1"/>
  </r>
  <r>
    <s v="ORD10099"/>
    <d v="2026-01-25T00:00:00"/>
    <d v="2026-01-29T00:00:00"/>
    <s v="WH-JAI-01"/>
    <x v="8"/>
    <s v="Rajasthan"/>
    <s v="North"/>
    <s v="SKU-1007"/>
    <x v="18"/>
    <x v="0"/>
    <s v="Marketplace"/>
    <s v="Business"/>
    <s v="Net Banking"/>
    <x v="2"/>
    <x v="3"/>
    <n v="5"/>
    <n v="22000"/>
    <n v="110000"/>
    <x v="2"/>
    <s v="Pending Inspection"/>
    <s v="Pending"/>
    <x v="1"/>
    <n v="0"/>
    <n v="0"/>
    <n v="4"/>
    <n v="5"/>
    <x v="0"/>
    <x v="2"/>
  </r>
  <r>
    <s v="ORD10100"/>
    <d v="2026-01-28T00:00:00"/>
    <d v="2026-02-02T00:00:00"/>
    <s v="WH-LKO-01"/>
    <x v="9"/>
    <s v="Uttar Pradesh"/>
    <s v="North"/>
    <s v="SKU-1014"/>
    <x v="19"/>
    <x v="1"/>
    <s v="Website"/>
    <s v="Retail"/>
    <s v="UPI"/>
    <x v="0"/>
    <x v="4"/>
    <n v="1"/>
    <n v="6500"/>
    <n v="6500"/>
    <x v="3"/>
    <s v="Failed"/>
    <s v="Restocked"/>
    <x v="2"/>
    <n v="6500"/>
    <n v="1"/>
    <n v="5"/>
    <n v="7"/>
    <x v="0"/>
    <x v="0"/>
  </r>
  <r>
    <s v="ORD10101"/>
    <d v="2026-01-31T00:00:00"/>
    <d v="2026-02-06T00:00:00"/>
    <s v="WH-BBS-01"/>
    <x v="10"/>
    <s v="Odisha"/>
    <s v="East"/>
    <s v="SKU-1001"/>
    <x v="0"/>
    <x v="0"/>
    <s v="Retail Store"/>
    <s v="Business"/>
    <s v="Debit Card"/>
    <x v="1"/>
    <x v="0"/>
    <n v="2"/>
    <n v="65000"/>
    <n v="130000"/>
    <x v="0"/>
    <s v="Pending Inspection"/>
    <s v="Pending"/>
    <x v="0"/>
    <n v="0"/>
    <n v="0"/>
    <n v="6"/>
    <n v="10"/>
    <x v="0"/>
    <x v="1"/>
  </r>
  <r>
    <s v="ORD10102"/>
    <d v="2026-02-03T00:00:00"/>
    <d v="2026-02-10T00:00:00"/>
    <s v="WH-GUW-01"/>
    <x v="11"/>
    <s v="Assam"/>
    <s v="East"/>
    <s v="SKU-1008"/>
    <x v="1"/>
    <x v="0"/>
    <s v="Mobile App"/>
    <s v="Retail"/>
    <s v="COD"/>
    <x v="2"/>
    <x v="1"/>
    <n v="3"/>
    <n v="12500"/>
    <n v="37500"/>
    <x v="1"/>
    <s v="Passed"/>
    <s v="Pending"/>
    <x v="0"/>
    <n v="0"/>
    <n v="0"/>
    <n v="7"/>
    <n v="5"/>
    <x v="1"/>
    <x v="2"/>
  </r>
  <r>
    <s v="ORD10103"/>
    <d v="2026-02-06T00:00:00"/>
    <d v="2026-02-14T00:00:00"/>
    <s v="WH-NOI-01"/>
    <x v="12"/>
    <s v="Uttar Pradesh"/>
    <s v="North"/>
    <s v="SKU-1015"/>
    <x v="2"/>
    <x v="1"/>
    <s v="Marketplace"/>
    <s v="Business"/>
    <s v="Credit Card"/>
    <x v="0"/>
    <x v="2"/>
    <n v="4"/>
    <n v="7200"/>
    <n v="28800"/>
    <x v="2"/>
    <s v="Pending Inspection"/>
    <s v="Pending"/>
    <x v="1"/>
    <n v="0"/>
    <n v="0"/>
    <n v="8"/>
    <n v="7"/>
    <x v="1"/>
    <x v="0"/>
  </r>
  <r>
    <s v="ORD10104"/>
    <d v="2026-02-09T00:00:00"/>
    <d v="2026-02-18T00:00:00"/>
    <s v="WH-KOC-01"/>
    <x v="13"/>
    <s v="Kerala"/>
    <s v="South"/>
    <s v="SKU-1002"/>
    <x v="3"/>
    <x v="0"/>
    <s v="Website"/>
    <s v="Retail"/>
    <s v="Net Banking"/>
    <x v="1"/>
    <x v="3"/>
    <n v="5"/>
    <n v="3500"/>
    <n v="17500"/>
    <x v="3"/>
    <s v="Passed"/>
    <s v="Restocked"/>
    <x v="2"/>
    <n v="17500"/>
    <n v="5"/>
    <n v="9"/>
    <n v="10"/>
    <x v="0"/>
    <x v="1"/>
  </r>
  <r>
    <s v="ORD10105"/>
    <d v="2026-02-12T00:00:00"/>
    <d v="2026-02-22T00:00:00"/>
    <s v="WH-SUR-01"/>
    <x v="14"/>
    <s v="Gujarat"/>
    <s v="West"/>
    <s v="SKU-1009"/>
    <x v="4"/>
    <x v="2"/>
    <s v="Retail Store"/>
    <s v="Business"/>
    <s v="UPI"/>
    <x v="2"/>
    <x v="4"/>
    <n v="1"/>
    <n v="3200"/>
    <n v="3200"/>
    <x v="0"/>
    <s v="Passed"/>
    <s v="Pending"/>
    <x v="0"/>
    <n v="0"/>
    <n v="0"/>
    <n v="11"/>
    <n v="5"/>
    <x v="1"/>
    <x v="2"/>
  </r>
  <r>
    <s v="ORD10106"/>
    <d v="2026-02-15T00:00:00"/>
    <d v="2026-02-26T00:00:00"/>
    <s v="WH-KOL-01"/>
    <x v="0"/>
    <s v="West Bengal"/>
    <s v="East"/>
    <s v="SKU-1016"/>
    <x v="5"/>
    <x v="3"/>
    <s v="Mobile App"/>
    <s v="Retail"/>
    <s v="Debit Card"/>
    <x v="0"/>
    <x v="0"/>
    <n v="2"/>
    <n v="1800"/>
    <n v="3600"/>
    <x v="1"/>
    <s v="Failed"/>
    <s v="Pending"/>
    <x v="0"/>
    <n v="0"/>
    <n v="0"/>
    <n v="13"/>
    <n v="7"/>
    <x v="1"/>
    <x v="0"/>
  </r>
  <r>
    <s v="ORD10107"/>
    <d v="2026-02-18T00:00:00"/>
    <d v="2026-03-02T00:00:00"/>
    <s v="WH-DEL-01"/>
    <x v="1"/>
    <s v="Delhi"/>
    <s v="North"/>
    <s v="SKU-1003"/>
    <x v="6"/>
    <x v="0"/>
    <s v="Marketplace"/>
    <s v="Business"/>
    <s v="COD"/>
    <x v="1"/>
    <x v="1"/>
    <n v="3"/>
    <n v="18000"/>
    <n v="54000"/>
    <x v="2"/>
    <s v="Pending Inspection"/>
    <s v="Pending"/>
    <x v="1"/>
    <n v="0"/>
    <n v="0"/>
    <n v="15"/>
    <n v="10"/>
    <x v="1"/>
    <x v="1"/>
  </r>
  <r>
    <s v="ORD10108"/>
    <d v="2026-02-21T00:00:00"/>
    <d v="2026-02-22T00:00:00"/>
    <s v="WH-MUM-01"/>
    <x v="2"/>
    <s v="Maharashtra"/>
    <s v="West"/>
    <s v="SKU-1010"/>
    <x v="7"/>
    <x v="4"/>
    <s v="Website"/>
    <s v="Retail"/>
    <s v="Credit Card"/>
    <x v="2"/>
    <x v="2"/>
    <n v="4"/>
    <n v="5500"/>
    <n v="22000"/>
    <x v="3"/>
    <s v="Passed"/>
    <s v="Restocked"/>
    <x v="2"/>
    <n v="22000"/>
    <n v="4"/>
    <n v="1"/>
    <n v="5"/>
    <x v="0"/>
    <x v="2"/>
  </r>
  <r>
    <s v="ORD10109"/>
    <d v="2026-02-24T00:00:00"/>
    <d v="2026-02-26T00:00:00"/>
    <s v="WH-HYD-01"/>
    <x v="3"/>
    <s v="Telangana"/>
    <s v="South"/>
    <s v="SKU-1017"/>
    <x v="8"/>
    <x v="3"/>
    <s v="Retail Store"/>
    <s v="Business"/>
    <s v="Net Banking"/>
    <x v="0"/>
    <x v="3"/>
    <n v="5"/>
    <n v="5200"/>
    <n v="26000"/>
    <x v="0"/>
    <s v="Failed"/>
    <s v="Pending"/>
    <x v="0"/>
    <n v="0"/>
    <n v="0"/>
    <n v="2"/>
    <n v="7"/>
    <x v="0"/>
    <x v="0"/>
  </r>
  <r>
    <s v="ORD10110"/>
    <d v="2026-02-27T00:00:00"/>
    <d v="2026-03-02T00:00:00"/>
    <s v="WH-PUN-01"/>
    <x v="4"/>
    <s v="Maharashtra"/>
    <s v="West"/>
    <s v="SKU-1004"/>
    <x v="9"/>
    <x v="3"/>
    <s v="Mobile App"/>
    <s v="Retail"/>
    <s v="UPI"/>
    <x v="1"/>
    <x v="4"/>
    <n v="1"/>
    <n v="2200"/>
    <n v="2200"/>
    <x v="1"/>
    <s v="Pending Inspection"/>
    <s v="Pending"/>
    <x v="0"/>
    <n v="0"/>
    <n v="0"/>
    <n v="3"/>
    <n v="10"/>
    <x v="0"/>
    <x v="1"/>
  </r>
  <r>
    <s v="ORD10111"/>
    <d v="2026-03-02T00:00:00"/>
    <d v="2026-03-06T00:00:00"/>
    <s v="WH-BLR-01"/>
    <x v="5"/>
    <s v="Karnataka"/>
    <s v="South"/>
    <s v="SKU-1011"/>
    <x v="10"/>
    <x v="3"/>
    <s v="Marketplace"/>
    <s v="Business"/>
    <s v="Debit Card"/>
    <x v="2"/>
    <x v="0"/>
    <n v="2"/>
    <n v="1400"/>
    <n v="2800"/>
    <x v="2"/>
    <s v="Pending Inspection"/>
    <s v="Pending"/>
    <x v="1"/>
    <n v="0"/>
    <n v="0"/>
    <n v="4"/>
    <n v="5"/>
    <x v="0"/>
    <x v="2"/>
  </r>
  <r>
    <s v="ORD10112"/>
    <d v="2026-03-05T00:00:00"/>
    <d v="2026-03-10T00:00:00"/>
    <s v="WH-CHN-01"/>
    <x v="6"/>
    <s v="Tamil Nadu"/>
    <s v="South"/>
    <s v="SKU-1018"/>
    <x v="11"/>
    <x v="5"/>
    <s v="Website"/>
    <s v="Retail"/>
    <s v="COD"/>
    <x v="0"/>
    <x v="1"/>
    <n v="3"/>
    <n v="4200"/>
    <n v="12600"/>
    <x v="3"/>
    <s v="Passed"/>
    <s v="Restocked"/>
    <x v="2"/>
    <n v="12600"/>
    <n v="3"/>
    <n v="5"/>
    <n v="7"/>
    <x v="0"/>
    <x v="0"/>
  </r>
  <r>
    <s v="ORD10113"/>
    <d v="2026-03-08T00:00:00"/>
    <d v="2026-03-14T00:00:00"/>
    <s v="WH-AHM-01"/>
    <x v="7"/>
    <s v="Gujarat"/>
    <s v="West"/>
    <s v="SKU-1005"/>
    <x v="12"/>
    <x v="3"/>
    <s v="Retail Store"/>
    <s v="Business"/>
    <s v="Credit Card"/>
    <x v="1"/>
    <x v="2"/>
    <n v="4"/>
    <n v="900"/>
    <n v="3600"/>
    <x v="0"/>
    <s v="Pending Inspection"/>
    <s v="Pending"/>
    <x v="0"/>
    <n v="0"/>
    <n v="0"/>
    <n v="6"/>
    <n v="10"/>
    <x v="0"/>
    <x v="1"/>
  </r>
  <r>
    <s v="ORD10114"/>
    <d v="2026-03-11T00:00:00"/>
    <d v="2026-03-18T00:00:00"/>
    <s v="WH-JAI-01"/>
    <x v="8"/>
    <s v="Rajasthan"/>
    <s v="North"/>
    <s v="SKU-1012"/>
    <x v="13"/>
    <x v="3"/>
    <s v="Mobile App"/>
    <s v="Retail"/>
    <s v="Net Banking"/>
    <x v="2"/>
    <x v="3"/>
    <n v="5"/>
    <n v="2800"/>
    <n v="14000"/>
    <x v="1"/>
    <s v="Passed"/>
    <s v="Pending"/>
    <x v="0"/>
    <n v="0"/>
    <n v="0"/>
    <n v="7"/>
    <n v="5"/>
    <x v="1"/>
    <x v="2"/>
  </r>
  <r>
    <s v="ORD10115"/>
    <d v="2026-03-14T00:00:00"/>
    <d v="2026-03-22T00:00:00"/>
    <s v="WH-LKO-01"/>
    <x v="9"/>
    <s v="Uttar Pradesh"/>
    <s v="North"/>
    <s v="SKU-1019"/>
    <x v="14"/>
    <x v="2"/>
    <s v="Marketplace"/>
    <s v="Business"/>
    <s v="UPI"/>
    <x v="0"/>
    <x v="4"/>
    <n v="1"/>
    <n v="2500"/>
    <n v="2500"/>
    <x v="2"/>
    <s v="Pending Inspection"/>
    <s v="Pending"/>
    <x v="1"/>
    <n v="0"/>
    <n v="0"/>
    <n v="8"/>
    <n v="7"/>
    <x v="1"/>
    <x v="0"/>
  </r>
  <r>
    <s v="ORD10116"/>
    <d v="2026-03-17T00:00:00"/>
    <d v="2026-03-26T00:00:00"/>
    <s v="WH-BBS-01"/>
    <x v="10"/>
    <s v="Odisha"/>
    <s v="East"/>
    <s v="SKU-1006"/>
    <x v="15"/>
    <x v="0"/>
    <s v="Website"/>
    <s v="Retail"/>
    <s v="Debit Card"/>
    <x v="1"/>
    <x v="0"/>
    <n v="2"/>
    <n v="28000"/>
    <n v="56000"/>
    <x v="3"/>
    <s v="Passed"/>
    <s v="Restocked"/>
    <x v="2"/>
    <n v="56000"/>
    <n v="2"/>
    <n v="9"/>
    <n v="10"/>
    <x v="0"/>
    <x v="1"/>
  </r>
  <r>
    <s v="ORD10117"/>
    <d v="2026-03-20T00:00:00"/>
    <d v="2026-03-30T00:00:00"/>
    <s v="WH-GUW-01"/>
    <x v="11"/>
    <s v="Assam"/>
    <s v="East"/>
    <s v="SKU-1013"/>
    <x v="16"/>
    <x v="3"/>
    <s v="Retail Store"/>
    <s v="Business"/>
    <s v="COD"/>
    <x v="2"/>
    <x v="1"/>
    <n v="3"/>
    <n v="1800"/>
    <n v="5400"/>
    <x v="0"/>
    <s v="Passed"/>
    <s v="Pending"/>
    <x v="0"/>
    <n v="0"/>
    <n v="0"/>
    <n v="11"/>
    <n v="5"/>
    <x v="1"/>
    <x v="2"/>
  </r>
  <r>
    <s v="ORD10118"/>
    <d v="2026-03-23T00:00:00"/>
    <d v="2026-04-03T00:00:00"/>
    <s v="WH-NOI-01"/>
    <x v="12"/>
    <s v="Uttar Pradesh"/>
    <s v="North"/>
    <s v="SKU-1020"/>
    <x v="17"/>
    <x v="3"/>
    <s v="Mobile App"/>
    <s v="Retail"/>
    <s v="Credit Card"/>
    <x v="0"/>
    <x v="2"/>
    <n v="4"/>
    <n v="6800"/>
    <n v="27200"/>
    <x v="1"/>
    <s v="Failed"/>
    <s v="Pending"/>
    <x v="0"/>
    <n v="0"/>
    <n v="0"/>
    <n v="13"/>
    <n v="7"/>
    <x v="1"/>
    <x v="0"/>
  </r>
  <r>
    <s v="ORD10119"/>
    <d v="2026-03-26T00:00:00"/>
    <d v="2026-04-07T00:00:00"/>
    <s v="WH-KOC-01"/>
    <x v="13"/>
    <s v="Kerala"/>
    <s v="South"/>
    <s v="SKU-1007"/>
    <x v="18"/>
    <x v="0"/>
    <s v="Marketplace"/>
    <s v="Business"/>
    <s v="Net Banking"/>
    <x v="1"/>
    <x v="3"/>
    <n v="5"/>
    <n v="22000"/>
    <n v="110000"/>
    <x v="2"/>
    <s v="Pending Inspection"/>
    <s v="Pending"/>
    <x v="1"/>
    <n v="0"/>
    <n v="0"/>
    <n v="15"/>
    <n v="10"/>
    <x v="1"/>
    <x v="1"/>
  </r>
  <r>
    <s v="ORD10120"/>
    <d v="2026-03-29T00:00:00"/>
    <d v="2026-03-30T00:00:00"/>
    <s v="WH-SUR-01"/>
    <x v="14"/>
    <s v="Gujarat"/>
    <s v="West"/>
    <s v="SKU-1014"/>
    <x v="19"/>
    <x v="1"/>
    <s v="Website"/>
    <s v="Retail"/>
    <s v="UPI"/>
    <x v="2"/>
    <x v="4"/>
    <n v="1"/>
    <n v="6500"/>
    <n v="6500"/>
    <x v="3"/>
    <s v="Failed"/>
    <s v="Restocked"/>
    <x v="2"/>
    <n v="6500"/>
    <n v="1"/>
    <n v="1"/>
    <n v="5"/>
    <x v="0"/>
    <x v="2"/>
  </r>
  <r>
    <s v="ORD10121"/>
    <d v="2026-04-01T00:00:00"/>
    <d v="2026-04-03T00:00:00"/>
    <s v="WH-KOL-01"/>
    <x v="0"/>
    <s v="West Bengal"/>
    <s v="East"/>
    <s v="SKU-1001"/>
    <x v="0"/>
    <x v="0"/>
    <s v="Retail Store"/>
    <s v="Business"/>
    <s v="Debit Card"/>
    <x v="0"/>
    <x v="0"/>
    <n v="2"/>
    <n v="65000"/>
    <n v="130000"/>
    <x v="0"/>
    <s v="Failed"/>
    <s v="Pending"/>
    <x v="0"/>
    <n v="0"/>
    <n v="0"/>
    <n v="2"/>
    <n v="7"/>
    <x v="0"/>
    <x v="0"/>
  </r>
  <r>
    <s v="ORD10122"/>
    <d v="2026-04-04T00:00:00"/>
    <d v="2026-04-07T00:00:00"/>
    <s v="WH-DEL-01"/>
    <x v="1"/>
    <s v="Delhi"/>
    <s v="North"/>
    <s v="SKU-1008"/>
    <x v="1"/>
    <x v="0"/>
    <s v="Mobile App"/>
    <s v="Retail"/>
    <s v="COD"/>
    <x v="1"/>
    <x v="1"/>
    <n v="3"/>
    <n v="12500"/>
    <n v="37500"/>
    <x v="1"/>
    <s v="Pending Inspection"/>
    <s v="Pending"/>
    <x v="0"/>
    <n v="0"/>
    <n v="0"/>
    <n v="3"/>
    <n v="10"/>
    <x v="0"/>
    <x v="1"/>
  </r>
  <r>
    <s v="ORD10123"/>
    <d v="2026-04-07T00:00:00"/>
    <d v="2026-04-11T00:00:00"/>
    <s v="WH-MUM-01"/>
    <x v="2"/>
    <s v="Maharashtra"/>
    <s v="West"/>
    <s v="SKU-1015"/>
    <x v="2"/>
    <x v="1"/>
    <s v="Marketplace"/>
    <s v="Business"/>
    <s v="Credit Card"/>
    <x v="2"/>
    <x v="2"/>
    <n v="4"/>
    <n v="7200"/>
    <n v="28800"/>
    <x v="2"/>
    <s v="Pending Inspection"/>
    <s v="Pending"/>
    <x v="1"/>
    <n v="0"/>
    <n v="0"/>
    <n v="4"/>
    <n v="5"/>
    <x v="0"/>
    <x v="2"/>
  </r>
  <r>
    <s v="ORD10124"/>
    <d v="2026-04-10T00:00:00"/>
    <d v="2026-04-15T00:00:00"/>
    <s v="WH-HYD-01"/>
    <x v="3"/>
    <s v="Telangana"/>
    <s v="South"/>
    <s v="SKU-1002"/>
    <x v="3"/>
    <x v="0"/>
    <s v="Website"/>
    <s v="Retail"/>
    <s v="Net Banking"/>
    <x v="0"/>
    <x v="3"/>
    <n v="5"/>
    <n v="3500"/>
    <n v="17500"/>
    <x v="3"/>
    <s v="Passed"/>
    <s v="Restocked"/>
    <x v="2"/>
    <n v="17500"/>
    <n v="5"/>
    <n v="5"/>
    <n v="7"/>
    <x v="0"/>
    <x v="0"/>
  </r>
  <r>
    <s v="ORD10125"/>
    <d v="2026-04-13T00:00:00"/>
    <d v="2026-04-19T00:00:00"/>
    <s v="WH-PUN-01"/>
    <x v="4"/>
    <s v="Maharashtra"/>
    <s v="West"/>
    <s v="SKU-1009"/>
    <x v="4"/>
    <x v="2"/>
    <s v="Retail Store"/>
    <s v="Business"/>
    <s v="UPI"/>
    <x v="1"/>
    <x v="4"/>
    <n v="1"/>
    <n v="3200"/>
    <n v="3200"/>
    <x v="0"/>
    <s v="Pending Inspection"/>
    <s v="Pending"/>
    <x v="0"/>
    <n v="0"/>
    <n v="0"/>
    <n v="6"/>
    <n v="10"/>
    <x v="0"/>
    <x v="1"/>
  </r>
  <r>
    <s v="ORD10126"/>
    <d v="2026-04-16T00:00:00"/>
    <d v="2026-04-23T00:00:00"/>
    <s v="WH-BLR-01"/>
    <x v="5"/>
    <s v="Karnataka"/>
    <s v="South"/>
    <s v="SKU-1016"/>
    <x v="5"/>
    <x v="3"/>
    <s v="Mobile App"/>
    <s v="Retail"/>
    <s v="Debit Card"/>
    <x v="2"/>
    <x v="0"/>
    <n v="2"/>
    <n v="1800"/>
    <n v="3600"/>
    <x v="1"/>
    <s v="Passed"/>
    <s v="Pending"/>
    <x v="0"/>
    <n v="0"/>
    <n v="0"/>
    <n v="7"/>
    <n v="5"/>
    <x v="1"/>
    <x v="2"/>
  </r>
  <r>
    <s v="ORD10127"/>
    <d v="2026-04-19T00:00:00"/>
    <d v="2026-04-27T00:00:00"/>
    <s v="WH-CHN-01"/>
    <x v="6"/>
    <s v="Tamil Nadu"/>
    <s v="South"/>
    <s v="SKU-1003"/>
    <x v="6"/>
    <x v="0"/>
    <s v="Marketplace"/>
    <s v="Business"/>
    <s v="COD"/>
    <x v="0"/>
    <x v="1"/>
    <n v="3"/>
    <n v="18000"/>
    <n v="54000"/>
    <x v="2"/>
    <s v="Pending Inspection"/>
    <s v="Pending"/>
    <x v="1"/>
    <n v="0"/>
    <n v="0"/>
    <n v="8"/>
    <n v="7"/>
    <x v="1"/>
    <x v="0"/>
  </r>
  <r>
    <s v="ORD10128"/>
    <d v="2026-04-22T00:00:00"/>
    <d v="2026-05-01T00:00:00"/>
    <s v="WH-AHM-01"/>
    <x v="7"/>
    <s v="Gujarat"/>
    <s v="West"/>
    <s v="SKU-1010"/>
    <x v="7"/>
    <x v="4"/>
    <s v="Website"/>
    <s v="Retail"/>
    <s v="Credit Card"/>
    <x v="1"/>
    <x v="2"/>
    <n v="4"/>
    <n v="5500"/>
    <n v="22000"/>
    <x v="3"/>
    <s v="Passed"/>
    <s v="Restocked"/>
    <x v="2"/>
    <n v="22000"/>
    <n v="4"/>
    <n v="9"/>
    <n v="10"/>
    <x v="0"/>
    <x v="1"/>
  </r>
  <r>
    <s v="ORD10129"/>
    <d v="2026-04-25T00:00:00"/>
    <d v="2026-05-05T00:00:00"/>
    <s v="WH-JAI-01"/>
    <x v="8"/>
    <s v="Rajasthan"/>
    <s v="North"/>
    <s v="SKU-1017"/>
    <x v="8"/>
    <x v="3"/>
    <s v="Retail Store"/>
    <s v="Business"/>
    <s v="Net Banking"/>
    <x v="2"/>
    <x v="3"/>
    <n v="5"/>
    <n v="5200"/>
    <n v="26000"/>
    <x v="0"/>
    <s v="Passed"/>
    <s v="Pending"/>
    <x v="0"/>
    <n v="0"/>
    <n v="0"/>
    <n v="11"/>
    <n v="5"/>
    <x v="1"/>
    <x v="2"/>
  </r>
  <r>
    <s v="ORD10130"/>
    <d v="2026-04-28T00:00:00"/>
    <d v="2026-05-09T00:00:00"/>
    <s v="WH-LKO-01"/>
    <x v="9"/>
    <s v="Uttar Pradesh"/>
    <s v="North"/>
    <s v="SKU-1004"/>
    <x v="9"/>
    <x v="3"/>
    <s v="Mobile App"/>
    <s v="Retail"/>
    <s v="UPI"/>
    <x v="0"/>
    <x v="4"/>
    <n v="1"/>
    <n v="2200"/>
    <n v="2200"/>
    <x v="1"/>
    <s v="Failed"/>
    <s v="Pending"/>
    <x v="0"/>
    <n v="0"/>
    <n v="0"/>
    <n v="13"/>
    <n v="7"/>
    <x v="1"/>
    <x v="0"/>
  </r>
  <r>
    <s v="ORD10131"/>
    <d v="2026-05-01T00:00:00"/>
    <d v="2026-05-13T00:00:00"/>
    <s v="WH-BBS-01"/>
    <x v="10"/>
    <s v="Odisha"/>
    <s v="East"/>
    <s v="SKU-1011"/>
    <x v="10"/>
    <x v="3"/>
    <s v="Marketplace"/>
    <s v="Business"/>
    <s v="Debit Card"/>
    <x v="1"/>
    <x v="0"/>
    <n v="2"/>
    <n v="1400"/>
    <n v="2800"/>
    <x v="2"/>
    <s v="Pending Inspection"/>
    <s v="Pending"/>
    <x v="1"/>
    <n v="0"/>
    <n v="0"/>
    <n v="15"/>
    <n v="10"/>
    <x v="1"/>
    <x v="1"/>
  </r>
  <r>
    <s v="ORD10132"/>
    <d v="2026-05-04T00:00:00"/>
    <d v="2026-05-05T00:00:00"/>
    <s v="WH-GUW-01"/>
    <x v="11"/>
    <s v="Assam"/>
    <s v="East"/>
    <s v="SKU-1018"/>
    <x v="11"/>
    <x v="5"/>
    <s v="Website"/>
    <s v="Retail"/>
    <s v="COD"/>
    <x v="2"/>
    <x v="1"/>
    <n v="3"/>
    <n v="4200"/>
    <n v="12600"/>
    <x v="3"/>
    <s v="Passed"/>
    <s v="Restocked"/>
    <x v="2"/>
    <n v="12600"/>
    <n v="3"/>
    <n v="1"/>
    <n v="5"/>
    <x v="0"/>
    <x v="2"/>
  </r>
  <r>
    <s v="ORD10133"/>
    <d v="2026-05-07T00:00:00"/>
    <d v="2026-05-09T00:00:00"/>
    <s v="WH-NOI-01"/>
    <x v="12"/>
    <s v="Uttar Pradesh"/>
    <s v="North"/>
    <s v="SKU-1005"/>
    <x v="12"/>
    <x v="3"/>
    <s v="Retail Store"/>
    <s v="Business"/>
    <s v="Credit Card"/>
    <x v="0"/>
    <x v="2"/>
    <n v="4"/>
    <n v="900"/>
    <n v="3600"/>
    <x v="0"/>
    <s v="Failed"/>
    <s v="Pending"/>
    <x v="0"/>
    <n v="0"/>
    <n v="0"/>
    <n v="2"/>
    <n v="7"/>
    <x v="0"/>
    <x v="0"/>
  </r>
  <r>
    <s v="ORD10134"/>
    <d v="2026-05-10T00:00:00"/>
    <d v="2026-05-13T00:00:00"/>
    <s v="WH-KOC-01"/>
    <x v="13"/>
    <s v="Kerala"/>
    <s v="South"/>
    <s v="SKU-1012"/>
    <x v="13"/>
    <x v="3"/>
    <s v="Mobile App"/>
    <s v="Retail"/>
    <s v="Net Banking"/>
    <x v="1"/>
    <x v="3"/>
    <n v="5"/>
    <n v="2800"/>
    <n v="14000"/>
    <x v="1"/>
    <s v="Pending Inspection"/>
    <s v="Pending"/>
    <x v="0"/>
    <n v="0"/>
    <n v="0"/>
    <n v="3"/>
    <n v="10"/>
    <x v="0"/>
    <x v="1"/>
  </r>
  <r>
    <s v="ORD10135"/>
    <d v="2026-05-13T00:00:00"/>
    <d v="2026-05-17T00:00:00"/>
    <s v="WH-SUR-01"/>
    <x v="14"/>
    <s v="Gujarat"/>
    <s v="West"/>
    <s v="SKU-1019"/>
    <x v="14"/>
    <x v="2"/>
    <s v="Marketplace"/>
    <s v="Business"/>
    <s v="UPI"/>
    <x v="2"/>
    <x v="4"/>
    <n v="1"/>
    <n v="2500"/>
    <n v="2500"/>
    <x v="2"/>
    <s v="Pending Inspection"/>
    <s v="Pending"/>
    <x v="1"/>
    <n v="0"/>
    <n v="0"/>
    <n v="4"/>
    <n v="5"/>
    <x v="0"/>
    <x v="2"/>
  </r>
  <r>
    <s v="ORD10136"/>
    <d v="2026-05-16T00:00:00"/>
    <d v="2026-05-21T00:00:00"/>
    <s v="WH-KOL-01"/>
    <x v="0"/>
    <s v="West Bengal"/>
    <s v="East"/>
    <s v="SKU-1006"/>
    <x v="15"/>
    <x v="0"/>
    <s v="Website"/>
    <s v="Retail"/>
    <s v="Debit Card"/>
    <x v="0"/>
    <x v="0"/>
    <n v="2"/>
    <n v="28000"/>
    <n v="56000"/>
    <x v="3"/>
    <s v="Passed"/>
    <s v="Restocked"/>
    <x v="2"/>
    <n v="56000"/>
    <n v="2"/>
    <n v="5"/>
    <n v="7"/>
    <x v="0"/>
    <x v="0"/>
  </r>
  <r>
    <s v="ORD10137"/>
    <d v="2026-05-19T00:00:00"/>
    <d v="2026-05-25T00:00:00"/>
    <s v="WH-DEL-01"/>
    <x v="1"/>
    <s v="Delhi"/>
    <s v="North"/>
    <s v="SKU-1013"/>
    <x v="16"/>
    <x v="3"/>
    <s v="Retail Store"/>
    <s v="Business"/>
    <s v="COD"/>
    <x v="1"/>
    <x v="1"/>
    <n v="3"/>
    <n v="1800"/>
    <n v="5400"/>
    <x v="0"/>
    <s v="Pending Inspection"/>
    <s v="Pending"/>
    <x v="0"/>
    <n v="0"/>
    <n v="0"/>
    <n v="6"/>
    <n v="10"/>
    <x v="0"/>
    <x v="1"/>
  </r>
  <r>
    <s v="ORD10138"/>
    <d v="2026-05-22T00:00:00"/>
    <d v="2026-05-29T00:00:00"/>
    <s v="WH-MUM-01"/>
    <x v="2"/>
    <s v="Maharashtra"/>
    <s v="West"/>
    <s v="SKU-1020"/>
    <x v="17"/>
    <x v="3"/>
    <s v="Mobile App"/>
    <s v="Retail"/>
    <s v="Credit Card"/>
    <x v="2"/>
    <x v="2"/>
    <n v="4"/>
    <n v="6800"/>
    <n v="27200"/>
    <x v="1"/>
    <s v="Passed"/>
    <s v="Pending"/>
    <x v="0"/>
    <n v="0"/>
    <n v="0"/>
    <n v="7"/>
    <n v="5"/>
    <x v="1"/>
    <x v="2"/>
  </r>
  <r>
    <s v="ORD10139"/>
    <d v="2026-05-25T00:00:00"/>
    <d v="2026-06-02T00:00:00"/>
    <s v="WH-HYD-01"/>
    <x v="3"/>
    <s v="Telangana"/>
    <s v="South"/>
    <s v="SKU-1007"/>
    <x v="18"/>
    <x v="0"/>
    <s v="Marketplace"/>
    <s v="Business"/>
    <s v="Net Banking"/>
    <x v="0"/>
    <x v="3"/>
    <n v="5"/>
    <n v="22000"/>
    <n v="110000"/>
    <x v="2"/>
    <s v="Pending Inspection"/>
    <s v="Pending"/>
    <x v="1"/>
    <n v="0"/>
    <n v="0"/>
    <n v="8"/>
    <n v="7"/>
    <x v="1"/>
    <x v="0"/>
  </r>
  <r>
    <s v="ORD10140"/>
    <d v="2026-05-28T00:00:00"/>
    <d v="2026-06-06T00:00:00"/>
    <s v="WH-PUN-01"/>
    <x v="4"/>
    <s v="Maharashtra"/>
    <s v="West"/>
    <s v="SKU-1014"/>
    <x v="19"/>
    <x v="1"/>
    <s v="Website"/>
    <s v="Retail"/>
    <s v="UPI"/>
    <x v="1"/>
    <x v="4"/>
    <n v="1"/>
    <n v="6500"/>
    <n v="6500"/>
    <x v="3"/>
    <s v="Failed"/>
    <s v="Restocked"/>
    <x v="2"/>
    <n v="6500"/>
    <n v="1"/>
    <n v="9"/>
    <n v="10"/>
    <x v="0"/>
    <x v="1"/>
  </r>
  <r>
    <s v="ORD10141"/>
    <d v="2026-05-31T00:00:00"/>
    <d v="2026-06-10T00:00:00"/>
    <s v="WH-BLR-01"/>
    <x v="5"/>
    <s v="Karnataka"/>
    <s v="South"/>
    <s v="SKU-1001"/>
    <x v="0"/>
    <x v="0"/>
    <s v="Retail Store"/>
    <s v="Business"/>
    <s v="Debit Card"/>
    <x v="2"/>
    <x v="0"/>
    <n v="2"/>
    <n v="65000"/>
    <n v="130000"/>
    <x v="0"/>
    <s v="Passed"/>
    <s v="Pending"/>
    <x v="0"/>
    <n v="0"/>
    <n v="0"/>
    <n v="11"/>
    <n v="5"/>
    <x v="1"/>
    <x v="2"/>
  </r>
  <r>
    <s v="ORD10142"/>
    <d v="2026-06-03T00:00:00"/>
    <d v="2026-06-14T00:00:00"/>
    <s v="WH-CHN-01"/>
    <x v="6"/>
    <s v="Tamil Nadu"/>
    <s v="South"/>
    <s v="SKU-1008"/>
    <x v="1"/>
    <x v="0"/>
    <s v="Mobile App"/>
    <s v="Retail"/>
    <s v="COD"/>
    <x v="0"/>
    <x v="1"/>
    <n v="3"/>
    <n v="12500"/>
    <n v="37500"/>
    <x v="1"/>
    <s v="Failed"/>
    <s v="Pending"/>
    <x v="0"/>
    <n v="0"/>
    <n v="0"/>
    <n v="13"/>
    <n v="7"/>
    <x v="1"/>
    <x v="0"/>
  </r>
  <r>
    <s v="ORD10143"/>
    <d v="2026-06-06T00:00:00"/>
    <d v="2026-06-18T00:00:00"/>
    <s v="WH-AHM-01"/>
    <x v="7"/>
    <s v="Gujarat"/>
    <s v="West"/>
    <s v="SKU-1015"/>
    <x v="2"/>
    <x v="1"/>
    <s v="Marketplace"/>
    <s v="Business"/>
    <s v="Credit Card"/>
    <x v="1"/>
    <x v="2"/>
    <n v="4"/>
    <n v="7200"/>
    <n v="28800"/>
    <x v="2"/>
    <s v="Pending Inspection"/>
    <s v="Pending"/>
    <x v="1"/>
    <n v="0"/>
    <n v="0"/>
    <n v="15"/>
    <n v="10"/>
    <x v="1"/>
    <x v="1"/>
  </r>
  <r>
    <s v="ORD10144"/>
    <d v="2026-06-09T00:00:00"/>
    <d v="2026-06-10T00:00:00"/>
    <s v="WH-JAI-01"/>
    <x v="8"/>
    <s v="Rajasthan"/>
    <s v="North"/>
    <s v="SKU-1002"/>
    <x v="3"/>
    <x v="0"/>
    <s v="Website"/>
    <s v="Retail"/>
    <s v="Net Banking"/>
    <x v="2"/>
    <x v="3"/>
    <n v="5"/>
    <n v="3500"/>
    <n v="17500"/>
    <x v="3"/>
    <s v="Passed"/>
    <s v="Restocked"/>
    <x v="2"/>
    <n v="17500"/>
    <n v="5"/>
    <n v="1"/>
    <n v="5"/>
    <x v="0"/>
    <x v="2"/>
  </r>
  <r>
    <s v="ORD10145"/>
    <d v="2026-06-12T00:00:00"/>
    <d v="2026-06-14T00:00:00"/>
    <s v="WH-LKO-01"/>
    <x v="9"/>
    <s v="Uttar Pradesh"/>
    <s v="North"/>
    <s v="SKU-1009"/>
    <x v="4"/>
    <x v="2"/>
    <s v="Retail Store"/>
    <s v="Business"/>
    <s v="UPI"/>
    <x v="0"/>
    <x v="4"/>
    <n v="1"/>
    <n v="3200"/>
    <n v="3200"/>
    <x v="0"/>
    <s v="Failed"/>
    <s v="Pending"/>
    <x v="0"/>
    <n v="0"/>
    <n v="0"/>
    <n v="2"/>
    <n v="7"/>
    <x v="0"/>
    <x v="0"/>
  </r>
  <r>
    <s v="ORD10146"/>
    <d v="2026-06-15T00:00:00"/>
    <d v="2026-06-18T00:00:00"/>
    <s v="WH-BBS-01"/>
    <x v="10"/>
    <s v="Odisha"/>
    <s v="East"/>
    <s v="SKU-1016"/>
    <x v="5"/>
    <x v="3"/>
    <s v="Mobile App"/>
    <s v="Retail"/>
    <s v="Debit Card"/>
    <x v="1"/>
    <x v="0"/>
    <n v="2"/>
    <n v="1800"/>
    <n v="3600"/>
    <x v="1"/>
    <s v="Pending Inspection"/>
    <s v="Pending"/>
    <x v="0"/>
    <n v="0"/>
    <n v="0"/>
    <n v="3"/>
    <n v="10"/>
    <x v="0"/>
    <x v="1"/>
  </r>
  <r>
    <s v="ORD10147"/>
    <d v="2026-06-18T00:00:00"/>
    <d v="2026-06-22T00:00:00"/>
    <s v="WH-GUW-01"/>
    <x v="11"/>
    <s v="Assam"/>
    <s v="East"/>
    <s v="SKU-1003"/>
    <x v="6"/>
    <x v="0"/>
    <s v="Marketplace"/>
    <s v="Business"/>
    <s v="COD"/>
    <x v="2"/>
    <x v="1"/>
    <n v="3"/>
    <n v="18000"/>
    <n v="54000"/>
    <x v="2"/>
    <s v="Pending Inspection"/>
    <s v="Pending"/>
    <x v="1"/>
    <n v="0"/>
    <n v="0"/>
    <n v="4"/>
    <n v="5"/>
    <x v="0"/>
    <x v="2"/>
  </r>
  <r>
    <s v="ORD10148"/>
    <d v="2026-06-21T00:00:00"/>
    <d v="2026-06-26T00:00:00"/>
    <s v="WH-NOI-01"/>
    <x v="12"/>
    <s v="Uttar Pradesh"/>
    <s v="North"/>
    <s v="SKU-1010"/>
    <x v="7"/>
    <x v="4"/>
    <s v="Website"/>
    <s v="Retail"/>
    <s v="Credit Card"/>
    <x v="0"/>
    <x v="2"/>
    <n v="4"/>
    <n v="5500"/>
    <n v="22000"/>
    <x v="3"/>
    <s v="Passed"/>
    <s v="Restocked"/>
    <x v="2"/>
    <n v="22000"/>
    <n v="4"/>
    <n v="5"/>
    <n v="7"/>
    <x v="0"/>
    <x v="0"/>
  </r>
  <r>
    <s v="ORD10149"/>
    <d v="2026-06-24T00:00:00"/>
    <d v="2026-06-30T00:00:00"/>
    <s v="WH-KOC-01"/>
    <x v="13"/>
    <s v="Kerala"/>
    <s v="South"/>
    <s v="SKU-1017"/>
    <x v="8"/>
    <x v="3"/>
    <s v="Retail Store"/>
    <s v="Business"/>
    <s v="Net Banking"/>
    <x v="1"/>
    <x v="3"/>
    <n v="5"/>
    <n v="5200"/>
    <n v="26000"/>
    <x v="0"/>
    <s v="Pending Inspection"/>
    <s v="Pending"/>
    <x v="0"/>
    <n v="0"/>
    <n v="0"/>
    <n v="6"/>
    <n v="10"/>
    <x v="0"/>
    <x v="1"/>
  </r>
  <r>
    <s v="ORD10150"/>
    <d v="2026-06-27T00:00:00"/>
    <d v="2026-07-04T00:00:00"/>
    <s v="WH-SUR-01"/>
    <x v="14"/>
    <s v="Gujarat"/>
    <s v="West"/>
    <s v="SKU-1004"/>
    <x v="9"/>
    <x v="3"/>
    <s v="Mobile App"/>
    <s v="Retail"/>
    <s v="UPI"/>
    <x v="2"/>
    <x v="4"/>
    <n v="1"/>
    <n v="2200"/>
    <n v="2200"/>
    <x v="1"/>
    <s v="Passed"/>
    <s v="Pending"/>
    <x v="0"/>
    <n v="0"/>
    <n v="0"/>
    <n v="7"/>
    <n v="5"/>
    <x v="1"/>
    <x v="2"/>
  </r>
  <r>
    <s v="ORD10151"/>
    <d v="2026-06-30T00:00:00"/>
    <d v="2026-07-08T00:00:00"/>
    <s v="WH-KOL-01"/>
    <x v="0"/>
    <s v="West Bengal"/>
    <s v="East"/>
    <s v="SKU-1011"/>
    <x v="10"/>
    <x v="3"/>
    <s v="Marketplace"/>
    <s v="Business"/>
    <s v="Debit Card"/>
    <x v="0"/>
    <x v="0"/>
    <n v="2"/>
    <n v="1400"/>
    <n v="2800"/>
    <x v="2"/>
    <s v="Pending Inspection"/>
    <s v="Pending"/>
    <x v="1"/>
    <n v="0"/>
    <n v="0"/>
    <n v="8"/>
    <n v="7"/>
    <x v="1"/>
    <x v="0"/>
  </r>
  <r>
    <s v="ORD10152"/>
    <d v="2026-07-03T00:00:00"/>
    <d v="2026-07-12T00:00:00"/>
    <s v="WH-DEL-01"/>
    <x v="1"/>
    <s v="Delhi"/>
    <s v="North"/>
    <s v="SKU-1018"/>
    <x v="11"/>
    <x v="5"/>
    <s v="Website"/>
    <s v="Retail"/>
    <s v="COD"/>
    <x v="1"/>
    <x v="1"/>
    <n v="3"/>
    <n v="4200"/>
    <n v="12600"/>
    <x v="3"/>
    <s v="Passed"/>
    <s v="Restocked"/>
    <x v="2"/>
    <n v="12600"/>
    <n v="3"/>
    <n v="9"/>
    <n v="10"/>
    <x v="0"/>
    <x v="1"/>
  </r>
  <r>
    <s v="ORD10153"/>
    <d v="2026-07-06T00:00:00"/>
    <d v="2026-07-16T00:00:00"/>
    <s v="WH-MUM-01"/>
    <x v="2"/>
    <s v="Maharashtra"/>
    <s v="West"/>
    <s v="SKU-1005"/>
    <x v="12"/>
    <x v="3"/>
    <s v="Retail Store"/>
    <s v="Business"/>
    <s v="Credit Card"/>
    <x v="2"/>
    <x v="2"/>
    <n v="4"/>
    <n v="900"/>
    <n v="3600"/>
    <x v="0"/>
    <s v="Passed"/>
    <s v="Pending"/>
    <x v="0"/>
    <n v="0"/>
    <n v="0"/>
    <n v="11"/>
    <n v="5"/>
    <x v="1"/>
    <x v="2"/>
  </r>
  <r>
    <s v="ORD10154"/>
    <d v="2026-07-09T00:00:00"/>
    <d v="2026-07-20T00:00:00"/>
    <s v="WH-HYD-01"/>
    <x v="3"/>
    <s v="Telangana"/>
    <s v="South"/>
    <s v="SKU-1012"/>
    <x v="13"/>
    <x v="3"/>
    <s v="Mobile App"/>
    <s v="Retail"/>
    <s v="Net Banking"/>
    <x v="0"/>
    <x v="3"/>
    <n v="5"/>
    <n v="2800"/>
    <n v="14000"/>
    <x v="1"/>
    <s v="Failed"/>
    <s v="Pending"/>
    <x v="0"/>
    <n v="0"/>
    <n v="0"/>
    <n v="13"/>
    <n v="7"/>
    <x v="1"/>
    <x v="0"/>
  </r>
  <r>
    <s v="ORD10155"/>
    <d v="2026-07-12T00:00:00"/>
    <d v="2026-07-24T00:00:00"/>
    <s v="WH-PUN-01"/>
    <x v="4"/>
    <s v="Maharashtra"/>
    <s v="West"/>
    <s v="SKU-1019"/>
    <x v="14"/>
    <x v="2"/>
    <s v="Marketplace"/>
    <s v="Business"/>
    <s v="UPI"/>
    <x v="1"/>
    <x v="4"/>
    <n v="1"/>
    <n v="2500"/>
    <n v="2500"/>
    <x v="2"/>
    <s v="Pending Inspection"/>
    <s v="Pending"/>
    <x v="1"/>
    <n v="0"/>
    <n v="0"/>
    <n v="15"/>
    <n v="10"/>
    <x v="1"/>
    <x v="1"/>
  </r>
  <r>
    <s v="ORD10156"/>
    <d v="2026-07-15T00:00:00"/>
    <d v="2026-07-16T00:00:00"/>
    <s v="WH-BLR-01"/>
    <x v="5"/>
    <s v="Karnataka"/>
    <s v="South"/>
    <s v="SKU-1006"/>
    <x v="15"/>
    <x v="0"/>
    <s v="Website"/>
    <s v="Retail"/>
    <s v="Debit Card"/>
    <x v="2"/>
    <x v="0"/>
    <n v="2"/>
    <n v="28000"/>
    <n v="56000"/>
    <x v="3"/>
    <s v="Passed"/>
    <s v="Restocked"/>
    <x v="2"/>
    <n v="56000"/>
    <n v="2"/>
    <n v="1"/>
    <n v="5"/>
    <x v="0"/>
    <x v="2"/>
  </r>
  <r>
    <s v="ORD10157"/>
    <d v="2026-07-18T00:00:00"/>
    <d v="2026-07-20T00:00:00"/>
    <s v="WH-CHN-01"/>
    <x v="6"/>
    <s v="Tamil Nadu"/>
    <s v="South"/>
    <s v="SKU-1013"/>
    <x v="16"/>
    <x v="3"/>
    <s v="Retail Store"/>
    <s v="Business"/>
    <s v="COD"/>
    <x v="0"/>
    <x v="1"/>
    <n v="3"/>
    <n v="1800"/>
    <n v="5400"/>
    <x v="0"/>
    <s v="Failed"/>
    <s v="Pending"/>
    <x v="0"/>
    <n v="0"/>
    <n v="0"/>
    <n v="2"/>
    <n v="7"/>
    <x v="0"/>
    <x v="0"/>
  </r>
  <r>
    <s v="ORD10158"/>
    <d v="2026-07-21T00:00:00"/>
    <d v="2026-07-24T00:00:00"/>
    <s v="WH-AHM-01"/>
    <x v="7"/>
    <s v="Gujarat"/>
    <s v="West"/>
    <s v="SKU-1020"/>
    <x v="17"/>
    <x v="3"/>
    <s v="Mobile App"/>
    <s v="Retail"/>
    <s v="Credit Card"/>
    <x v="1"/>
    <x v="2"/>
    <n v="4"/>
    <n v="6800"/>
    <n v="27200"/>
    <x v="1"/>
    <s v="Pending Inspection"/>
    <s v="Pending"/>
    <x v="0"/>
    <n v="0"/>
    <n v="0"/>
    <n v="3"/>
    <n v="10"/>
    <x v="0"/>
    <x v="1"/>
  </r>
  <r>
    <s v="ORD10159"/>
    <d v="2026-07-24T00:00:00"/>
    <d v="2026-07-28T00:00:00"/>
    <s v="WH-JAI-01"/>
    <x v="8"/>
    <s v="Rajasthan"/>
    <s v="North"/>
    <s v="SKU-1007"/>
    <x v="18"/>
    <x v="0"/>
    <s v="Marketplace"/>
    <s v="Business"/>
    <s v="Net Banking"/>
    <x v="2"/>
    <x v="3"/>
    <n v="5"/>
    <n v="22000"/>
    <n v="110000"/>
    <x v="2"/>
    <s v="Pending Inspection"/>
    <s v="Pending"/>
    <x v="1"/>
    <n v="0"/>
    <n v="0"/>
    <n v="4"/>
    <n v="5"/>
    <x v="0"/>
    <x v="2"/>
  </r>
  <r>
    <s v="ORD10160"/>
    <d v="2026-07-27T00:00:00"/>
    <d v="2026-08-01T00:00:00"/>
    <s v="WH-LKO-01"/>
    <x v="9"/>
    <s v="Uttar Pradesh"/>
    <s v="North"/>
    <s v="SKU-1014"/>
    <x v="19"/>
    <x v="1"/>
    <s v="Website"/>
    <s v="Retail"/>
    <s v="UPI"/>
    <x v="0"/>
    <x v="4"/>
    <n v="1"/>
    <n v="6500"/>
    <n v="6500"/>
    <x v="3"/>
    <s v="Failed"/>
    <s v="Restocked"/>
    <x v="2"/>
    <n v="6500"/>
    <n v="1"/>
    <n v="5"/>
    <n v="7"/>
    <x v="0"/>
    <x v="0"/>
  </r>
  <r>
    <s v="ORD10161"/>
    <d v="2026-07-30T00:00:00"/>
    <d v="2026-08-05T00:00:00"/>
    <s v="WH-BBS-01"/>
    <x v="10"/>
    <s v="Odisha"/>
    <s v="East"/>
    <s v="SKU-1001"/>
    <x v="0"/>
    <x v="0"/>
    <s v="Retail Store"/>
    <s v="Business"/>
    <s v="Debit Card"/>
    <x v="1"/>
    <x v="0"/>
    <n v="2"/>
    <n v="65000"/>
    <n v="130000"/>
    <x v="0"/>
    <s v="Pending Inspection"/>
    <s v="Pending"/>
    <x v="0"/>
    <n v="0"/>
    <n v="0"/>
    <n v="6"/>
    <n v="10"/>
    <x v="0"/>
    <x v="1"/>
  </r>
  <r>
    <s v="ORD10162"/>
    <d v="2026-08-02T00:00:00"/>
    <d v="2026-08-09T00:00:00"/>
    <s v="WH-GUW-01"/>
    <x v="11"/>
    <s v="Assam"/>
    <s v="East"/>
    <s v="SKU-1008"/>
    <x v="1"/>
    <x v="0"/>
    <s v="Mobile App"/>
    <s v="Retail"/>
    <s v="COD"/>
    <x v="2"/>
    <x v="1"/>
    <n v="3"/>
    <n v="12500"/>
    <n v="37500"/>
    <x v="1"/>
    <s v="Passed"/>
    <s v="Pending"/>
    <x v="0"/>
    <n v="0"/>
    <n v="0"/>
    <n v="7"/>
    <n v="5"/>
    <x v="1"/>
    <x v="2"/>
  </r>
  <r>
    <s v="ORD10163"/>
    <d v="2026-08-05T00:00:00"/>
    <d v="2026-08-13T00:00:00"/>
    <s v="WH-NOI-01"/>
    <x v="12"/>
    <s v="Uttar Pradesh"/>
    <s v="North"/>
    <s v="SKU-1015"/>
    <x v="2"/>
    <x v="1"/>
    <s v="Marketplace"/>
    <s v="Business"/>
    <s v="Credit Card"/>
    <x v="0"/>
    <x v="2"/>
    <n v="4"/>
    <n v="7200"/>
    <n v="28800"/>
    <x v="2"/>
    <s v="Pending Inspection"/>
    <s v="Pending"/>
    <x v="1"/>
    <n v="0"/>
    <n v="0"/>
    <n v="8"/>
    <n v="7"/>
    <x v="1"/>
    <x v="0"/>
  </r>
  <r>
    <s v="ORD10164"/>
    <d v="2026-08-08T00:00:00"/>
    <d v="2026-08-17T00:00:00"/>
    <s v="WH-KOC-01"/>
    <x v="13"/>
    <s v="Kerala"/>
    <s v="South"/>
    <s v="SKU-1002"/>
    <x v="3"/>
    <x v="0"/>
    <s v="Website"/>
    <s v="Retail"/>
    <s v="Net Banking"/>
    <x v="1"/>
    <x v="3"/>
    <n v="5"/>
    <n v="3500"/>
    <n v="17500"/>
    <x v="3"/>
    <s v="Passed"/>
    <s v="Restocked"/>
    <x v="2"/>
    <n v="17500"/>
    <n v="5"/>
    <n v="9"/>
    <n v="10"/>
    <x v="0"/>
    <x v="1"/>
  </r>
  <r>
    <s v="ORD10165"/>
    <d v="2026-08-11T00:00:00"/>
    <d v="2026-08-21T00:00:00"/>
    <s v="WH-SUR-01"/>
    <x v="14"/>
    <s v="Gujarat"/>
    <s v="West"/>
    <s v="SKU-1009"/>
    <x v="4"/>
    <x v="2"/>
    <s v="Retail Store"/>
    <s v="Business"/>
    <s v="UPI"/>
    <x v="2"/>
    <x v="4"/>
    <n v="1"/>
    <n v="3200"/>
    <n v="3200"/>
    <x v="0"/>
    <s v="Passed"/>
    <s v="Pending"/>
    <x v="0"/>
    <n v="0"/>
    <n v="0"/>
    <n v="11"/>
    <n v="5"/>
    <x v="1"/>
    <x v="2"/>
  </r>
  <r>
    <s v="ORD10166"/>
    <d v="2026-08-14T00:00:00"/>
    <d v="2026-08-25T00:00:00"/>
    <s v="WH-KOL-01"/>
    <x v="0"/>
    <s v="West Bengal"/>
    <s v="East"/>
    <s v="SKU-1016"/>
    <x v="5"/>
    <x v="3"/>
    <s v="Mobile App"/>
    <s v="Retail"/>
    <s v="Debit Card"/>
    <x v="0"/>
    <x v="0"/>
    <n v="2"/>
    <n v="1800"/>
    <n v="3600"/>
    <x v="1"/>
    <s v="Failed"/>
    <s v="Pending"/>
    <x v="0"/>
    <n v="0"/>
    <n v="0"/>
    <n v="13"/>
    <n v="7"/>
    <x v="1"/>
    <x v="0"/>
  </r>
  <r>
    <s v="ORD10167"/>
    <d v="2026-08-17T00:00:00"/>
    <d v="2026-08-29T00:00:00"/>
    <s v="WH-DEL-01"/>
    <x v="1"/>
    <s v="Delhi"/>
    <s v="North"/>
    <s v="SKU-1003"/>
    <x v="6"/>
    <x v="0"/>
    <s v="Marketplace"/>
    <s v="Business"/>
    <s v="COD"/>
    <x v="1"/>
    <x v="1"/>
    <n v="3"/>
    <n v="18000"/>
    <n v="54000"/>
    <x v="2"/>
    <s v="Pending Inspection"/>
    <s v="Pending"/>
    <x v="1"/>
    <n v="0"/>
    <n v="0"/>
    <n v="15"/>
    <n v="10"/>
    <x v="1"/>
    <x v="1"/>
  </r>
  <r>
    <s v="ORD10168"/>
    <d v="2026-08-20T00:00:00"/>
    <d v="2026-08-21T00:00:00"/>
    <s v="WH-MUM-01"/>
    <x v="2"/>
    <s v="Maharashtra"/>
    <s v="West"/>
    <s v="SKU-1010"/>
    <x v="7"/>
    <x v="4"/>
    <s v="Website"/>
    <s v="Retail"/>
    <s v="Credit Card"/>
    <x v="2"/>
    <x v="2"/>
    <n v="4"/>
    <n v="5500"/>
    <n v="22000"/>
    <x v="3"/>
    <s v="Passed"/>
    <s v="Restocked"/>
    <x v="2"/>
    <n v="22000"/>
    <n v="4"/>
    <n v="1"/>
    <n v="5"/>
    <x v="0"/>
    <x v="2"/>
  </r>
  <r>
    <s v="ORD10169"/>
    <d v="2026-08-23T00:00:00"/>
    <d v="2026-08-25T00:00:00"/>
    <s v="WH-HYD-01"/>
    <x v="3"/>
    <s v="Telangana"/>
    <s v="South"/>
    <s v="SKU-1017"/>
    <x v="8"/>
    <x v="3"/>
    <s v="Retail Store"/>
    <s v="Business"/>
    <s v="Net Banking"/>
    <x v="0"/>
    <x v="3"/>
    <n v="5"/>
    <n v="5200"/>
    <n v="26000"/>
    <x v="0"/>
    <s v="Failed"/>
    <s v="Pending"/>
    <x v="0"/>
    <n v="0"/>
    <n v="0"/>
    <n v="2"/>
    <n v="7"/>
    <x v="0"/>
    <x v="0"/>
  </r>
  <r>
    <s v="ORD10170"/>
    <d v="2026-08-26T00:00:00"/>
    <d v="2026-08-29T00:00:00"/>
    <s v="WH-PUN-01"/>
    <x v="4"/>
    <s v="Maharashtra"/>
    <s v="West"/>
    <s v="SKU-1004"/>
    <x v="9"/>
    <x v="3"/>
    <s v="Mobile App"/>
    <s v="Retail"/>
    <s v="UPI"/>
    <x v="1"/>
    <x v="4"/>
    <n v="1"/>
    <n v="2200"/>
    <n v="2200"/>
    <x v="1"/>
    <s v="Pending Inspection"/>
    <s v="Pending"/>
    <x v="0"/>
    <n v="0"/>
    <n v="0"/>
    <n v="3"/>
    <n v="10"/>
    <x v="0"/>
    <x v="1"/>
  </r>
  <r>
    <s v="ORD10171"/>
    <d v="2026-08-29T00:00:00"/>
    <d v="2026-09-02T00:00:00"/>
    <s v="WH-BLR-01"/>
    <x v="5"/>
    <s v="Karnataka"/>
    <s v="South"/>
    <s v="SKU-1011"/>
    <x v="10"/>
    <x v="3"/>
    <s v="Marketplace"/>
    <s v="Business"/>
    <s v="Debit Card"/>
    <x v="2"/>
    <x v="0"/>
    <n v="2"/>
    <n v="1400"/>
    <n v="2800"/>
    <x v="2"/>
    <s v="Pending Inspection"/>
    <s v="Pending"/>
    <x v="1"/>
    <n v="0"/>
    <n v="0"/>
    <n v="4"/>
    <n v="5"/>
    <x v="0"/>
    <x v="2"/>
  </r>
  <r>
    <s v="ORD10172"/>
    <d v="2026-09-01T00:00:00"/>
    <d v="2026-09-06T00:00:00"/>
    <s v="WH-CHN-01"/>
    <x v="6"/>
    <s v="Tamil Nadu"/>
    <s v="South"/>
    <s v="SKU-1018"/>
    <x v="11"/>
    <x v="5"/>
    <s v="Website"/>
    <s v="Retail"/>
    <s v="COD"/>
    <x v="0"/>
    <x v="1"/>
    <n v="3"/>
    <n v="4200"/>
    <n v="12600"/>
    <x v="3"/>
    <s v="Passed"/>
    <s v="Restocked"/>
    <x v="2"/>
    <n v="12600"/>
    <n v="3"/>
    <n v="5"/>
    <n v="7"/>
    <x v="0"/>
    <x v="0"/>
  </r>
  <r>
    <s v="ORD10173"/>
    <d v="2026-09-04T00:00:00"/>
    <d v="2026-09-10T00:00:00"/>
    <s v="WH-AHM-01"/>
    <x v="7"/>
    <s v="Gujarat"/>
    <s v="West"/>
    <s v="SKU-1005"/>
    <x v="12"/>
    <x v="3"/>
    <s v="Retail Store"/>
    <s v="Business"/>
    <s v="Credit Card"/>
    <x v="1"/>
    <x v="2"/>
    <n v="4"/>
    <n v="900"/>
    <n v="3600"/>
    <x v="0"/>
    <s v="Pending Inspection"/>
    <s v="Pending"/>
    <x v="0"/>
    <n v="0"/>
    <n v="0"/>
    <n v="6"/>
    <n v="10"/>
    <x v="0"/>
    <x v="1"/>
  </r>
  <r>
    <s v="ORD10174"/>
    <d v="2026-09-07T00:00:00"/>
    <d v="2026-09-14T00:00:00"/>
    <s v="WH-JAI-01"/>
    <x v="8"/>
    <s v="Rajasthan"/>
    <s v="North"/>
    <s v="SKU-1012"/>
    <x v="13"/>
    <x v="3"/>
    <s v="Mobile App"/>
    <s v="Retail"/>
    <s v="Net Banking"/>
    <x v="2"/>
    <x v="3"/>
    <n v="5"/>
    <n v="2800"/>
    <n v="14000"/>
    <x v="1"/>
    <s v="Passed"/>
    <s v="Pending"/>
    <x v="0"/>
    <n v="0"/>
    <n v="0"/>
    <n v="7"/>
    <n v="5"/>
    <x v="1"/>
    <x v="2"/>
  </r>
  <r>
    <s v="ORD10175"/>
    <d v="2026-09-10T00:00:00"/>
    <d v="2026-09-18T00:00:00"/>
    <s v="WH-LKO-01"/>
    <x v="9"/>
    <s v="Uttar Pradesh"/>
    <s v="North"/>
    <s v="SKU-1019"/>
    <x v="14"/>
    <x v="2"/>
    <s v="Marketplace"/>
    <s v="Business"/>
    <s v="UPI"/>
    <x v="0"/>
    <x v="4"/>
    <n v="1"/>
    <n v="2500"/>
    <n v="2500"/>
    <x v="2"/>
    <s v="Pending Inspection"/>
    <s v="Pending"/>
    <x v="1"/>
    <n v="0"/>
    <n v="0"/>
    <n v="8"/>
    <n v="7"/>
    <x v="1"/>
    <x v="0"/>
  </r>
  <r>
    <s v="ORD10176"/>
    <d v="2026-09-13T00:00:00"/>
    <d v="2026-09-22T00:00:00"/>
    <s v="WH-BBS-01"/>
    <x v="10"/>
    <s v="Odisha"/>
    <s v="East"/>
    <s v="SKU-1006"/>
    <x v="15"/>
    <x v="0"/>
    <s v="Website"/>
    <s v="Retail"/>
    <s v="Debit Card"/>
    <x v="1"/>
    <x v="0"/>
    <n v="2"/>
    <n v="28000"/>
    <n v="56000"/>
    <x v="3"/>
    <s v="Passed"/>
    <s v="Restocked"/>
    <x v="2"/>
    <n v="56000"/>
    <n v="2"/>
    <n v="9"/>
    <n v="10"/>
    <x v="0"/>
    <x v="1"/>
  </r>
  <r>
    <s v="ORD10177"/>
    <d v="2026-09-16T00:00:00"/>
    <d v="2026-09-26T00:00:00"/>
    <s v="WH-GUW-01"/>
    <x v="11"/>
    <s v="Assam"/>
    <s v="East"/>
    <s v="SKU-1013"/>
    <x v="16"/>
    <x v="3"/>
    <s v="Retail Store"/>
    <s v="Business"/>
    <s v="COD"/>
    <x v="2"/>
    <x v="1"/>
    <n v="3"/>
    <n v="1800"/>
    <n v="5400"/>
    <x v="0"/>
    <s v="Passed"/>
    <s v="Pending"/>
    <x v="0"/>
    <n v="0"/>
    <n v="0"/>
    <n v="11"/>
    <n v="5"/>
    <x v="1"/>
    <x v="2"/>
  </r>
  <r>
    <s v="ORD10178"/>
    <d v="2026-09-19T00:00:00"/>
    <d v="2026-09-30T00:00:00"/>
    <s v="WH-NOI-01"/>
    <x v="12"/>
    <s v="Uttar Pradesh"/>
    <s v="North"/>
    <s v="SKU-1020"/>
    <x v="17"/>
    <x v="3"/>
    <s v="Mobile App"/>
    <s v="Retail"/>
    <s v="Credit Card"/>
    <x v="0"/>
    <x v="2"/>
    <n v="4"/>
    <n v="6800"/>
    <n v="27200"/>
    <x v="1"/>
    <s v="Failed"/>
    <s v="Pending"/>
    <x v="0"/>
    <n v="0"/>
    <n v="0"/>
    <n v="13"/>
    <n v="7"/>
    <x v="1"/>
    <x v="0"/>
  </r>
  <r>
    <s v="ORD10179"/>
    <d v="2026-09-22T00:00:00"/>
    <d v="2026-10-04T00:00:00"/>
    <s v="WH-KOC-01"/>
    <x v="13"/>
    <s v="Kerala"/>
    <s v="South"/>
    <s v="SKU-1007"/>
    <x v="18"/>
    <x v="0"/>
    <s v="Marketplace"/>
    <s v="Business"/>
    <s v="Net Banking"/>
    <x v="1"/>
    <x v="3"/>
    <n v="5"/>
    <n v="22000"/>
    <n v="110000"/>
    <x v="2"/>
    <s v="Pending Inspection"/>
    <s v="Pending"/>
    <x v="1"/>
    <n v="0"/>
    <n v="0"/>
    <n v="15"/>
    <n v="10"/>
    <x v="1"/>
    <x v="1"/>
  </r>
  <r>
    <s v="ORD10180"/>
    <d v="2026-09-25T00:00:00"/>
    <d v="2026-09-26T00:00:00"/>
    <s v="WH-SUR-01"/>
    <x v="14"/>
    <s v="Gujarat"/>
    <s v="West"/>
    <s v="SKU-1014"/>
    <x v="19"/>
    <x v="1"/>
    <s v="Website"/>
    <s v="Retail"/>
    <s v="UPI"/>
    <x v="2"/>
    <x v="4"/>
    <n v="1"/>
    <n v="6500"/>
    <n v="6500"/>
    <x v="3"/>
    <s v="Failed"/>
    <s v="Restocked"/>
    <x v="2"/>
    <n v="6500"/>
    <n v="1"/>
    <n v="1"/>
    <n v="5"/>
    <x v="0"/>
    <x v="2"/>
  </r>
  <r>
    <s v="ORD10181"/>
    <d v="2026-09-28T00:00:00"/>
    <d v="2026-09-30T00:00:00"/>
    <s v="WH-KOL-01"/>
    <x v="0"/>
    <s v="West Bengal"/>
    <s v="East"/>
    <s v="SKU-1001"/>
    <x v="0"/>
    <x v="0"/>
    <s v="Retail Store"/>
    <s v="Business"/>
    <s v="Debit Card"/>
    <x v="0"/>
    <x v="0"/>
    <n v="2"/>
    <n v="65000"/>
    <n v="130000"/>
    <x v="0"/>
    <s v="Failed"/>
    <s v="Pending"/>
    <x v="0"/>
    <n v="0"/>
    <n v="0"/>
    <n v="2"/>
    <n v="7"/>
    <x v="0"/>
    <x v="0"/>
  </r>
  <r>
    <s v="ORD10182"/>
    <d v="2026-01-01T00:00:00"/>
    <d v="2026-01-04T00:00:00"/>
    <s v="WH-DEL-01"/>
    <x v="1"/>
    <s v="Delhi"/>
    <s v="North"/>
    <s v="SKU-1008"/>
    <x v="1"/>
    <x v="0"/>
    <s v="Mobile App"/>
    <s v="Retail"/>
    <s v="COD"/>
    <x v="1"/>
    <x v="1"/>
    <n v="3"/>
    <n v="12500"/>
    <n v="37500"/>
    <x v="1"/>
    <s v="Pending Inspection"/>
    <s v="Pending"/>
    <x v="0"/>
    <n v="0"/>
    <n v="0"/>
    <n v="3"/>
    <n v="10"/>
    <x v="0"/>
    <x v="1"/>
  </r>
  <r>
    <s v="ORD10183"/>
    <d v="2026-01-04T00:00:00"/>
    <d v="2026-01-08T00:00:00"/>
    <s v="WH-MUM-01"/>
    <x v="2"/>
    <s v="Maharashtra"/>
    <s v="West"/>
    <s v="SKU-1015"/>
    <x v="2"/>
    <x v="1"/>
    <s v="Marketplace"/>
    <s v="Business"/>
    <s v="Credit Card"/>
    <x v="2"/>
    <x v="2"/>
    <n v="4"/>
    <n v="7200"/>
    <n v="28800"/>
    <x v="2"/>
    <s v="Pending Inspection"/>
    <s v="Pending"/>
    <x v="1"/>
    <n v="0"/>
    <n v="0"/>
    <n v="4"/>
    <n v="5"/>
    <x v="0"/>
    <x v="2"/>
  </r>
  <r>
    <s v="ORD10184"/>
    <d v="2026-01-07T00:00:00"/>
    <d v="2026-01-12T00:00:00"/>
    <s v="WH-HYD-01"/>
    <x v="3"/>
    <s v="Telangana"/>
    <s v="South"/>
    <s v="SKU-1002"/>
    <x v="3"/>
    <x v="0"/>
    <s v="Website"/>
    <s v="Retail"/>
    <s v="Net Banking"/>
    <x v="0"/>
    <x v="3"/>
    <n v="5"/>
    <n v="3500"/>
    <n v="17500"/>
    <x v="3"/>
    <s v="Passed"/>
    <s v="Restocked"/>
    <x v="2"/>
    <n v="17500"/>
    <n v="5"/>
    <n v="5"/>
    <n v="7"/>
    <x v="0"/>
    <x v="0"/>
  </r>
  <r>
    <s v="ORD10185"/>
    <d v="2026-01-10T00:00:00"/>
    <d v="2026-01-16T00:00:00"/>
    <s v="WH-PUN-01"/>
    <x v="4"/>
    <s v="Maharashtra"/>
    <s v="West"/>
    <s v="SKU-1009"/>
    <x v="4"/>
    <x v="2"/>
    <s v="Retail Store"/>
    <s v="Business"/>
    <s v="UPI"/>
    <x v="1"/>
    <x v="4"/>
    <n v="1"/>
    <n v="3200"/>
    <n v="3200"/>
    <x v="0"/>
    <s v="Pending Inspection"/>
    <s v="Pending"/>
    <x v="0"/>
    <n v="0"/>
    <n v="0"/>
    <n v="6"/>
    <n v="10"/>
    <x v="0"/>
    <x v="1"/>
  </r>
  <r>
    <s v="ORD10186"/>
    <d v="2026-01-13T00:00:00"/>
    <d v="2026-01-20T00:00:00"/>
    <s v="WH-BLR-01"/>
    <x v="5"/>
    <s v="Karnataka"/>
    <s v="South"/>
    <s v="SKU-1016"/>
    <x v="5"/>
    <x v="3"/>
    <s v="Mobile App"/>
    <s v="Retail"/>
    <s v="Debit Card"/>
    <x v="2"/>
    <x v="0"/>
    <n v="2"/>
    <n v="1800"/>
    <n v="3600"/>
    <x v="1"/>
    <s v="Passed"/>
    <s v="Pending"/>
    <x v="0"/>
    <n v="0"/>
    <n v="0"/>
    <n v="7"/>
    <n v="5"/>
    <x v="1"/>
    <x v="2"/>
  </r>
  <r>
    <s v="ORD10187"/>
    <d v="2026-01-16T00:00:00"/>
    <d v="2026-01-24T00:00:00"/>
    <s v="WH-CHN-01"/>
    <x v="6"/>
    <s v="Tamil Nadu"/>
    <s v="South"/>
    <s v="SKU-1003"/>
    <x v="6"/>
    <x v="0"/>
    <s v="Marketplace"/>
    <s v="Business"/>
    <s v="COD"/>
    <x v="0"/>
    <x v="1"/>
    <n v="3"/>
    <n v="18000"/>
    <n v="54000"/>
    <x v="2"/>
    <s v="Pending Inspection"/>
    <s v="Pending"/>
    <x v="1"/>
    <n v="0"/>
    <n v="0"/>
    <n v="8"/>
    <n v="7"/>
    <x v="1"/>
    <x v="0"/>
  </r>
  <r>
    <s v="ORD10188"/>
    <d v="2026-01-19T00:00:00"/>
    <d v="2026-01-28T00:00:00"/>
    <s v="WH-AHM-01"/>
    <x v="7"/>
    <s v="Gujarat"/>
    <s v="West"/>
    <s v="SKU-1010"/>
    <x v="7"/>
    <x v="4"/>
    <s v="Website"/>
    <s v="Retail"/>
    <s v="Credit Card"/>
    <x v="1"/>
    <x v="2"/>
    <n v="4"/>
    <n v="5500"/>
    <n v="22000"/>
    <x v="3"/>
    <s v="Passed"/>
    <s v="Restocked"/>
    <x v="2"/>
    <n v="22000"/>
    <n v="4"/>
    <n v="9"/>
    <n v="10"/>
    <x v="0"/>
    <x v="1"/>
  </r>
  <r>
    <s v="ORD10189"/>
    <d v="2026-01-22T00:00:00"/>
    <d v="2026-02-01T00:00:00"/>
    <s v="WH-JAI-01"/>
    <x v="8"/>
    <s v="Rajasthan"/>
    <s v="North"/>
    <s v="SKU-1017"/>
    <x v="8"/>
    <x v="3"/>
    <s v="Retail Store"/>
    <s v="Business"/>
    <s v="Net Banking"/>
    <x v="2"/>
    <x v="3"/>
    <n v="5"/>
    <n v="5200"/>
    <n v="26000"/>
    <x v="0"/>
    <s v="Passed"/>
    <s v="Pending"/>
    <x v="0"/>
    <n v="0"/>
    <n v="0"/>
    <n v="11"/>
    <n v="5"/>
    <x v="1"/>
    <x v="2"/>
  </r>
  <r>
    <s v="ORD10190"/>
    <d v="2026-01-25T00:00:00"/>
    <d v="2026-02-05T00:00:00"/>
    <s v="WH-LKO-01"/>
    <x v="9"/>
    <s v="Uttar Pradesh"/>
    <s v="North"/>
    <s v="SKU-1004"/>
    <x v="9"/>
    <x v="3"/>
    <s v="Mobile App"/>
    <s v="Retail"/>
    <s v="UPI"/>
    <x v="0"/>
    <x v="4"/>
    <n v="1"/>
    <n v="2200"/>
    <n v="2200"/>
    <x v="1"/>
    <s v="Failed"/>
    <s v="Pending"/>
    <x v="0"/>
    <n v="0"/>
    <n v="0"/>
    <n v="13"/>
    <n v="7"/>
    <x v="1"/>
    <x v="0"/>
  </r>
  <r>
    <s v="ORD10191"/>
    <d v="2026-01-28T00:00:00"/>
    <d v="2026-02-09T00:00:00"/>
    <s v="WH-BBS-01"/>
    <x v="10"/>
    <s v="Odisha"/>
    <s v="East"/>
    <s v="SKU-1011"/>
    <x v="10"/>
    <x v="3"/>
    <s v="Marketplace"/>
    <s v="Business"/>
    <s v="Debit Card"/>
    <x v="1"/>
    <x v="0"/>
    <n v="2"/>
    <n v="1400"/>
    <n v="2800"/>
    <x v="2"/>
    <s v="Pending Inspection"/>
    <s v="Pending"/>
    <x v="1"/>
    <n v="0"/>
    <n v="0"/>
    <n v="15"/>
    <n v="10"/>
    <x v="1"/>
    <x v="1"/>
  </r>
  <r>
    <s v="ORD10192"/>
    <d v="2026-01-31T00:00:00"/>
    <d v="2026-02-01T00:00:00"/>
    <s v="WH-GUW-01"/>
    <x v="11"/>
    <s v="Assam"/>
    <s v="East"/>
    <s v="SKU-1018"/>
    <x v="11"/>
    <x v="5"/>
    <s v="Website"/>
    <s v="Retail"/>
    <s v="COD"/>
    <x v="2"/>
    <x v="1"/>
    <n v="3"/>
    <n v="4200"/>
    <n v="12600"/>
    <x v="3"/>
    <s v="Passed"/>
    <s v="Restocked"/>
    <x v="2"/>
    <n v="12600"/>
    <n v="3"/>
    <n v="1"/>
    <n v="5"/>
    <x v="0"/>
    <x v="2"/>
  </r>
  <r>
    <s v="ORD10193"/>
    <d v="2026-02-03T00:00:00"/>
    <d v="2026-02-05T00:00:00"/>
    <s v="WH-NOI-01"/>
    <x v="12"/>
    <s v="Uttar Pradesh"/>
    <s v="North"/>
    <s v="SKU-1005"/>
    <x v="12"/>
    <x v="3"/>
    <s v="Retail Store"/>
    <s v="Business"/>
    <s v="Credit Card"/>
    <x v="0"/>
    <x v="2"/>
    <n v="4"/>
    <n v="900"/>
    <n v="3600"/>
    <x v="0"/>
    <s v="Failed"/>
    <s v="Pending"/>
    <x v="0"/>
    <n v="0"/>
    <n v="0"/>
    <n v="2"/>
    <n v="7"/>
    <x v="0"/>
    <x v="0"/>
  </r>
  <r>
    <s v="ORD10194"/>
    <d v="2026-02-06T00:00:00"/>
    <d v="2026-02-09T00:00:00"/>
    <s v="WH-KOC-01"/>
    <x v="13"/>
    <s v="Kerala"/>
    <s v="South"/>
    <s v="SKU-1012"/>
    <x v="13"/>
    <x v="3"/>
    <s v="Mobile App"/>
    <s v="Retail"/>
    <s v="Net Banking"/>
    <x v="1"/>
    <x v="3"/>
    <n v="5"/>
    <n v="2800"/>
    <n v="14000"/>
    <x v="1"/>
    <s v="Pending Inspection"/>
    <s v="Pending"/>
    <x v="0"/>
    <n v="0"/>
    <n v="0"/>
    <n v="3"/>
    <n v="10"/>
    <x v="0"/>
    <x v="1"/>
  </r>
  <r>
    <s v="ORD10195"/>
    <d v="2026-02-09T00:00:00"/>
    <d v="2026-02-13T00:00:00"/>
    <s v="WH-SUR-01"/>
    <x v="14"/>
    <s v="Gujarat"/>
    <s v="West"/>
    <s v="SKU-1019"/>
    <x v="14"/>
    <x v="2"/>
    <s v="Marketplace"/>
    <s v="Business"/>
    <s v="UPI"/>
    <x v="2"/>
    <x v="4"/>
    <n v="1"/>
    <n v="2500"/>
    <n v="2500"/>
    <x v="2"/>
    <s v="Pending Inspection"/>
    <s v="Pending"/>
    <x v="1"/>
    <n v="0"/>
    <n v="0"/>
    <n v="4"/>
    <n v="5"/>
    <x v="0"/>
    <x v="2"/>
  </r>
  <r>
    <s v="ORD10196"/>
    <d v="2026-02-12T00:00:00"/>
    <d v="2026-02-17T00:00:00"/>
    <s v="WH-KOL-01"/>
    <x v="0"/>
    <s v="West Bengal"/>
    <s v="East"/>
    <s v="SKU-1006"/>
    <x v="15"/>
    <x v="0"/>
    <s v="Website"/>
    <s v="Retail"/>
    <s v="Debit Card"/>
    <x v="0"/>
    <x v="0"/>
    <n v="2"/>
    <n v="28000"/>
    <n v="56000"/>
    <x v="3"/>
    <s v="Passed"/>
    <s v="Restocked"/>
    <x v="2"/>
    <n v="56000"/>
    <n v="2"/>
    <n v="5"/>
    <n v="7"/>
    <x v="0"/>
    <x v="0"/>
  </r>
  <r>
    <s v="ORD10197"/>
    <d v="2026-02-15T00:00:00"/>
    <d v="2026-02-21T00:00:00"/>
    <s v="WH-DEL-01"/>
    <x v="1"/>
    <s v="Delhi"/>
    <s v="North"/>
    <s v="SKU-1013"/>
    <x v="16"/>
    <x v="3"/>
    <s v="Retail Store"/>
    <s v="Business"/>
    <s v="COD"/>
    <x v="1"/>
    <x v="1"/>
    <n v="3"/>
    <n v="1800"/>
    <n v="5400"/>
    <x v="0"/>
    <s v="Pending Inspection"/>
    <s v="Pending"/>
    <x v="0"/>
    <n v="0"/>
    <n v="0"/>
    <n v="6"/>
    <n v="10"/>
    <x v="0"/>
    <x v="1"/>
  </r>
  <r>
    <s v="ORD10198"/>
    <d v="2026-02-18T00:00:00"/>
    <d v="2026-02-25T00:00:00"/>
    <s v="WH-MUM-01"/>
    <x v="2"/>
    <s v="Maharashtra"/>
    <s v="West"/>
    <s v="SKU-1020"/>
    <x v="17"/>
    <x v="3"/>
    <s v="Mobile App"/>
    <s v="Retail"/>
    <s v="Credit Card"/>
    <x v="2"/>
    <x v="2"/>
    <n v="4"/>
    <n v="6800"/>
    <n v="27200"/>
    <x v="1"/>
    <s v="Passed"/>
    <s v="Pending"/>
    <x v="0"/>
    <n v="0"/>
    <n v="0"/>
    <n v="7"/>
    <n v="5"/>
    <x v="1"/>
    <x v="2"/>
  </r>
  <r>
    <s v="ORD10199"/>
    <d v="2026-02-21T00:00:00"/>
    <d v="2026-03-01T00:00:00"/>
    <s v="WH-HYD-01"/>
    <x v="3"/>
    <s v="Telangana"/>
    <s v="South"/>
    <s v="SKU-1007"/>
    <x v="18"/>
    <x v="0"/>
    <s v="Marketplace"/>
    <s v="Business"/>
    <s v="Net Banking"/>
    <x v="0"/>
    <x v="3"/>
    <n v="5"/>
    <n v="22000"/>
    <n v="110000"/>
    <x v="2"/>
    <s v="Pending Inspection"/>
    <s v="Pending"/>
    <x v="1"/>
    <n v="0"/>
    <n v="0"/>
    <n v="8"/>
    <n v="7"/>
    <x v="1"/>
    <x v="0"/>
  </r>
  <r>
    <s v="ORD10200"/>
    <d v="2026-02-24T00:00:00"/>
    <d v="2026-03-05T00:00:00"/>
    <s v="WH-PUN-01"/>
    <x v="4"/>
    <s v="Maharashtra"/>
    <s v="West"/>
    <s v="SKU-1014"/>
    <x v="19"/>
    <x v="1"/>
    <s v="Website"/>
    <s v="Retail"/>
    <s v="UPI"/>
    <x v="1"/>
    <x v="4"/>
    <n v="1"/>
    <n v="6500"/>
    <n v="6500"/>
    <x v="3"/>
    <s v="Failed"/>
    <s v="Restocked"/>
    <x v="2"/>
    <n v="6500"/>
    <n v="1"/>
    <n v="9"/>
    <n v="10"/>
    <x v="0"/>
    <x v="1"/>
  </r>
  <r>
    <s v="ORD10201"/>
    <d v="2026-02-27T00:00:00"/>
    <d v="2026-03-09T00:00:00"/>
    <s v="WH-BLR-01"/>
    <x v="5"/>
    <s v="Karnataka"/>
    <s v="South"/>
    <s v="SKU-1001"/>
    <x v="0"/>
    <x v="0"/>
    <s v="Retail Store"/>
    <s v="Business"/>
    <s v="Debit Card"/>
    <x v="2"/>
    <x v="0"/>
    <n v="2"/>
    <n v="65000"/>
    <n v="130000"/>
    <x v="0"/>
    <s v="Passed"/>
    <s v="Pending"/>
    <x v="0"/>
    <n v="0"/>
    <n v="0"/>
    <n v="11"/>
    <n v="5"/>
    <x v="1"/>
    <x v="2"/>
  </r>
  <r>
    <s v="ORD10202"/>
    <d v="2026-03-02T00:00:00"/>
    <d v="2026-03-13T00:00:00"/>
    <s v="WH-CHN-01"/>
    <x v="6"/>
    <s v="Tamil Nadu"/>
    <s v="South"/>
    <s v="SKU-1008"/>
    <x v="1"/>
    <x v="0"/>
    <s v="Mobile App"/>
    <s v="Retail"/>
    <s v="COD"/>
    <x v="0"/>
    <x v="1"/>
    <n v="3"/>
    <n v="12500"/>
    <n v="37500"/>
    <x v="1"/>
    <s v="Failed"/>
    <s v="Pending"/>
    <x v="0"/>
    <n v="0"/>
    <n v="0"/>
    <n v="13"/>
    <n v="7"/>
    <x v="1"/>
    <x v="0"/>
  </r>
  <r>
    <s v="ORD10203"/>
    <d v="2026-03-05T00:00:00"/>
    <d v="2026-03-17T00:00:00"/>
    <s v="WH-AHM-01"/>
    <x v="7"/>
    <s v="Gujarat"/>
    <s v="West"/>
    <s v="SKU-1015"/>
    <x v="2"/>
    <x v="1"/>
    <s v="Marketplace"/>
    <s v="Business"/>
    <s v="Credit Card"/>
    <x v="1"/>
    <x v="2"/>
    <n v="4"/>
    <n v="7200"/>
    <n v="28800"/>
    <x v="2"/>
    <s v="Pending Inspection"/>
    <s v="Pending"/>
    <x v="1"/>
    <n v="0"/>
    <n v="0"/>
    <n v="15"/>
    <n v="10"/>
    <x v="1"/>
    <x v="1"/>
  </r>
  <r>
    <s v="ORD10204"/>
    <d v="2026-03-08T00:00:00"/>
    <d v="2026-03-09T00:00:00"/>
    <s v="WH-JAI-01"/>
    <x v="8"/>
    <s v="Rajasthan"/>
    <s v="North"/>
    <s v="SKU-1002"/>
    <x v="3"/>
    <x v="0"/>
    <s v="Website"/>
    <s v="Retail"/>
    <s v="Net Banking"/>
    <x v="2"/>
    <x v="3"/>
    <n v="5"/>
    <n v="3500"/>
    <n v="17500"/>
    <x v="3"/>
    <s v="Passed"/>
    <s v="Restocked"/>
    <x v="2"/>
    <n v="17500"/>
    <n v="5"/>
    <n v="1"/>
    <n v="5"/>
    <x v="0"/>
    <x v="2"/>
  </r>
  <r>
    <s v="ORD10205"/>
    <d v="2026-03-11T00:00:00"/>
    <d v="2026-03-13T00:00:00"/>
    <s v="WH-LKO-01"/>
    <x v="9"/>
    <s v="Uttar Pradesh"/>
    <s v="North"/>
    <s v="SKU-1009"/>
    <x v="4"/>
    <x v="2"/>
    <s v="Retail Store"/>
    <s v="Business"/>
    <s v="UPI"/>
    <x v="0"/>
    <x v="4"/>
    <n v="1"/>
    <n v="3200"/>
    <n v="3200"/>
    <x v="0"/>
    <s v="Failed"/>
    <s v="Pending"/>
    <x v="0"/>
    <n v="0"/>
    <n v="0"/>
    <n v="2"/>
    <n v="7"/>
    <x v="0"/>
    <x v="0"/>
  </r>
  <r>
    <s v="ORD10206"/>
    <d v="2026-03-14T00:00:00"/>
    <d v="2026-03-17T00:00:00"/>
    <s v="WH-BBS-01"/>
    <x v="10"/>
    <s v="Odisha"/>
    <s v="East"/>
    <s v="SKU-1016"/>
    <x v="5"/>
    <x v="3"/>
    <s v="Mobile App"/>
    <s v="Retail"/>
    <s v="Debit Card"/>
    <x v="1"/>
    <x v="0"/>
    <n v="2"/>
    <n v="1800"/>
    <n v="3600"/>
    <x v="1"/>
    <s v="Pending Inspection"/>
    <s v="Pending"/>
    <x v="0"/>
    <n v="0"/>
    <n v="0"/>
    <n v="3"/>
    <n v="10"/>
    <x v="0"/>
    <x v="1"/>
  </r>
  <r>
    <s v="ORD10207"/>
    <d v="2026-03-17T00:00:00"/>
    <d v="2026-03-21T00:00:00"/>
    <s v="WH-GUW-01"/>
    <x v="11"/>
    <s v="Assam"/>
    <s v="East"/>
    <s v="SKU-1003"/>
    <x v="6"/>
    <x v="0"/>
    <s v="Marketplace"/>
    <s v="Business"/>
    <s v="COD"/>
    <x v="2"/>
    <x v="1"/>
    <n v="3"/>
    <n v="18000"/>
    <n v="54000"/>
    <x v="2"/>
    <s v="Pending Inspection"/>
    <s v="Pending"/>
    <x v="1"/>
    <n v="0"/>
    <n v="0"/>
    <n v="4"/>
    <n v="5"/>
    <x v="0"/>
    <x v="2"/>
  </r>
  <r>
    <s v="ORD10208"/>
    <d v="2026-03-20T00:00:00"/>
    <d v="2026-03-25T00:00:00"/>
    <s v="WH-NOI-01"/>
    <x v="12"/>
    <s v="Uttar Pradesh"/>
    <s v="North"/>
    <s v="SKU-1010"/>
    <x v="7"/>
    <x v="4"/>
    <s v="Website"/>
    <s v="Retail"/>
    <s v="Credit Card"/>
    <x v="0"/>
    <x v="2"/>
    <n v="4"/>
    <n v="5500"/>
    <n v="22000"/>
    <x v="3"/>
    <s v="Passed"/>
    <s v="Restocked"/>
    <x v="2"/>
    <n v="22000"/>
    <n v="4"/>
    <n v="5"/>
    <n v="7"/>
    <x v="0"/>
    <x v="0"/>
  </r>
  <r>
    <s v="ORD10209"/>
    <d v="2026-03-23T00:00:00"/>
    <d v="2026-03-29T00:00:00"/>
    <s v="WH-KOC-01"/>
    <x v="13"/>
    <s v="Kerala"/>
    <s v="South"/>
    <s v="SKU-1017"/>
    <x v="8"/>
    <x v="3"/>
    <s v="Retail Store"/>
    <s v="Business"/>
    <s v="Net Banking"/>
    <x v="1"/>
    <x v="3"/>
    <n v="5"/>
    <n v="5200"/>
    <n v="26000"/>
    <x v="0"/>
    <s v="Pending Inspection"/>
    <s v="Pending"/>
    <x v="0"/>
    <n v="0"/>
    <n v="0"/>
    <n v="6"/>
    <n v="10"/>
    <x v="0"/>
    <x v="1"/>
  </r>
  <r>
    <s v="ORD10210"/>
    <d v="2026-03-26T00:00:00"/>
    <d v="2026-04-02T00:00:00"/>
    <s v="WH-SUR-01"/>
    <x v="14"/>
    <s v="Gujarat"/>
    <s v="West"/>
    <s v="SKU-1004"/>
    <x v="9"/>
    <x v="3"/>
    <s v="Mobile App"/>
    <s v="Retail"/>
    <s v="UPI"/>
    <x v="2"/>
    <x v="4"/>
    <n v="1"/>
    <n v="2200"/>
    <n v="2200"/>
    <x v="1"/>
    <s v="Passed"/>
    <s v="Pending"/>
    <x v="0"/>
    <n v="0"/>
    <n v="0"/>
    <n v="7"/>
    <n v="5"/>
    <x v="1"/>
    <x v="2"/>
  </r>
  <r>
    <s v="ORD10211"/>
    <d v="2026-03-29T00:00:00"/>
    <d v="2026-04-06T00:00:00"/>
    <s v="WH-KOL-01"/>
    <x v="0"/>
    <s v="West Bengal"/>
    <s v="East"/>
    <s v="SKU-1011"/>
    <x v="10"/>
    <x v="3"/>
    <s v="Marketplace"/>
    <s v="Business"/>
    <s v="Debit Card"/>
    <x v="0"/>
    <x v="0"/>
    <n v="2"/>
    <n v="1400"/>
    <n v="2800"/>
    <x v="2"/>
    <s v="Pending Inspection"/>
    <s v="Pending"/>
    <x v="1"/>
    <n v="0"/>
    <n v="0"/>
    <n v="8"/>
    <n v="7"/>
    <x v="1"/>
    <x v="0"/>
  </r>
  <r>
    <s v="ORD10212"/>
    <d v="2026-04-01T00:00:00"/>
    <d v="2026-04-10T00:00:00"/>
    <s v="WH-DEL-01"/>
    <x v="1"/>
    <s v="Delhi"/>
    <s v="North"/>
    <s v="SKU-1018"/>
    <x v="11"/>
    <x v="5"/>
    <s v="Website"/>
    <s v="Retail"/>
    <s v="COD"/>
    <x v="1"/>
    <x v="1"/>
    <n v="3"/>
    <n v="4200"/>
    <n v="12600"/>
    <x v="3"/>
    <s v="Passed"/>
    <s v="Restocked"/>
    <x v="2"/>
    <n v="12600"/>
    <n v="3"/>
    <n v="9"/>
    <n v="10"/>
    <x v="0"/>
    <x v="1"/>
  </r>
  <r>
    <s v="ORD10213"/>
    <d v="2026-04-04T00:00:00"/>
    <d v="2026-04-14T00:00:00"/>
    <s v="WH-MUM-01"/>
    <x v="2"/>
    <s v="Maharashtra"/>
    <s v="West"/>
    <s v="SKU-1005"/>
    <x v="12"/>
    <x v="3"/>
    <s v="Retail Store"/>
    <s v="Business"/>
    <s v="Credit Card"/>
    <x v="2"/>
    <x v="2"/>
    <n v="4"/>
    <n v="900"/>
    <n v="3600"/>
    <x v="0"/>
    <s v="Passed"/>
    <s v="Pending"/>
    <x v="0"/>
    <n v="0"/>
    <n v="0"/>
    <n v="11"/>
    <n v="5"/>
    <x v="1"/>
    <x v="2"/>
  </r>
  <r>
    <s v="ORD10214"/>
    <d v="2026-04-07T00:00:00"/>
    <d v="2026-04-18T00:00:00"/>
    <s v="WH-HYD-01"/>
    <x v="3"/>
    <s v="Telangana"/>
    <s v="South"/>
    <s v="SKU-1012"/>
    <x v="13"/>
    <x v="3"/>
    <s v="Mobile App"/>
    <s v="Retail"/>
    <s v="Net Banking"/>
    <x v="0"/>
    <x v="3"/>
    <n v="5"/>
    <n v="2800"/>
    <n v="14000"/>
    <x v="1"/>
    <s v="Failed"/>
    <s v="Pending"/>
    <x v="0"/>
    <n v="0"/>
    <n v="0"/>
    <n v="13"/>
    <n v="7"/>
    <x v="1"/>
    <x v="0"/>
  </r>
  <r>
    <s v="ORD10215"/>
    <d v="2026-04-10T00:00:00"/>
    <d v="2026-04-22T00:00:00"/>
    <s v="WH-PUN-01"/>
    <x v="4"/>
    <s v="Maharashtra"/>
    <s v="West"/>
    <s v="SKU-1019"/>
    <x v="14"/>
    <x v="2"/>
    <s v="Marketplace"/>
    <s v="Business"/>
    <s v="UPI"/>
    <x v="1"/>
    <x v="4"/>
    <n v="1"/>
    <n v="2500"/>
    <n v="2500"/>
    <x v="2"/>
    <s v="Pending Inspection"/>
    <s v="Pending"/>
    <x v="1"/>
    <n v="0"/>
    <n v="0"/>
    <n v="15"/>
    <n v="10"/>
    <x v="1"/>
    <x v="1"/>
  </r>
  <r>
    <s v="ORD10216"/>
    <d v="2026-04-13T00:00:00"/>
    <d v="2026-04-14T00:00:00"/>
    <s v="WH-BLR-01"/>
    <x v="5"/>
    <s v="Karnataka"/>
    <s v="South"/>
    <s v="SKU-1006"/>
    <x v="15"/>
    <x v="0"/>
    <s v="Website"/>
    <s v="Retail"/>
    <s v="Debit Card"/>
    <x v="2"/>
    <x v="0"/>
    <n v="2"/>
    <n v="28000"/>
    <n v="56000"/>
    <x v="3"/>
    <s v="Passed"/>
    <s v="Restocked"/>
    <x v="2"/>
    <n v="56000"/>
    <n v="2"/>
    <n v="1"/>
    <n v="5"/>
    <x v="0"/>
    <x v="2"/>
  </r>
  <r>
    <s v="ORD10217"/>
    <d v="2026-04-16T00:00:00"/>
    <d v="2026-04-18T00:00:00"/>
    <s v="WH-CHN-01"/>
    <x v="6"/>
    <s v="Tamil Nadu"/>
    <s v="South"/>
    <s v="SKU-1013"/>
    <x v="16"/>
    <x v="3"/>
    <s v="Retail Store"/>
    <s v="Business"/>
    <s v="COD"/>
    <x v="0"/>
    <x v="1"/>
    <n v="3"/>
    <n v="1800"/>
    <n v="5400"/>
    <x v="0"/>
    <s v="Failed"/>
    <s v="Pending"/>
    <x v="0"/>
    <n v="0"/>
    <n v="0"/>
    <n v="2"/>
    <n v="7"/>
    <x v="0"/>
    <x v="0"/>
  </r>
  <r>
    <s v="ORD10218"/>
    <d v="2026-04-19T00:00:00"/>
    <d v="2026-04-22T00:00:00"/>
    <s v="WH-AHM-01"/>
    <x v="7"/>
    <s v="Gujarat"/>
    <s v="West"/>
    <s v="SKU-1020"/>
    <x v="17"/>
    <x v="3"/>
    <s v="Mobile App"/>
    <s v="Retail"/>
    <s v="Credit Card"/>
    <x v="1"/>
    <x v="2"/>
    <n v="4"/>
    <n v="6800"/>
    <n v="27200"/>
    <x v="1"/>
    <s v="Pending Inspection"/>
    <s v="Pending"/>
    <x v="0"/>
    <n v="0"/>
    <n v="0"/>
    <n v="3"/>
    <n v="10"/>
    <x v="0"/>
    <x v="1"/>
  </r>
  <r>
    <s v="ORD10219"/>
    <d v="2026-04-22T00:00:00"/>
    <d v="2026-04-26T00:00:00"/>
    <s v="WH-JAI-01"/>
    <x v="8"/>
    <s v="Rajasthan"/>
    <s v="North"/>
    <s v="SKU-1007"/>
    <x v="18"/>
    <x v="0"/>
    <s v="Marketplace"/>
    <s v="Business"/>
    <s v="Net Banking"/>
    <x v="2"/>
    <x v="3"/>
    <n v="5"/>
    <n v="22000"/>
    <n v="110000"/>
    <x v="2"/>
    <s v="Pending Inspection"/>
    <s v="Pending"/>
    <x v="1"/>
    <n v="0"/>
    <n v="0"/>
    <n v="4"/>
    <n v="5"/>
    <x v="0"/>
    <x v="2"/>
  </r>
  <r>
    <s v="ORD10220"/>
    <d v="2026-04-25T00:00:00"/>
    <d v="2026-04-30T00:00:00"/>
    <s v="WH-LKO-01"/>
    <x v="9"/>
    <s v="Uttar Pradesh"/>
    <s v="North"/>
    <s v="SKU-1014"/>
    <x v="19"/>
    <x v="1"/>
    <s v="Website"/>
    <s v="Retail"/>
    <s v="UPI"/>
    <x v="0"/>
    <x v="4"/>
    <n v="1"/>
    <n v="6500"/>
    <n v="6500"/>
    <x v="3"/>
    <s v="Failed"/>
    <s v="Restocked"/>
    <x v="2"/>
    <n v="6500"/>
    <n v="1"/>
    <n v="5"/>
    <n v="7"/>
    <x v="0"/>
    <x v="0"/>
  </r>
  <r>
    <s v="ORD10221"/>
    <d v="2026-04-28T00:00:00"/>
    <d v="2026-05-04T00:00:00"/>
    <s v="WH-BBS-01"/>
    <x v="10"/>
    <s v="Odisha"/>
    <s v="East"/>
    <s v="SKU-1001"/>
    <x v="0"/>
    <x v="0"/>
    <s v="Retail Store"/>
    <s v="Business"/>
    <s v="Debit Card"/>
    <x v="1"/>
    <x v="0"/>
    <n v="2"/>
    <n v="65000"/>
    <n v="130000"/>
    <x v="0"/>
    <s v="Pending Inspection"/>
    <s v="Pending"/>
    <x v="0"/>
    <n v="0"/>
    <n v="0"/>
    <n v="6"/>
    <n v="10"/>
    <x v="0"/>
    <x v="1"/>
  </r>
  <r>
    <s v="ORD10222"/>
    <d v="2026-05-01T00:00:00"/>
    <d v="2026-05-08T00:00:00"/>
    <s v="WH-GUW-01"/>
    <x v="11"/>
    <s v="Assam"/>
    <s v="East"/>
    <s v="SKU-1008"/>
    <x v="1"/>
    <x v="0"/>
    <s v="Mobile App"/>
    <s v="Retail"/>
    <s v="COD"/>
    <x v="2"/>
    <x v="1"/>
    <n v="3"/>
    <n v="12500"/>
    <n v="37500"/>
    <x v="1"/>
    <s v="Passed"/>
    <s v="Pending"/>
    <x v="0"/>
    <n v="0"/>
    <n v="0"/>
    <n v="7"/>
    <n v="5"/>
    <x v="1"/>
    <x v="2"/>
  </r>
  <r>
    <s v="ORD10223"/>
    <d v="2026-05-04T00:00:00"/>
    <d v="2026-05-12T00:00:00"/>
    <s v="WH-NOI-01"/>
    <x v="12"/>
    <s v="Uttar Pradesh"/>
    <s v="North"/>
    <s v="SKU-1015"/>
    <x v="2"/>
    <x v="1"/>
    <s v="Marketplace"/>
    <s v="Business"/>
    <s v="Credit Card"/>
    <x v="0"/>
    <x v="2"/>
    <n v="4"/>
    <n v="7200"/>
    <n v="28800"/>
    <x v="2"/>
    <s v="Pending Inspection"/>
    <s v="Pending"/>
    <x v="1"/>
    <n v="0"/>
    <n v="0"/>
    <n v="8"/>
    <n v="7"/>
    <x v="1"/>
    <x v="0"/>
  </r>
  <r>
    <s v="ORD10224"/>
    <d v="2026-05-07T00:00:00"/>
    <d v="2026-05-16T00:00:00"/>
    <s v="WH-KOC-01"/>
    <x v="13"/>
    <s v="Kerala"/>
    <s v="South"/>
    <s v="SKU-1002"/>
    <x v="3"/>
    <x v="0"/>
    <s v="Website"/>
    <s v="Retail"/>
    <s v="Net Banking"/>
    <x v="1"/>
    <x v="3"/>
    <n v="5"/>
    <n v="3500"/>
    <n v="17500"/>
    <x v="3"/>
    <s v="Passed"/>
    <s v="Restocked"/>
    <x v="2"/>
    <n v="17500"/>
    <n v="5"/>
    <n v="9"/>
    <n v="10"/>
    <x v="0"/>
    <x v="1"/>
  </r>
  <r>
    <s v="ORD10225"/>
    <d v="2026-05-10T00:00:00"/>
    <d v="2026-05-20T00:00:00"/>
    <s v="WH-SUR-01"/>
    <x v="14"/>
    <s v="Gujarat"/>
    <s v="West"/>
    <s v="SKU-1009"/>
    <x v="4"/>
    <x v="2"/>
    <s v="Retail Store"/>
    <s v="Business"/>
    <s v="UPI"/>
    <x v="2"/>
    <x v="4"/>
    <n v="1"/>
    <n v="3200"/>
    <n v="3200"/>
    <x v="0"/>
    <s v="Passed"/>
    <s v="Pending"/>
    <x v="0"/>
    <n v="0"/>
    <n v="0"/>
    <n v="11"/>
    <n v="5"/>
    <x v="1"/>
    <x v="2"/>
  </r>
  <r>
    <s v="ORD10226"/>
    <d v="2026-05-13T00:00:00"/>
    <d v="2026-05-24T00:00:00"/>
    <s v="WH-KOL-01"/>
    <x v="0"/>
    <s v="West Bengal"/>
    <s v="East"/>
    <s v="SKU-1016"/>
    <x v="5"/>
    <x v="3"/>
    <s v="Mobile App"/>
    <s v="Retail"/>
    <s v="Debit Card"/>
    <x v="0"/>
    <x v="0"/>
    <n v="2"/>
    <n v="1800"/>
    <n v="3600"/>
    <x v="1"/>
    <s v="Failed"/>
    <s v="Pending"/>
    <x v="0"/>
    <n v="0"/>
    <n v="0"/>
    <n v="13"/>
    <n v="7"/>
    <x v="1"/>
    <x v="0"/>
  </r>
  <r>
    <s v="ORD10227"/>
    <d v="2026-05-16T00:00:00"/>
    <d v="2026-05-28T00:00:00"/>
    <s v="WH-DEL-01"/>
    <x v="1"/>
    <s v="Delhi"/>
    <s v="North"/>
    <s v="SKU-1003"/>
    <x v="6"/>
    <x v="0"/>
    <s v="Marketplace"/>
    <s v="Business"/>
    <s v="COD"/>
    <x v="1"/>
    <x v="1"/>
    <n v="3"/>
    <n v="18000"/>
    <n v="54000"/>
    <x v="2"/>
    <s v="Pending Inspection"/>
    <s v="Pending"/>
    <x v="1"/>
    <n v="0"/>
    <n v="0"/>
    <n v="15"/>
    <n v="10"/>
    <x v="1"/>
    <x v="1"/>
  </r>
  <r>
    <s v="ORD10228"/>
    <d v="2026-05-19T00:00:00"/>
    <d v="2026-05-20T00:00:00"/>
    <s v="WH-MUM-01"/>
    <x v="2"/>
    <s v="Maharashtra"/>
    <s v="West"/>
    <s v="SKU-1010"/>
    <x v="7"/>
    <x v="4"/>
    <s v="Website"/>
    <s v="Retail"/>
    <s v="Credit Card"/>
    <x v="2"/>
    <x v="2"/>
    <n v="4"/>
    <n v="5500"/>
    <n v="22000"/>
    <x v="3"/>
    <s v="Passed"/>
    <s v="Restocked"/>
    <x v="2"/>
    <n v="22000"/>
    <n v="4"/>
    <n v="1"/>
    <n v="5"/>
    <x v="0"/>
    <x v="2"/>
  </r>
  <r>
    <s v="ORD10229"/>
    <d v="2026-05-22T00:00:00"/>
    <d v="2026-05-24T00:00:00"/>
    <s v="WH-HYD-01"/>
    <x v="3"/>
    <s v="Telangana"/>
    <s v="South"/>
    <s v="SKU-1017"/>
    <x v="8"/>
    <x v="3"/>
    <s v="Retail Store"/>
    <s v="Business"/>
    <s v="Net Banking"/>
    <x v="0"/>
    <x v="3"/>
    <n v="5"/>
    <n v="5200"/>
    <n v="26000"/>
    <x v="0"/>
    <s v="Failed"/>
    <s v="Pending"/>
    <x v="0"/>
    <n v="0"/>
    <n v="0"/>
    <n v="2"/>
    <n v="7"/>
    <x v="0"/>
    <x v="0"/>
  </r>
  <r>
    <s v="ORD10230"/>
    <d v="2026-05-25T00:00:00"/>
    <d v="2026-05-28T00:00:00"/>
    <s v="WH-PUN-01"/>
    <x v="4"/>
    <s v="Maharashtra"/>
    <s v="West"/>
    <s v="SKU-1004"/>
    <x v="9"/>
    <x v="3"/>
    <s v="Mobile App"/>
    <s v="Retail"/>
    <s v="UPI"/>
    <x v="1"/>
    <x v="4"/>
    <n v="1"/>
    <n v="2200"/>
    <n v="2200"/>
    <x v="1"/>
    <s v="Pending Inspection"/>
    <s v="Pending"/>
    <x v="0"/>
    <n v="0"/>
    <n v="0"/>
    <n v="3"/>
    <n v="10"/>
    <x v="0"/>
    <x v="1"/>
  </r>
  <r>
    <s v="ORD10231"/>
    <d v="2026-05-28T00:00:00"/>
    <d v="2026-06-01T00:00:00"/>
    <s v="WH-BLR-01"/>
    <x v="5"/>
    <s v="Karnataka"/>
    <s v="South"/>
    <s v="SKU-1011"/>
    <x v="10"/>
    <x v="3"/>
    <s v="Marketplace"/>
    <s v="Business"/>
    <s v="Debit Card"/>
    <x v="2"/>
    <x v="0"/>
    <n v="2"/>
    <n v="1400"/>
    <n v="2800"/>
    <x v="2"/>
    <s v="Pending Inspection"/>
    <s v="Pending"/>
    <x v="1"/>
    <n v="0"/>
    <n v="0"/>
    <n v="4"/>
    <n v="5"/>
    <x v="0"/>
    <x v="2"/>
  </r>
  <r>
    <s v="ORD10232"/>
    <d v="2026-05-31T00:00:00"/>
    <d v="2026-06-05T00:00:00"/>
    <s v="WH-CHN-01"/>
    <x v="6"/>
    <s v="Tamil Nadu"/>
    <s v="South"/>
    <s v="SKU-1018"/>
    <x v="11"/>
    <x v="5"/>
    <s v="Website"/>
    <s v="Retail"/>
    <s v="COD"/>
    <x v="0"/>
    <x v="1"/>
    <n v="3"/>
    <n v="4200"/>
    <n v="12600"/>
    <x v="3"/>
    <s v="Passed"/>
    <s v="Restocked"/>
    <x v="2"/>
    <n v="12600"/>
    <n v="3"/>
    <n v="5"/>
    <n v="7"/>
    <x v="0"/>
    <x v="0"/>
  </r>
  <r>
    <s v="ORD10233"/>
    <d v="2026-06-03T00:00:00"/>
    <d v="2026-06-09T00:00:00"/>
    <s v="WH-AHM-01"/>
    <x v="7"/>
    <s v="Gujarat"/>
    <s v="West"/>
    <s v="SKU-1005"/>
    <x v="12"/>
    <x v="3"/>
    <s v="Retail Store"/>
    <s v="Business"/>
    <s v="Credit Card"/>
    <x v="1"/>
    <x v="2"/>
    <n v="4"/>
    <n v="900"/>
    <n v="3600"/>
    <x v="0"/>
    <s v="Pending Inspection"/>
    <s v="Pending"/>
    <x v="0"/>
    <n v="0"/>
    <n v="0"/>
    <n v="6"/>
    <n v="10"/>
    <x v="0"/>
    <x v="1"/>
  </r>
  <r>
    <s v="ORD10234"/>
    <d v="2026-06-06T00:00:00"/>
    <d v="2026-06-13T00:00:00"/>
    <s v="WH-JAI-01"/>
    <x v="8"/>
    <s v="Rajasthan"/>
    <s v="North"/>
    <s v="SKU-1012"/>
    <x v="13"/>
    <x v="3"/>
    <s v="Mobile App"/>
    <s v="Retail"/>
    <s v="Net Banking"/>
    <x v="2"/>
    <x v="3"/>
    <n v="5"/>
    <n v="2800"/>
    <n v="14000"/>
    <x v="1"/>
    <s v="Passed"/>
    <s v="Pending"/>
    <x v="0"/>
    <n v="0"/>
    <n v="0"/>
    <n v="7"/>
    <n v="5"/>
    <x v="1"/>
    <x v="2"/>
  </r>
  <r>
    <s v="ORD10235"/>
    <d v="2026-06-09T00:00:00"/>
    <d v="2026-06-17T00:00:00"/>
    <s v="WH-LKO-01"/>
    <x v="9"/>
    <s v="Uttar Pradesh"/>
    <s v="North"/>
    <s v="SKU-1019"/>
    <x v="14"/>
    <x v="2"/>
    <s v="Marketplace"/>
    <s v="Business"/>
    <s v="UPI"/>
    <x v="0"/>
    <x v="4"/>
    <n v="1"/>
    <n v="2500"/>
    <n v="2500"/>
    <x v="2"/>
    <s v="Pending Inspection"/>
    <s v="Pending"/>
    <x v="1"/>
    <n v="0"/>
    <n v="0"/>
    <n v="8"/>
    <n v="7"/>
    <x v="1"/>
    <x v="0"/>
  </r>
  <r>
    <s v="ORD10236"/>
    <d v="2026-06-12T00:00:00"/>
    <d v="2026-06-21T00:00:00"/>
    <s v="WH-BBS-01"/>
    <x v="10"/>
    <s v="Odisha"/>
    <s v="East"/>
    <s v="SKU-1006"/>
    <x v="15"/>
    <x v="0"/>
    <s v="Website"/>
    <s v="Retail"/>
    <s v="Debit Card"/>
    <x v="1"/>
    <x v="0"/>
    <n v="2"/>
    <n v="28000"/>
    <n v="56000"/>
    <x v="3"/>
    <s v="Passed"/>
    <s v="Restocked"/>
    <x v="2"/>
    <n v="56000"/>
    <n v="2"/>
    <n v="9"/>
    <n v="10"/>
    <x v="0"/>
    <x v="1"/>
  </r>
  <r>
    <s v="ORD10237"/>
    <d v="2026-06-15T00:00:00"/>
    <d v="2026-06-25T00:00:00"/>
    <s v="WH-GUW-01"/>
    <x v="11"/>
    <s v="Assam"/>
    <s v="East"/>
    <s v="SKU-1013"/>
    <x v="16"/>
    <x v="3"/>
    <s v="Retail Store"/>
    <s v="Business"/>
    <s v="COD"/>
    <x v="2"/>
    <x v="1"/>
    <n v="3"/>
    <n v="1800"/>
    <n v="5400"/>
    <x v="0"/>
    <s v="Passed"/>
    <s v="Pending"/>
    <x v="0"/>
    <n v="0"/>
    <n v="0"/>
    <n v="11"/>
    <n v="5"/>
    <x v="1"/>
    <x v="2"/>
  </r>
  <r>
    <s v="ORD10238"/>
    <d v="2026-06-18T00:00:00"/>
    <d v="2026-06-29T00:00:00"/>
    <s v="WH-NOI-01"/>
    <x v="12"/>
    <s v="Uttar Pradesh"/>
    <s v="North"/>
    <s v="SKU-1020"/>
    <x v="17"/>
    <x v="3"/>
    <s v="Mobile App"/>
    <s v="Retail"/>
    <s v="Credit Card"/>
    <x v="0"/>
    <x v="2"/>
    <n v="4"/>
    <n v="6800"/>
    <n v="27200"/>
    <x v="1"/>
    <s v="Failed"/>
    <s v="Pending"/>
    <x v="0"/>
    <n v="0"/>
    <n v="0"/>
    <n v="13"/>
    <n v="7"/>
    <x v="1"/>
    <x v="0"/>
  </r>
  <r>
    <s v="ORD10239"/>
    <d v="2026-06-21T00:00:00"/>
    <d v="2026-07-03T00:00:00"/>
    <s v="WH-KOC-01"/>
    <x v="13"/>
    <s v="Kerala"/>
    <s v="South"/>
    <s v="SKU-1007"/>
    <x v="18"/>
    <x v="0"/>
    <s v="Marketplace"/>
    <s v="Business"/>
    <s v="Net Banking"/>
    <x v="1"/>
    <x v="3"/>
    <n v="5"/>
    <n v="22000"/>
    <n v="110000"/>
    <x v="2"/>
    <s v="Pending Inspection"/>
    <s v="Pending"/>
    <x v="1"/>
    <n v="0"/>
    <n v="0"/>
    <n v="15"/>
    <n v="10"/>
    <x v="1"/>
    <x v="1"/>
  </r>
  <r>
    <s v="ORD10240"/>
    <d v="2026-06-24T00:00:00"/>
    <d v="2026-06-25T00:00:00"/>
    <s v="WH-SUR-01"/>
    <x v="14"/>
    <s v="Gujarat"/>
    <s v="West"/>
    <s v="SKU-1014"/>
    <x v="19"/>
    <x v="1"/>
    <s v="Website"/>
    <s v="Retail"/>
    <s v="UPI"/>
    <x v="2"/>
    <x v="4"/>
    <n v="1"/>
    <n v="6500"/>
    <n v="6500"/>
    <x v="3"/>
    <s v="Failed"/>
    <s v="Restocked"/>
    <x v="2"/>
    <n v="6500"/>
    <n v="1"/>
    <n v="1"/>
    <n v="5"/>
    <x v="0"/>
    <x v="2"/>
  </r>
  <r>
    <s v="ORD10241"/>
    <d v="2026-06-27T00:00:00"/>
    <d v="2026-06-29T00:00:00"/>
    <s v="WH-KOL-01"/>
    <x v="0"/>
    <s v="West Bengal"/>
    <s v="East"/>
    <s v="SKU-1001"/>
    <x v="0"/>
    <x v="0"/>
    <s v="Retail Store"/>
    <s v="Business"/>
    <s v="Debit Card"/>
    <x v="0"/>
    <x v="0"/>
    <n v="2"/>
    <n v="65000"/>
    <n v="130000"/>
    <x v="0"/>
    <s v="Failed"/>
    <s v="Pending"/>
    <x v="0"/>
    <n v="0"/>
    <n v="0"/>
    <n v="2"/>
    <n v="7"/>
    <x v="0"/>
    <x v="0"/>
  </r>
  <r>
    <s v="ORD10242"/>
    <d v="2026-06-30T00:00:00"/>
    <d v="2026-07-03T00:00:00"/>
    <s v="WH-DEL-01"/>
    <x v="1"/>
    <s v="Delhi"/>
    <s v="North"/>
    <s v="SKU-1008"/>
    <x v="1"/>
    <x v="0"/>
    <s v="Mobile App"/>
    <s v="Retail"/>
    <s v="COD"/>
    <x v="1"/>
    <x v="1"/>
    <n v="3"/>
    <n v="12500"/>
    <n v="37500"/>
    <x v="1"/>
    <s v="Pending Inspection"/>
    <s v="Pending"/>
    <x v="0"/>
    <n v="0"/>
    <n v="0"/>
    <n v="3"/>
    <n v="10"/>
    <x v="0"/>
    <x v="1"/>
  </r>
  <r>
    <s v="ORD10243"/>
    <d v="2026-07-03T00:00:00"/>
    <d v="2026-07-07T00:00:00"/>
    <s v="WH-MUM-01"/>
    <x v="2"/>
    <s v="Maharashtra"/>
    <s v="West"/>
    <s v="SKU-1015"/>
    <x v="2"/>
    <x v="1"/>
    <s v="Marketplace"/>
    <s v="Business"/>
    <s v="Credit Card"/>
    <x v="2"/>
    <x v="2"/>
    <n v="4"/>
    <n v="7200"/>
    <n v="28800"/>
    <x v="2"/>
    <s v="Pending Inspection"/>
    <s v="Pending"/>
    <x v="1"/>
    <n v="0"/>
    <n v="0"/>
    <n v="4"/>
    <n v="5"/>
    <x v="0"/>
    <x v="2"/>
  </r>
  <r>
    <s v="ORD10244"/>
    <d v="2026-07-06T00:00:00"/>
    <d v="2026-07-11T00:00:00"/>
    <s v="WH-HYD-01"/>
    <x v="3"/>
    <s v="Telangana"/>
    <s v="South"/>
    <s v="SKU-1002"/>
    <x v="3"/>
    <x v="0"/>
    <s v="Website"/>
    <s v="Retail"/>
    <s v="Net Banking"/>
    <x v="0"/>
    <x v="3"/>
    <n v="5"/>
    <n v="3500"/>
    <n v="17500"/>
    <x v="3"/>
    <s v="Passed"/>
    <s v="Restocked"/>
    <x v="2"/>
    <n v="17500"/>
    <n v="5"/>
    <n v="5"/>
    <n v="7"/>
    <x v="0"/>
    <x v="0"/>
  </r>
  <r>
    <s v="ORD10245"/>
    <d v="2026-07-09T00:00:00"/>
    <d v="2026-07-15T00:00:00"/>
    <s v="WH-PUN-01"/>
    <x v="4"/>
    <s v="Maharashtra"/>
    <s v="West"/>
    <s v="SKU-1009"/>
    <x v="4"/>
    <x v="2"/>
    <s v="Retail Store"/>
    <s v="Business"/>
    <s v="UPI"/>
    <x v="1"/>
    <x v="4"/>
    <n v="1"/>
    <n v="3200"/>
    <n v="3200"/>
    <x v="0"/>
    <s v="Pending Inspection"/>
    <s v="Pending"/>
    <x v="0"/>
    <n v="0"/>
    <n v="0"/>
    <n v="6"/>
    <n v="10"/>
    <x v="0"/>
    <x v="1"/>
  </r>
  <r>
    <s v="ORD10246"/>
    <d v="2026-07-12T00:00:00"/>
    <d v="2026-07-19T00:00:00"/>
    <s v="WH-BLR-01"/>
    <x v="5"/>
    <s v="Karnataka"/>
    <s v="South"/>
    <s v="SKU-1016"/>
    <x v="5"/>
    <x v="3"/>
    <s v="Mobile App"/>
    <s v="Retail"/>
    <s v="Debit Card"/>
    <x v="2"/>
    <x v="0"/>
    <n v="2"/>
    <n v="1800"/>
    <n v="3600"/>
    <x v="1"/>
    <s v="Passed"/>
    <s v="Pending"/>
    <x v="0"/>
    <n v="0"/>
    <n v="0"/>
    <n v="7"/>
    <n v="5"/>
    <x v="1"/>
    <x v="2"/>
  </r>
  <r>
    <s v="ORD10247"/>
    <d v="2026-07-15T00:00:00"/>
    <d v="2026-07-23T00:00:00"/>
    <s v="WH-CHN-01"/>
    <x v="6"/>
    <s v="Tamil Nadu"/>
    <s v="South"/>
    <s v="SKU-1003"/>
    <x v="6"/>
    <x v="0"/>
    <s v="Marketplace"/>
    <s v="Business"/>
    <s v="COD"/>
    <x v="0"/>
    <x v="1"/>
    <n v="3"/>
    <n v="18000"/>
    <n v="54000"/>
    <x v="2"/>
    <s v="Pending Inspection"/>
    <s v="Pending"/>
    <x v="1"/>
    <n v="0"/>
    <n v="0"/>
    <n v="8"/>
    <n v="7"/>
    <x v="1"/>
    <x v="0"/>
  </r>
  <r>
    <s v="ORD10248"/>
    <d v="2026-07-18T00:00:00"/>
    <d v="2026-07-27T00:00:00"/>
    <s v="WH-AHM-01"/>
    <x v="7"/>
    <s v="Gujarat"/>
    <s v="West"/>
    <s v="SKU-1010"/>
    <x v="7"/>
    <x v="4"/>
    <s v="Website"/>
    <s v="Retail"/>
    <s v="Credit Card"/>
    <x v="1"/>
    <x v="2"/>
    <n v="4"/>
    <n v="5500"/>
    <n v="22000"/>
    <x v="3"/>
    <s v="Passed"/>
    <s v="Restocked"/>
    <x v="2"/>
    <n v="22000"/>
    <n v="4"/>
    <n v="9"/>
    <n v="10"/>
    <x v="0"/>
    <x v="1"/>
  </r>
  <r>
    <s v="ORD10249"/>
    <d v="2026-07-21T00:00:00"/>
    <d v="2026-07-31T00:00:00"/>
    <s v="WH-JAI-01"/>
    <x v="8"/>
    <s v="Rajasthan"/>
    <s v="North"/>
    <s v="SKU-1017"/>
    <x v="8"/>
    <x v="3"/>
    <s v="Retail Store"/>
    <s v="Business"/>
    <s v="Net Banking"/>
    <x v="2"/>
    <x v="3"/>
    <n v="5"/>
    <n v="5200"/>
    <n v="26000"/>
    <x v="0"/>
    <s v="Passed"/>
    <s v="Pending"/>
    <x v="0"/>
    <n v="0"/>
    <n v="0"/>
    <n v="11"/>
    <n v="5"/>
    <x v="1"/>
    <x v="2"/>
  </r>
  <r>
    <s v="ORD10250"/>
    <d v="2026-07-24T00:00:00"/>
    <d v="2026-08-04T00:00:00"/>
    <s v="WH-LKO-01"/>
    <x v="9"/>
    <s v="Uttar Pradesh"/>
    <s v="North"/>
    <s v="SKU-1004"/>
    <x v="9"/>
    <x v="3"/>
    <s v="Mobile App"/>
    <s v="Retail"/>
    <s v="UPI"/>
    <x v="0"/>
    <x v="4"/>
    <n v="1"/>
    <n v="2200"/>
    <n v="2200"/>
    <x v="1"/>
    <s v="Failed"/>
    <s v="Pending"/>
    <x v="0"/>
    <n v="0"/>
    <n v="0"/>
    <n v="13"/>
    <n v="7"/>
    <x v="1"/>
    <x v="0"/>
  </r>
  <r>
    <s v="ORD10251"/>
    <d v="2026-07-27T00:00:00"/>
    <d v="2026-08-08T00:00:00"/>
    <s v="WH-BBS-01"/>
    <x v="10"/>
    <s v="Odisha"/>
    <s v="East"/>
    <s v="SKU-1011"/>
    <x v="10"/>
    <x v="3"/>
    <s v="Marketplace"/>
    <s v="Business"/>
    <s v="Debit Card"/>
    <x v="1"/>
    <x v="0"/>
    <n v="2"/>
    <n v="1400"/>
    <n v="2800"/>
    <x v="2"/>
    <s v="Pending Inspection"/>
    <s v="Pending"/>
    <x v="1"/>
    <n v="0"/>
    <n v="0"/>
    <n v="15"/>
    <n v="10"/>
    <x v="1"/>
    <x v="1"/>
  </r>
  <r>
    <s v="ORD10252"/>
    <d v="2026-07-30T00:00:00"/>
    <d v="2026-07-31T00:00:00"/>
    <s v="WH-GUW-01"/>
    <x v="11"/>
    <s v="Assam"/>
    <s v="East"/>
    <s v="SKU-1018"/>
    <x v="11"/>
    <x v="5"/>
    <s v="Website"/>
    <s v="Retail"/>
    <s v="COD"/>
    <x v="2"/>
    <x v="1"/>
    <n v="3"/>
    <n v="4200"/>
    <n v="12600"/>
    <x v="3"/>
    <s v="Passed"/>
    <s v="Restocked"/>
    <x v="2"/>
    <n v="12600"/>
    <n v="3"/>
    <n v="1"/>
    <n v="5"/>
    <x v="0"/>
    <x v="2"/>
  </r>
  <r>
    <s v="ORD10253"/>
    <d v="2026-08-02T00:00:00"/>
    <d v="2026-08-04T00:00:00"/>
    <s v="WH-NOI-01"/>
    <x v="12"/>
    <s v="Uttar Pradesh"/>
    <s v="North"/>
    <s v="SKU-1005"/>
    <x v="12"/>
    <x v="3"/>
    <s v="Retail Store"/>
    <s v="Business"/>
    <s v="Credit Card"/>
    <x v="0"/>
    <x v="2"/>
    <n v="4"/>
    <n v="900"/>
    <n v="3600"/>
    <x v="0"/>
    <s v="Failed"/>
    <s v="Pending"/>
    <x v="0"/>
    <n v="0"/>
    <n v="0"/>
    <n v="2"/>
    <n v="7"/>
    <x v="0"/>
    <x v="0"/>
  </r>
  <r>
    <s v="ORD10254"/>
    <d v="2026-08-05T00:00:00"/>
    <d v="2026-08-08T00:00:00"/>
    <s v="WH-KOC-01"/>
    <x v="13"/>
    <s v="Kerala"/>
    <s v="South"/>
    <s v="SKU-1012"/>
    <x v="13"/>
    <x v="3"/>
    <s v="Mobile App"/>
    <s v="Retail"/>
    <s v="Net Banking"/>
    <x v="1"/>
    <x v="3"/>
    <n v="5"/>
    <n v="2800"/>
    <n v="14000"/>
    <x v="1"/>
    <s v="Pending Inspection"/>
    <s v="Pending"/>
    <x v="0"/>
    <n v="0"/>
    <n v="0"/>
    <n v="3"/>
    <n v="10"/>
    <x v="0"/>
    <x v="1"/>
  </r>
  <r>
    <s v="ORD10255"/>
    <d v="2026-08-08T00:00:00"/>
    <d v="2026-08-12T00:00:00"/>
    <s v="WH-SUR-01"/>
    <x v="14"/>
    <s v="Gujarat"/>
    <s v="West"/>
    <s v="SKU-1019"/>
    <x v="14"/>
    <x v="2"/>
    <s v="Marketplace"/>
    <s v="Business"/>
    <s v="UPI"/>
    <x v="2"/>
    <x v="4"/>
    <n v="1"/>
    <n v="2500"/>
    <n v="2500"/>
    <x v="2"/>
    <s v="Pending Inspection"/>
    <s v="Pending"/>
    <x v="1"/>
    <n v="0"/>
    <n v="0"/>
    <n v="4"/>
    <n v="5"/>
    <x v="0"/>
    <x v="2"/>
  </r>
  <r>
    <s v="ORD10256"/>
    <d v="2026-08-11T00:00:00"/>
    <d v="2026-08-16T00:00:00"/>
    <s v="WH-KOL-01"/>
    <x v="0"/>
    <s v="West Bengal"/>
    <s v="East"/>
    <s v="SKU-1006"/>
    <x v="15"/>
    <x v="0"/>
    <s v="Website"/>
    <s v="Retail"/>
    <s v="Debit Card"/>
    <x v="0"/>
    <x v="0"/>
    <n v="2"/>
    <n v="28000"/>
    <n v="56000"/>
    <x v="3"/>
    <s v="Passed"/>
    <s v="Restocked"/>
    <x v="2"/>
    <n v="56000"/>
    <n v="2"/>
    <n v="5"/>
    <n v="7"/>
    <x v="0"/>
    <x v="0"/>
  </r>
  <r>
    <s v="ORD10257"/>
    <d v="2026-08-14T00:00:00"/>
    <d v="2026-08-20T00:00:00"/>
    <s v="WH-DEL-01"/>
    <x v="1"/>
    <s v="Delhi"/>
    <s v="North"/>
    <s v="SKU-1013"/>
    <x v="16"/>
    <x v="3"/>
    <s v="Retail Store"/>
    <s v="Business"/>
    <s v="COD"/>
    <x v="1"/>
    <x v="1"/>
    <n v="3"/>
    <n v="1800"/>
    <n v="5400"/>
    <x v="0"/>
    <s v="Pending Inspection"/>
    <s v="Pending"/>
    <x v="0"/>
    <n v="0"/>
    <n v="0"/>
    <n v="6"/>
    <n v="10"/>
    <x v="0"/>
    <x v="1"/>
  </r>
  <r>
    <s v="ORD10258"/>
    <d v="2026-08-17T00:00:00"/>
    <d v="2026-08-24T00:00:00"/>
    <s v="WH-MUM-01"/>
    <x v="2"/>
    <s v="Maharashtra"/>
    <s v="West"/>
    <s v="SKU-1020"/>
    <x v="17"/>
    <x v="3"/>
    <s v="Mobile App"/>
    <s v="Retail"/>
    <s v="Credit Card"/>
    <x v="2"/>
    <x v="2"/>
    <n v="4"/>
    <n v="6800"/>
    <n v="27200"/>
    <x v="1"/>
    <s v="Passed"/>
    <s v="Pending"/>
    <x v="0"/>
    <n v="0"/>
    <n v="0"/>
    <n v="7"/>
    <n v="5"/>
    <x v="1"/>
    <x v="2"/>
  </r>
  <r>
    <s v="ORD10259"/>
    <d v="2026-08-20T00:00:00"/>
    <d v="2026-08-28T00:00:00"/>
    <s v="WH-HYD-01"/>
    <x v="3"/>
    <s v="Telangana"/>
    <s v="South"/>
    <s v="SKU-1007"/>
    <x v="18"/>
    <x v="0"/>
    <s v="Marketplace"/>
    <s v="Business"/>
    <s v="Net Banking"/>
    <x v="0"/>
    <x v="3"/>
    <n v="5"/>
    <n v="22000"/>
    <n v="110000"/>
    <x v="2"/>
    <s v="Pending Inspection"/>
    <s v="Pending"/>
    <x v="1"/>
    <n v="0"/>
    <n v="0"/>
    <n v="8"/>
    <n v="7"/>
    <x v="1"/>
    <x v="0"/>
  </r>
  <r>
    <s v="ORD10260"/>
    <d v="2026-08-23T00:00:00"/>
    <d v="2026-09-01T00:00:00"/>
    <s v="WH-PUN-01"/>
    <x v="4"/>
    <s v="Maharashtra"/>
    <s v="West"/>
    <s v="SKU-1014"/>
    <x v="19"/>
    <x v="1"/>
    <s v="Website"/>
    <s v="Retail"/>
    <s v="UPI"/>
    <x v="1"/>
    <x v="4"/>
    <n v="1"/>
    <n v="6500"/>
    <n v="6500"/>
    <x v="3"/>
    <s v="Failed"/>
    <s v="Restocked"/>
    <x v="2"/>
    <n v="6500"/>
    <n v="1"/>
    <n v="9"/>
    <n v="10"/>
    <x v="0"/>
    <x v="1"/>
  </r>
  <r>
    <s v="ORD10261"/>
    <d v="2026-08-26T00:00:00"/>
    <d v="2026-09-05T00:00:00"/>
    <s v="WH-BLR-01"/>
    <x v="5"/>
    <s v="Karnataka"/>
    <s v="South"/>
    <s v="SKU-1001"/>
    <x v="0"/>
    <x v="0"/>
    <s v="Retail Store"/>
    <s v="Business"/>
    <s v="Debit Card"/>
    <x v="2"/>
    <x v="0"/>
    <n v="2"/>
    <n v="65000"/>
    <n v="130000"/>
    <x v="0"/>
    <s v="Passed"/>
    <s v="Pending"/>
    <x v="0"/>
    <n v="0"/>
    <n v="0"/>
    <n v="11"/>
    <n v="5"/>
    <x v="1"/>
    <x v="2"/>
  </r>
  <r>
    <s v="ORD10262"/>
    <d v="2026-08-29T00:00:00"/>
    <d v="2026-09-09T00:00:00"/>
    <s v="WH-CHN-01"/>
    <x v="6"/>
    <s v="Tamil Nadu"/>
    <s v="South"/>
    <s v="SKU-1008"/>
    <x v="1"/>
    <x v="0"/>
    <s v="Mobile App"/>
    <s v="Retail"/>
    <s v="COD"/>
    <x v="0"/>
    <x v="1"/>
    <n v="3"/>
    <n v="12500"/>
    <n v="37500"/>
    <x v="1"/>
    <s v="Failed"/>
    <s v="Pending"/>
    <x v="0"/>
    <n v="0"/>
    <n v="0"/>
    <n v="13"/>
    <n v="7"/>
    <x v="1"/>
    <x v="0"/>
  </r>
  <r>
    <s v="ORD10263"/>
    <d v="2026-09-01T00:00:00"/>
    <d v="2026-09-13T00:00:00"/>
    <s v="WH-AHM-01"/>
    <x v="7"/>
    <s v="Gujarat"/>
    <s v="West"/>
    <s v="SKU-1015"/>
    <x v="2"/>
    <x v="1"/>
    <s v="Marketplace"/>
    <s v="Business"/>
    <s v="Credit Card"/>
    <x v="1"/>
    <x v="2"/>
    <n v="4"/>
    <n v="7200"/>
    <n v="28800"/>
    <x v="2"/>
    <s v="Pending Inspection"/>
    <s v="Pending"/>
    <x v="1"/>
    <n v="0"/>
    <n v="0"/>
    <n v="15"/>
    <n v="10"/>
    <x v="1"/>
    <x v="1"/>
  </r>
  <r>
    <s v="ORD10264"/>
    <d v="2026-09-04T00:00:00"/>
    <d v="2026-09-05T00:00:00"/>
    <s v="WH-JAI-01"/>
    <x v="8"/>
    <s v="Rajasthan"/>
    <s v="North"/>
    <s v="SKU-1002"/>
    <x v="3"/>
    <x v="0"/>
    <s v="Website"/>
    <s v="Retail"/>
    <s v="Net Banking"/>
    <x v="2"/>
    <x v="3"/>
    <n v="5"/>
    <n v="3500"/>
    <n v="17500"/>
    <x v="3"/>
    <s v="Passed"/>
    <s v="Restocked"/>
    <x v="2"/>
    <n v="17500"/>
    <n v="5"/>
    <n v="1"/>
    <n v="5"/>
    <x v="0"/>
    <x v="2"/>
  </r>
  <r>
    <s v="ORD10265"/>
    <d v="2026-09-07T00:00:00"/>
    <d v="2026-09-09T00:00:00"/>
    <s v="WH-LKO-01"/>
    <x v="9"/>
    <s v="Uttar Pradesh"/>
    <s v="North"/>
    <s v="SKU-1009"/>
    <x v="4"/>
    <x v="2"/>
    <s v="Retail Store"/>
    <s v="Business"/>
    <s v="UPI"/>
    <x v="0"/>
    <x v="4"/>
    <n v="1"/>
    <n v="3200"/>
    <n v="3200"/>
    <x v="0"/>
    <s v="Failed"/>
    <s v="Pending"/>
    <x v="0"/>
    <n v="0"/>
    <n v="0"/>
    <n v="2"/>
    <n v="7"/>
    <x v="0"/>
    <x v="0"/>
  </r>
  <r>
    <s v="ORD10266"/>
    <d v="2026-09-10T00:00:00"/>
    <d v="2026-09-13T00:00:00"/>
    <s v="WH-BBS-01"/>
    <x v="10"/>
    <s v="Odisha"/>
    <s v="East"/>
    <s v="SKU-1016"/>
    <x v="5"/>
    <x v="3"/>
    <s v="Mobile App"/>
    <s v="Retail"/>
    <s v="Debit Card"/>
    <x v="1"/>
    <x v="0"/>
    <n v="2"/>
    <n v="1800"/>
    <n v="3600"/>
    <x v="1"/>
    <s v="Pending Inspection"/>
    <s v="Pending"/>
    <x v="0"/>
    <n v="0"/>
    <n v="0"/>
    <n v="3"/>
    <n v="10"/>
    <x v="0"/>
    <x v="1"/>
  </r>
  <r>
    <s v="ORD10267"/>
    <d v="2026-09-13T00:00:00"/>
    <d v="2026-09-17T00:00:00"/>
    <s v="WH-GUW-01"/>
    <x v="11"/>
    <s v="Assam"/>
    <s v="East"/>
    <s v="SKU-1003"/>
    <x v="6"/>
    <x v="0"/>
    <s v="Marketplace"/>
    <s v="Business"/>
    <s v="COD"/>
    <x v="2"/>
    <x v="1"/>
    <n v="3"/>
    <n v="18000"/>
    <n v="54000"/>
    <x v="2"/>
    <s v="Pending Inspection"/>
    <s v="Pending"/>
    <x v="1"/>
    <n v="0"/>
    <n v="0"/>
    <n v="4"/>
    <n v="5"/>
    <x v="0"/>
    <x v="2"/>
  </r>
  <r>
    <s v="ORD10268"/>
    <d v="2026-09-16T00:00:00"/>
    <d v="2026-09-21T00:00:00"/>
    <s v="WH-NOI-01"/>
    <x v="12"/>
    <s v="Uttar Pradesh"/>
    <s v="North"/>
    <s v="SKU-1010"/>
    <x v="7"/>
    <x v="4"/>
    <s v="Website"/>
    <s v="Retail"/>
    <s v="Credit Card"/>
    <x v="0"/>
    <x v="2"/>
    <n v="4"/>
    <n v="5500"/>
    <n v="22000"/>
    <x v="3"/>
    <s v="Passed"/>
    <s v="Restocked"/>
    <x v="2"/>
    <n v="22000"/>
    <n v="4"/>
    <n v="5"/>
    <n v="7"/>
    <x v="0"/>
    <x v="0"/>
  </r>
  <r>
    <s v="ORD10269"/>
    <d v="2026-09-19T00:00:00"/>
    <d v="2026-09-25T00:00:00"/>
    <s v="WH-KOC-01"/>
    <x v="13"/>
    <s v="Kerala"/>
    <s v="South"/>
    <s v="SKU-1017"/>
    <x v="8"/>
    <x v="3"/>
    <s v="Retail Store"/>
    <s v="Business"/>
    <s v="Net Banking"/>
    <x v="1"/>
    <x v="3"/>
    <n v="5"/>
    <n v="5200"/>
    <n v="26000"/>
    <x v="0"/>
    <s v="Pending Inspection"/>
    <s v="Pending"/>
    <x v="0"/>
    <n v="0"/>
    <n v="0"/>
    <n v="6"/>
    <n v="10"/>
    <x v="0"/>
    <x v="1"/>
  </r>
  <r>
    <s v="ORD10270"/>
    <d v="2026-09-22T00:00:00"/>
    <d v="2026-09-29T00:00:00"/>
    <s v="WH-SUR-01"/>
    <x v="14"/>
    <s v="Gujarat"/>
    <s v="West"/>
    <s v="SKU-1004"/>
    <x v="9"/>
    <x v="3"/>
    <s v="Mobile App"/>
    <s v="Retail"/>
    <s v="UPI"/>
    <x v="2"/>
    <x v="4"/>
    <n v="1"/>
    <n v="2200"/>
    <n v="2200"/>
    <x v="1"/>
    <s v="Passed"/>
    <s v="Pending"/>
    <x v="0"/>
    <n v="0"/>
    <n v="0"/>
    <n v="7"/>
    <n v="5"/>
    <x v="1"/>
    <x v="2"/>
  </r>
  <r>
    <s v="ORD10271"/>
    <d v="2026-09-25T00:00:00"/>
    <d v="2026-10-03T00:00:00"/>
    <s v="WH-KOL-01"/>
    <x v="0"/>
    <s v="West Bengal"/>
    <s v="East"/>
    <s v="SKU-1011"/>
    <x v="10"/>
    <x v="3"/>
    <s v="Marketplace"/>
    <s v="Business"/>
    <s v="Debit Card"/>
    <x v="0"/>
    <x v="0"/>
    <n v="2"/>
    <n v="1400"/>
    <n v="2800"/>
    <x v="2"/>
    <s v="Pending Inspection"/>
    <s v="Pending"/>
    <x v="1"/>
    <n v="0"/>
    <n v="0"/>
    <n v="8"/>
    <n v="7"/>
    <x v="1"/>
    <x v="0"/>
  </r>
  <r>
    <s v="ORD10272"/>
    <d v="2026-09-28T00:00:00"/>
    <d v="2026-10-07T00:00:00"/>
    <s v="WH-DEL-01"/>
    <x v="1"/>
    <s v="Delhi"/>
    <s v="North"/>
    <s v="SKU-1018"/>
    <x v="11"/>
    <x v="5"/>
    <s v="Website"/>
    <s v="Retail"/>
    <s v="COD"/>
    <x v="1"/>
    <x v="1"/>
    <n v="3"/>
    <n v="4200"/>
    <n v="12600"/>
    <x v="3"/>
    <s v="Passed"/>
    <s v="Restocked"/>
    <x v="2"/>
    <n v="12600"/>
    <n v="3"/>
    <n v="9"/>
    <n v="10"/>
    <x v="0"/>
    <x v="1"/>
  </r>
  <r>
    <s v="ORD10273"/>
    <d v="2026-01-01T00:00:00"/>
    <d v="2026-01-11T00:00:00"/>
    <s v="WH-MUM-01"/>
    <x v="2"/>
    <s v="Maharashtra"/>
    <s v="West"/>
    <s v="SKU-1005"/>
    <x v="12"/>
    <x v="3"/>
    <s v="Retail Store"/>
    <s v="Business"/>
    <s v="Credit Card"/>
    <x v="2"/>
    <x v="2"/>
    <n v="4"/>
    <n v="900"/>
    <n v="3600"/>
    <x v="0"/>
    <s v="Passed"/>
    <s v="Pending"/>
    <x v="0"/>
    <n v="0"/>
    <n v="0"/>
    <n v="11"/>
    <n v="5"/>
    <x v="1"/>
    <x v="2"/>
  </r>
  <r>
    <s v="ORD10274"/>
    <d v="2026-01-04T00:00:00"/>
    <d v="2026-01-15T00:00:00"/>
    <s v="WH-HYD-01"/>
    <x v="3"/>
    <s v="Telangana"/>
    <s v="South"/>
    <s v="SKU-1012"/>
    <x v="13"/>
    <x v="3"/>
    <s v="Mobile App"/>
    <s v="Retail"/>
    <s v="Net Banking"/>
    <x v="0"/>
    <x v="3"/>
    <n v="5"/>
    <n v="2800"/>
    <n v="14000"/>
    <x v="1"/>
    <s v="Failed"/>
    <s v="Pending"/>
    <x v="0"/>
    <n v="0"/>
    <n v="0"/>
    <n v="13"/>
    <n v="7"/>
    <x v="1"/>
    <x v="0"/>
  </r>
  <r>
    <s v="ORD10275"/>
    <d v="2026-01-07T00:00:00"/>
    <d v="2026-01-19T00:00:00"/>
    <s v="WH-PUN-01"/>
    <x v="4"/>
    <s v="Maharashtra"/>
    <s v="West"/>
    <s v="SKU-1019"/>
    <x v="14"/>
    <x v="2"/>
    <s v="Marketplace"/>
    <s v="Business"/>
    <s v="UPI"/>
    <x v="1"/>
    <x v="4"/>
    <n v="1"/>
    <n v="2500"/>
    <n v="2500"/>
    <x v="2"/>
    <s v="Pending Inspection"/>
    <s v="Pending"/>
    <x v="1"/>
    <n v="0"/>
    <n v="0"/>
    <n v="15"/>
    <n v="10"/>
    <x v="1"/>
    <x v="1"/>
  </r>
  <r>
    <s v="ORD10276"/>
    <d v="2026-01-10T00:00:00"/>
    <d v="2026-01-11T00:00:00"/>
    <s v="WH-BLR-01"/>
    <x v="5"/>
    <s v="Karnataka"/>
    <s v="South"/>
    <s v="SKU-1006"/>
    <x v="15"/>
    <x v="0"/>
    <s v="Website"/>
    <s v="Retail"/>
    <s v="Debit Card"/>
    <x v="2"/>
    <x v="0"/>
    <n v="2"/>
    <n v="28000"/>
    <n v="56000"/>
    <x v="3"/>
    <s v="Passed"/>
    <s v="Restocked"/>
    <x v="2"/>
    <n v="56000"/>
    <n v="2"/>
    <n v="1"/>
    <n v="5"/>
    <x v="0"/>
    <x v="2"/>
  </r>
  <r>
    <s v="ORD10277"/>
    <d v="2026-01-13T00:00:00"/>
    <d v="2026-01-15T00:00:00"/>
    <s v="WH-CHN-01"/>
    <x v="6"/>
    <s v="Tamil Nadu"/>
    <s v="South"/>
    <s v="SKU-1013"/>
    <x v="16"/>
    <x v="3"/>
    <s v="Retail Store"/>
    <s v="Business"/>
    <s v="COD"/>
    <x v="0"/>
    <x v="1"/>
    <n v="3"/>
    <n v="1800"/>
    <n v="5400"/>
    <x v="0"/>
    <s v="Failed"/>
    <s v="Pending"/>
    <x v="0"/>
    <n v="0"/>
    <n v="0"/>
    <n v="2"/>
    <n v="7"/>
    <x v="0"/>
    <x v="0"/>
  </r>
  <r>
    <s v="ORD10278"/>
    <d v="2026-01-16T00:00:00"/>
    <d v="2026-01-19T00:00:00"/>
    <s v="WH-AHM-01"/>
    <x v="7"/>
    <s v="Gujarat"/>
    <s v="West"/>
    <s v="SKU-1020"/>
    <x v="17"/>
    <x v="3"/>
    <s v="Mobile App"/>
    <s v="Retail"/>
    <s v="Credit Card"/>
    <x v="1"/>
    <x v="2"/>
    <n v="4"/>
    <n v="6800"/>
    <n v="27200"/>
    <x v="1"/>
    <s v="Pending Inspection"/>
    <s v="Pending"/>
    <x v="0"/>
    <n v="0"/>
    <n v="0"/>
    <n v="3"/>
    <n v="10"/>
    <x v="0"/>
    <x v="1"/>
  </r>
  <r>
    <s v="ORD10279"/>
    <d v="2026-01-19T00:00:00"/>
    <d v="2026-01-23T00:00:00"/>
    <s v="WH-JAI-01"/>
    <x v="8"/>
    <s v="Rajasthan"/>
    <s v="North"/>
    <s v="SKU-1007"/>
    <x v="18"/>
    <x v="0"/>
    <s v="Marketplace"/>
    <s v="Business"/>
    <s v="Net Banking"/>
    <x v="2"/>
    <x v="3"/>
    <n v="5"/>
    <n v="22000"/>
    <n v="110000"/>
    <x v="2"/>
    <s v="Pending Inspection"/>
    <s v="Pending"/>
    <x v="1"/>
    <n v="0"/>
    <n v="0"/>
    <n v="4"/>
    <n v="5"/>
    <x v="0"/>
    <x v="2"/>
  </r>
  <r>
    <s v="ORD10280"/>
    <d v="2026-01-22T00:00:00"/>
    <d v="2026-01-27T00:00:00"/>
    <s v="WH-LKO-01"/>
    <x v="9"/>
    <s v="Uttar Pradesh"/>
    <s v="North"/>
    <s v="SKU-1014"/>
    <x v="19"/>
    <x v="1"/>
    <s v="Website"/>
    <s v="Retail"/>
    <s v="UPI"/>
    <x v="0"/>
    <x v="4"/>
    <n v="1"/>
    <n v="6500"/>
    <n v="6500"/>
    <x v="3"/>
    <s v="Failed"/>
    <s v="Restocked"/>
    <x v="2"/>
    <n v="6500"/>
    <n v="1"/>
    <n v="5"/>
    <n v="7"/>
    <x v="0"/>
    <x v="0"/>
  </r>
  <r>
    <s v="ORD10281"/>
    <d v="2026-01-25T00:00:00"/>
    <d v="2026-01-31T00:00:00"/>
    <s v="WH-BBS-01"/>
    <x v="10"/>
    <s v="Odisha"/>
    <s v="East"/>
    <s v="SKU-1001"/>
    <x v="0"/>
    <x v="0"/>
    <s v="Retail Store"/>
    <s v="Business"/>
    <s v="Debit Card"/>
    <x v="1"/>
    <x v="0"/>
    <n v="2"/>
    <n v="65000"/>
    <n v="130000"/>
    <x v="0"/>
    <s v="Pending Inspection"/>
    <s v="Pending"/>
    <x v="0"/>
    <n v="0"/>
    <n v="0"/>
    <n v="6"/>
    <n v="10"/>
    <x v="0"/>
    <x v="1"/>
  </r>
  <r>
    <s v="ORD10282"/>
    <d v="2026-01-28T00:00:00"/>
    <d v="2026-02-04T00:00:00"/>
    <s v="WH-GUW-01"/>
    <x v="11"/>
    <s v="Assam"/>
    <s v="East"/>
    <s v="SKU-1008"/>
    <x v="1"/>
    <x v="0"/>
    <s v="Mobile App"/>
    <s v="Retail"/>
    <s v="COD"/>
    <x v="2"/>
    <x v="1"/>
    <n v="3"/>
    <n v="12500"/>
    <n v="37500"/>
    <x v="1"/>
    <s v="Passed"/>
    <s v="Pending"/>
    <x v="0"/>
    <n v="0"/>
    <n v="0"/>
    <n v="7"/>
    <n v="5"/>
    <x v="1"/>
    <x v="2"/>
  </r>
  <r>
    <s v="ORD10283"/>
    <d v="2026-01-31T00:00:00"/>
    <d v="2026-02-08T00:00:00"/>
    <s v="WH-NOI-01"/>
    <x v="12"/>
    <s v="Uttar Pradesh"/>
    <s v="North"/>
    <s v="SKU-1015"/>
    <x v="2"/>
    <x v="1"/>
    <s v="Marketplace"/>
    <s v="Business"/>
    <s v="Credit Card"/>
    <x v="0"/>
    <x v="2"/>
    <n v="4"/>
    <n v="7200"/>
    <n v="28800"/>
    <x v="2"/>
    <s v="Pending Inspection"/>
    <s v="Pending"/>
    <x v="1"/>
    <n v="0"/>
    <n v="0"/>
    <n v="8"/>
    <n v="7"/>
    <x v="1"/>
    <x v="0"/>
  </r>
  <r>
    <s v="ORD10284"/>
    <d v="2026-02-03T00:00:00"/>
    <d v="2026-02-12T00:00:00"/>
    <s v="WH-KOC-01"/>
    <x v="13"/>
    <s v="Kerala"/>
    <s v="South"/>
    <s v="SKU-1002"/>
    <x v="3"/>
    <x v="0"/>
    <s v="Website"/>
    <s v="Retail"/>
    <s v="Net Banking"/>
    <x v="1"/>
    <x v="3"/>
    <n v="5"/>
    <n v="3500"/>
    <n v="17500"/>
    <x v="3"/>
    <s v="Passed"/>
    <s v="Restocked"/>
    <x v="2"/>
    <n v="17500"/>
    <n v="5"/>
    <n v="9"/>
    <n v="10"/>
    <x v="0"/>
    <x v="1"/>
  </r>
  <r>
    <s v="ORD10285"/>
    <d v="2026-02-06T00:00:00"/>
    <d v="2026-02-16T00:00:00"/>
    <s v="WH-SUR-01"/>
    <x v="14"/>
    <s v="Gujarat"/>
    <s v="West"/>
    <s v="SKU-1009"/>
    <x v="4"/>
    <x v="2"/>
    <s v="Retail Store"/>
    <s v="Business"/>
    <s v="UPI"/>
    <x v="2"/>
    <x v="4"/>
    <n v="1"/>
    <n v="3200"/>
    <n v="3200"/>
    <x v="0"/>
    <s v="Passed"/>
    <s v="Pending"/>
    <x v="0"/>
    <n v="0"/>
    <n v="0"/>
    <n v="11"/>
    <n v="5"/>
    <x v="1"/>
    <x v="2"/>
  </r>
  <r>
    <s v="ORD10286"/>
    <d v="2026-02-09T00:00:00"/>
    <d v="2026-02-20T00:00:00"/>
    <s v="WH-KOL-01"/>
    <x v="0"/>
    <s v="West Bengal"/>
    <s v="East"/>
    <s v="SKU-1016"/>
    <x v="5"/>
    <x v="3"/>
    <s v="Mobile App"/>
    <s v="Retail"/>
    <s v="Debit Card"/>
    <x v="0"/>
    <x v="0"/>
    <n v="2"/>
    <n v="1800"/>
    <n v="3600"/>
    <x v="1"/>
    <s v="Failed"/>
    <s v="Pending"/>
    <x v="0"/>
    <n v="0"/>
    <n v="0"/>
    <n v="13"/>
    <n v="7"/>
    <x v="1"/>
    <x v="0"/>
  </r>
  <r>
    <s v="ORD10287"/>
    <d v="2026-02-12T00:00:00"/>
    <d v="2026-02-24T00:00:00"/>
    <s v="WH-DEL-01"/>
    <x v="1"/>
    <s v="Delhi"/>
    <s v="North"/>
    <s v="SKU-1003"/>
    <x v="6"/>
    <x v="0"/>
    <s v="Marketplace"/>
    <s v="Business"/>
    <s v="COD"/>
    <x v="1"/>
    <x v="1"/>
    <n v="3"/>
    <n v="18000"/>
    <n v="54000"/>
    <x v="2"/>
    <s v="Pending Inspection"/>
    <s v="Pending"/>
    <x v="1"/>
    <n v="0"/>
    <n v="0"/>
    <n v="15"/>
    <n v="10"/>
    <x v="1"/>
    <x v="1"/>
  </r>
  <r>
    <s v="ORD10288"/>
    <d v="2026-02-15T00:00:00"/>
    <d v="2026-02-16T00:00:00"/>
    <s v="WH-MUM-01"/>
    <x v="2"/>
    <s v="Maharashtra"/>
    <s v="West"/>
    <s v="SKU-1010"/>
    <x v="7"/>
    <x v="4"/>
    <s v="Website"/>
    <s v="Retail"/>
    <s v="Credit Card"/>
    <x v="2"/>
    <x v="2"/>
    <n v="4"/>
    <n v="5500"/>
    <n v="22000"/>
    <x v="3"/>
    <s v="Passed"/>
    <s v="Restocked"/>
    <x v="2"/>
    <n v="22000"/>
    <n v="4"/>
    <n v="1"/>
    <n v="5"/>
    <x v="0"/>
    <x v="2"/>
  </r>
  <r>
    <s v="ORD10289"/>
    <d v="2026-02-18T00:00:00"/>
    <d v="2026-02-20T00:00:00"/>
    <s v="WH-HYD-01"/>
    <x v="3"/>
    <s v="Telangana"/>
    <s v="South"/>
    <s v="SKU-1017"/>
    <x v="8"/>
    <x v="3"/>
    <s v="Retail Store"/>
    <s v="Business"/>
    <s v="Net Banking"/>
    <x v="0"/>
    <x v="3"/>
    <n v="5"/>
    <n v="5200"/>
    <n v="26000"/>
    <x v="0"/>
    <s v="Failed"/>
    <s v="Pending"/>
    <x v="0"/>
    <n v="0"/>
    <n v="0"/>
    <n v="2"/>
    <n v="7"/>
    <x v="0"/>
    <x v="0"/>
  </r>
  <r>
    <s v="ORD10290"/>
    <d v="2026-02-21T00:00:00"/>
    <d v="2026-02-24T00:00:00"/>
    <s v="WH-PUN-01"/>
    <x v="4"/>
    <s v="Maharashtra"/>
    <s v="West"/>
    <s v="SKU-1004"/>
    <x v="9"/>
    <x v="3"/>
    <s v="Mobile App"/>
    <s v="Retail"/>
    <s v="UPI"/>
    <x v="1"/>
    <x v="4"/>
    <n v="1"/>
    <n v="2200"/>
    <n v="2200"/>
    <x v="1"/>
    <s v="Pending Inspection"/>
    <s v="Pending"/>
    <x v="0"/>
    <n v="0"/>
    <n v="0"/>
    <n v="3"/>
    <n v="10"/>
    <x v="0"/>
    <x v="1"/>
  </r>
  <r>
    <s v="ORD10291"/>
    <d v="2026-02-24T00:00:00"/>
    <d v="2026-02-28T00:00:00"/>
    <s v="WH-BLR-01"/>
    <x v="5"/>
    <s v="Karnataka"/>
    <s v="South"/>
    <s v="SKU-1011"/>
    <x v="10"/>
    <x v="3"/>
    <s v="Marketplace"/>
    <s v="Business"/>
    <s v="Debit Card"/>
    <x v="2"/>
    <x v="0"/>
    <n v="2"/>
    <n v="1400"/>
    <n v="2800"/>
    <x v="2"/>
    <s v="Pending Inspection"/>
    <s v="Pending"/>
    <x v="1"/>
    <n v="0"/>
    <n v="0"/>
    <n v="4"/>
    <n v="5"/>
    <x v="0"/>
    <x v="2"/>
  </r>
  <r>
    <s v="ORD10292"/>
    <d v="2026-02-27T00:00:00"/>
    <d v="2026-03-04T00:00:00"/>
    <s v="WH-CHN-01"/>
    <x v="6"/>
    <s v="Tamil Nadu"/>
    <s v="South"/>
    <s v="SKU-1018"/>
    <x v="11"/>
    <x v="5"/>
    <s v="Website"/>
    <s v="Retail"/>
    <s v="COD"/>
    <x v="0"/>
    <x v="1"/>
    <n v="3"/>
    <n v="4200"/>
    <n v="12600"/>
    <x v="3"/>
    <s v="Passed"/>
    <s v="Restocked"/>
    <x v="2"/>
    <n v="12600"/>
    <n v="3"/>
    <n v="5"/>
    <n v="7"/>
    <x v="0"/>
    <x v="0"/>
  </r>
  <r>
    <s v="ORD10293"/>
    <d v="2026-03-02T00:00:00"/>
    <d v="2026-03-08T00:00:00"/>
    <s v="WH-AHM-01"/>
    <x v="7"/>
    <s v="Gujarat"/>
    <s v="West"/>
    <s v="SKU-1005"/>
    <x v="12"/>
    <x v="3"/>
    <s v="Retail Store"/>
    <s v="Business"/>
    <s v="Credit Card"/>
    <x v="1"/>
    <x v="2"/>
    <n v="4"/>
    <n v="900"/>
    <n v="3600"/>
    <x v="0"/>
    <s v="Pending Inspection"/>
    <s v="Pending"/>
    <x v="0"/>
    <n v="0"/>
    <n v="0"/>
    <n v="6"/>
    <n v="10"/>
    <x v="0"/>
    <x v="1"/>
  </r>
  <r>
    <s v="ORD10294"/>
    <d v="2026-03-05T00:00:00"/>
    <d v="2026-03-12T00:00:00"/>
    <s v="WH-JAI-01"/>
    <x v="8"/>
    <s v="Rajasthan"/>
    <s v="North"/>
    <s v="SKU-1012"/>
    <x v="13"/>
    <x v="3"/>
    <s v="Mobile App"/>
    <s v="Retail"/>
    <s v="Net Banking"/>
    <x v="2"/>
    <x v="3"/>
    <n v="5"/>
    <n v="2800"/>
    <n v="14000"/>
    <x v="1"/>
    <s v="Passed"/>
    <s v="Pending"/>
    <x v="0"/>
    <n v="0"/>
    <n v="0"/>
    <n v="7"/>
    <n v="5"/>
    <x v="1"/>
    <x v="2"/>
  </r>
  <r>
    <s v="ORD10295"/>
    <d v="2026-03-08T00:00:00"/>
    <d v="2026-03-16T00:00:00"/>
    <s v="WH-LKO-01"/>
    <x v="9"/>
    <s v="Uttar Pradesh"/>
    <s v="North"/>
    <s v="SKU-1019"/>
    <x v="14"/>
    <x v="2"/>
    <s v="Marketplace"/>
    <s v="Business"/>
    <s v="UPI"/>
    <x v="0"/>
    <x v="4"/>
    <n v="1"/>
    <n v="2500"/>
    <n v="2500"/>
    <x v="2"/>
    <s v="Pending Inspection"/>
    <s v="Pending"/>
    <x v="1"/>
    <n v="0"/>
    <n v="0"/>
    <n v="8"/>
    <n v="7"/>
    <x v="1"/>
    <x v="0"/>
  </r>
  <r>
    <s v="ORD10296"/>
    <d v="2026-03-11T00:00:00"/>
    <d v="2026-03-20T00:00:00"/>
    <s v="WH-BBS-01"/>
    <x v="10"/>
    <s v="Odisha"/>
    <s v="East"/>
    <s v="SKU-1006"/>
    <x v="15"/>
    <x v="0"/>
    <s v="Website"/>
    <s v="Retail"/>
    <s v="Debit Card"/>
    <x v="1"/>
    <x v="0"/>
    <n v="2"/>
    <n v="28000"/>
    <n v="56000"/>
    <x v="3"/>
    <s v="Passed"/>
    <s v="Restocked"/>
    <x v="2"/>
    <n v="56000"/>
    <n v="2"/>
    <n v="9"/>
    <n v="10"/>
    <x v="0"/>
    <x v="1"/>
  </r>
  <r>
    <s v="ORD10297"/>
    <d v="2026-03-14T00:00:00"/>
    <d v="2026-03-24T00:00:00"/>
    <s v="WH-GUW-01"/>
    <x v="11"/>
    <s v="Assam"/>
    <s v="East"/>
    <s v="SKU-1013"/>
    <x v="16"/>
    <x v="3"/>
    <s v="Retail Store"/>
    <s v="Business"/>
    <s v="COD"/>
    <x v="2"/>
    <x v="1"/>
    <n v="3"/>
    <n v="1800"/>
    <n v="5400"/>
    <x v="0"/>
    <s v="Passed"/>
    <s v="Pending"/>
    <x v="0"/>
    <n v="0"/>
    <n v="0"/>
    <n v="11"/>
    <n v="5"/>
    <x v="1"/>
    <x v="2"/>
  </r>
  <r>
    <s v="ORD10298"/>
    <d v="2026-03-17T00:00:00"/>
    <d v="2026-03-28T00:00:00"/>
    <s v="WH-NOI-01"/>
    <x v="12"/>
    <s v="Uttar Pradesh"/>
    <s v="North"/>
    <s v="SKU-1020"/>
    <x v="17"/>
    <x v="3"/>
    <s v="Mobile App"/>
    <s v="Retail"/>
    <s v="Credit Card"/>
    <x v="0"/>
    <x v="2"/>
    <n v="4"/>
    <n v="6800"/>
    <n v="27200"/>
    <x v="1"/>
    <s v="Failed"/>
    <s v="Pending"/>
    <x v="0"/>
    <n v="0"/>
    <n v="0"/>
    <n v="13"/>
    <n v="7"/>
    <x v="1"/>
    <x v="0"/>
  </r>
  <r>
    <s v="ORD10299"/>
    <d v="2026-03-20T00:00:00"/>
    <d v="2026-04-01T00:00:00"/>
    <s v="WH-KOC-01"/>
    <x v="13"/>
    <s v="Kerala"/>
    <s v="South"/>
    <s v="SKU-1007"/>
    <x v="18"/>
    <x v="0"/>
    <s v="Marketplace"/>
    <s v="Business"/>
    <s v="Net Banking"/>
    <x v="1"/>
    <x v="3"/>
    <n v="5"/>
    <n v="22000"/>
    <n v="110000"/>
    <x v="2"/>
    <s v="Pending Inspection"/>
    <s v="Pending"/>
    <x v="1"/>
    <n v="0"/>
    <n v="0"/>
    <n v="15"/>
    <n v="10"/>
    <x v="1"/>
    <x v="1"/>
  </r>
  <r>
    <s v="ORD10300"/>
    <d v="2026-03-23T00:00:00"/>
    <d v="2026-03-24T00:00:00"/>
    <s v="WH-SUR-01"/>
    <x v="14"/>
    <s v="Gujarat"/>
    <s v="West"/>
    <s v="SKU-1014"/>
    <x v="19"/>
    <x v="1"/>
    <s v="Website"/>
    <s v="Retail"/>
    <s v="UPI"/>
    <x v="2"/>
    <x v="4"/>
    <n v="1"/>
    <n v="6500"/>
    <n v="6500"/>
    <x v="3"/>
    <s v="Failed"/>
    <s v="Restocked"/>
    <x v="2"/>
    <n v="6500"/>
    <n v="1"/>
    <n v="1"/>
    <n v="5"/>
    <x v="0"/>
    <x v="2"/>
  </r>
  <r>
    <s v="ORD10301"/>
    <d v="2026-03-26T00:00:00"/>
    <d v="2026-03-28T00:00:00"/>
    <s v="WH-KOL-01"/>
    <x v="0"/>
    <s v="West Bengal"/>
    <s v="East"/>
    <s v="SKU-1001"/>
    <x v="0"/>
    <x v="0"/>
    <s v="Retail Store"/>
    <s v="Business"/>
    <s v="Debit Card"/>
    <x v="0"/>
    <x v="0"/>
    <n v="2"/>
    <n v="65000"/>
    <n v="130000"/>
    <x v="0"/>
    <s v="Failed"/>
    <s v="Pending"/>
    <x v="0"/>
    <n v="0"/>
    <n v="0"/>
    <n v="2"/>
    <n v="7"/>
    <x v="0"/>
    <x v="0"/>
  </r>
  <r>
    <s v="ORD10302"/>
    <d v="2026-03-29T00:00:00"/>
    <d v="2026-04-01T00:00:00"/>
    <s v="WH-DEL-01"/>
    <x v="1"/>
    <s v="Delhi"/>
    <s v="North"/>
    <s v="SKU-1008"/>
    <x v="1"/>
    <x v="0"/>
    <s v="Mobile App"/>
    <s v="Retail"/>
    <s v="COD"/>
    <x v="1"/>
    <x v="1"/>
    <n v="3"/>
    <n v="12500"/>
    <n v="37500"/>
    <x v="1"/>
    <s v="Pending Inspection"/>
    <s v="Pending"/>
    <x v="0"/>
    <n v="0"/>
    <n v="0"/>
    <n v="3"/>
    <n v="10"/>
    <x v="0"/>
    <x v="1"/>
  </r>
  <r>
    <s v="ORD10303"/>
    <d v="2026-04-01T00:00:00"/>
    <d v="2026-04-05T00:00:00"/>
    <s v="WH-MUM-01"/>
    <x v="2"/>
    <s v="Maharashtra"/>
    <s v="West"/>
    <s v="SKU-1015"/>
    <x v="2"/>
    <x v="1"/>
    <s v="Marketplace"/>
    <s v="Business"/>
    <s v="Credit Card"/>
    <x v="2"/>
    <x v="2"/>
    <n v="4"/>
    <n v="7200"/>
    <n v="28800"/>
    <x v="2"/>
    <s v="Pending Inspection"/>
    <s v="Pending"/>
    <x v="1"/>
    <n v="0"/>
    <n v="0"/>
    <n v="4"/>
    <n v="5"/>
    <x v="0"/>
    <x v="2"/>
  </r>
  <r>
    <s v="ORD10304"/>
    <d v="2026-04-04T00:00:00"/>
    <d v="2026-04-09T00:00:00"/>
    <s v="WH-HYD-01"/>
    <x v="3"/>
    <s v="Telangana"/>
    <s v="South"/>
    <s v="SKU-1002"/>
    <x v="3"/>
    <x v="0"/>
    <s v="Website"/>
    <s v="Retail"/>
    <s v="Net Banking"/>
    <x v="0"/>
    <x v="3"/>
    <n v="5"/>
    <n v="3500"/>
    <n v="17500"/>
    <x v="3"/>
    <s v="Passed"/>
    <s v="Restocked"/>
    <x v="2"/>
    <n v="17500"/>
    <n v="5"/>
    <n v="5"/>
    <n v="7"/>
    <x v="0"/>
    <x v="0"/>
  </r>
  <r>
    <s v="ORD10305"/>
    <d v="2026-04-07T00:00:00"/>
    <d v="2026-04-13T00:00:00"/>
    <s v="WH-PUN-01"/>
    <x v="4"/>
    <s v="Maharashtra"/>
    <s v="West"/>
    <s v="SKU-1009"/>
    <x v="4"/>
    <x v="2"/>
    <s v="Retail Store"/>
    <s v="Business"/>
    <s v="UPI"/>
    <x v="1"/>
    <x v="4"/>
    <n v="1"/>
    <n v="3200"/>
    <n v="3200"/>
    <x v="0"/>
    <s v="Pending Inspection"/>
    <s v="Pending"/>
    <x v="0"/>
    <n v="0"/>
    <n v="0"/>
    <n v="6"/>
    <n v="10"/>
    <x v="0"/>
    <x v="1"/>
  </r>
  <r>
    <s v="ORD10306"/>
    <d v="2026-04-10T00:00:00"/>
    <d v="2026-04-17T00:00:00"/>
    <s v="WH-BLR-01"/>
    <x v="5"/>
    <s v="Karnataka"/>
    <s v="South"/>
    <s v="SKU-1016"/>
    <x v="5"/>
    <x v="3"/>
    <s v="Mobile App"/>
    <s v="Retail"/>
    <s v="Debit Card"/>
    <x v="2"/>
    <x v="0"/>
    <n v="2"/>
    <n v="1800"/>
    <n v="3600"/>
    <x v="1"/>
    <s v="Passed"/>
    <s v="Pending"/>
    <x v="0"/>
    <n v="0"/>
    <n v="0"/>
    <n v="7"/>
    <n v="5"/>
    <x v="1"/>
    <x v="2"/>
  </r>
  <r>
    <s v="ORD10307"/>
    <d v="2026-04-13T00:00:00"/>
    <d v="2026-04-21T00:00:00"/>
    <s v="WH-CHN-01"/>
    <x v="6"/>
    <s v="Tamil Nadu"/>
    <s v="South"/>
    <s v="SKU-1003"/>
    <x v="6"/>
    <x v="0"/>
    <s v="Marketplace"/>
    <s v="Business"/>
    <s v="COD"/>
    <x v="0"/>
    <x v="1"/>
    <n v="3"/>
    <n v="18000"/>
    <n v="54000"/>
    <x v="2"/>
    <s v="Pending Inspection"/>
    <s v="Pending"/>
    <x v="1"/>
    <n v="0"/>
    <n v="0"/>
    <n v="8"/>
    <n v="7"/>
    <x v="1"/>
    <x v="0"/>
  </r>
  <r>
    <s v="ORD10308"/>
    <d v="2026-04-16T00:00:00"/>
    <d v="2026-04-25T00:00:00"/>
    <s v="WH-AHM-01"/>
    <x v="7"/>
    <s v="Gujarat"/>
    <s v="West"/>
    <s v="SKU-1010"/>
    <x v="7"/>
    <x v="4"/>
    <s v="Website"/>
    <s v="Retail"/>
    <s v="Credit Card"/>
    <x v="1"/>
    <x v="2"/>
    <n v="4"/>
    <n v="5500"/>
    <n v="22000"/>
    <x v="3"/>
    <s v="Passed"/>
    <s v="Restocked"/>
    <x v="2"/>
    <n v="22000"/>
    <n v="4"/>
    <n v="9"/>
    <n v="10"/>
    <x v="0"/>
    <x v="1"/>
  </r>
  <r>
    <s v="ORD10309"/>
    <d v="2026-04-19T00:00:00"/>
    <d v="2026-04-29T00:00:00"/>
    <s v="WH-JAI-01"/>
    <x v="8"/>
    <s v="Rajasthan"/>
    <s v="North"/>
    <s v="SKU-1017"/>
    <x v="8"/>
    <x v="3"/>
    <s v="Retail Store"/>
    <s v="Business"/>
    <s v="Net Banking"/>
    <x v="2"/>
    <x v="3"/>
    <n v="5"/>
    <n v="5200"/>
    <n v="26000"/>
    <x v="0"/>
    <s v="Passed"/>
    <s v="Pending"/>
    <x v="0"/>
    <n v="0"/>
    <n v="0"/>
    <n v="11"/>
    <n v="5"/>
    <x v="1"/>
    <x v="2"/>
  </r>
  <r>
    <s v="ORD10310"/>
    <d v="2026-04-22T00:00:00"/>
    <d v="2026-05-03T00:00:00"/>
    <s v="WH-LKO-01"/>
    <x v="9"/>
    <s v="Uttar Pradesh"/>
    <s v="North"/>
    <s v="SKU-1004"/>
    <x v="9"/>
    <x v="3"/>
    <s v="Mobile App"/>
    <s v="Retail"/>
    <s v="UPI"/>
    <x v="0"/>
    <x v="4"/>
    <n v="1"/>
    <n v="2200"/>
    <n v="2200"/>
    <x v="1"/>
    <s v="Failed"/>
    <s v="Pending"/>
    <x v="0"/>
    <n v="0"/>
    <n v="0"/>
    <n v="13"/>
    <n v="7"/>
    <x v="1"/>
    <x v="0"/>
  </r>
  <r>
    <s v="ORD10311"/>
    <d v="2026-04-25T00:00:00"/>
    <d v="2026-05-07T00:00:00"/>
    <s v="WH-BBS-01"/>
    <x v="10"/>
    <s v="Odisha"/>
    <s v="East"/>
    <s v="SKU-1011"/>
    <x v="10"/>
    <x v="3"/>
    <s v="Marketplace"/>
    <s v="Business"/>
    <s v="Debit Card"/>
    <x v="1"/>
    <x v="0"/>
    <n v="2"/>
    <n v="1400"/>
    <n v="2800"/>
    <x v="2"/>
    <s v="Pending Inspection"/>
    <s v="Pending"/>
    <x v="1"/>
    <n v="0"/>
    <n v="0"/>
    <n v="15"/>
    <n v="10"/>
    <x v="1"/>
    <x v="1"/>
  </r>
  <r>
    <s v="ORD10312"/>
    <d v="2026-04-28T00:00:00"/>
    <d v="2026-04-29T00:00:00"/>
    <s v="WH-GUW-01"/>
    <x v="11"/>
    <s v="Assam"/>
    <s v="East"/>
    <s v="SKU-1018"/>
    <x v="11"/>
    <x v="5"/>
    <s v="Website"/>
    <s v="Retail"/>
    <s v="COD"/>
    <x v="2"/>
    <x v="1"/>
    <n v="3"/>
    <n v="4200"/>
    <n v="12600"/>
    <x v="3"/>
    <s v="Passed"/>
    <s v="Restocked"/>
    <x v="2"/>
    <n v="12600"/>
    <n v="3"/>
    <n v="1"/>
    <n v="5"/>
    <x v="0"/>
    <x v="2"/>
  </r>
  <r>
    <s v="ORD10313"/>
    <d v="2026-05-01T00:00:00"/>
    <d v="2026-05-03T00:00:00"/>
    <s v="WH-NOI-01"/>
    <x v="12"/>
    <s v="Uttar Pradesh"/>
    <s v="North"/>
    <s v="SKU-1005"/>
    <x v="12"/>
    <x v="3"/>
    <s v="Retail Store"/>
    <s v="Business"/>
    <s v="Credit Card"/>
    <x v="0"/>
    <x v="2"/>
    <n v="4"/>
    <n v="900"/>
    <n v="3600"/>
    <x v="0"/>
    <s v="Failed"/>
    <s v="Pending"/>
    <x v="0"/>
    <n v="0"/>
    <n v="0"/>
    <n v="2"/>
    <n v="7"/>
    <x v="0"/>
    <x v="0"/>
  </r>
  <r>
    <s v="ORD10314"/>
    <d v="2026-05-04T00:00:00"/>
    <d v="2026-05-07T00:00:00"/>
    <s v="WH-KOC-01"/>
    <x v="13"/>
    <s v="Kerala"/>
    <s v="South"/>
    <s v="SKU-1012"/>
    <x v="13"/>
    <x v="3"/>
    <s v="Mobile App"/>
    <s v="Retail"/>
    <s v="Net Banking"/>
    <x v="1"/>
    <x v="3"/>
    <n v="5"/>
    <n v="2800"/>
    <n v="14000"/>
    <x v="1"/>
    <s v="Pending Inspection"/>
    <s v="Pending"/>
    <x v="0"/>
    <n v="0"/>
    <n v="0"/>
    <n v="3"/>
    <n v="10"/>
    <x v="0"/>
    <x v="1"/>
  </r>
  <r>
    <s v="ORD10315"/>
    <d v="2026-05-07T00:00:00"/>
    <d v="2026-05-11T00:00:00"/>
    <s v="WH-SUR-01"/>
    <x v="14"/>
    <s v="Gujarat"/>
    <s v="West"/>
    <s v="SKU-1019"/>
    <x v="14"/>
    <x v="2"/>
    <s v="Marketplace"/>
    <s v="Business"/>
    <s v="UPI"/>
    <x v="2"/>
    <x v="4"/>
    <n v="1"/>
    <n v="2500"/>
    <n v="2500"/>
    <x v="2"/>
    <s v="Pending Inspection"/>
    <s v="Pending"/>
    <x v="1"/>
    <n v="0"/>
    <n v="0"/>
    <n v="4"/>
    <n v="5"/>
    <x v="0"/>
    <x v="2"/>
  </r>
  <r>
    <s v="ORD10316"/>
    <d v="2026-05-10T00:00:00"/>
    <d v="2026-05-15T00:00:00"/>
    <s v="WH-KOL-01"/>
    <x v="0"/>
    <s v="West Bengal"/>
    <s v="East"/>
    <s v="SKU-1006"/>
    <x v="15"/>
    <x v="0"/>
    <s v="Website"/>
    <s v="Retail"/>
    <s v="Debit Card"/>
    <x v="0"/>
    <x v="0"/>
    <n v="2"/>
    <n v="28000"/>
    <n v="56000"/>
    <x v="3"/>
    <s v="Passed"/>
    <s v="Restocked"/>
    <x v="2"/>
    <n v="56000"/>
    <n v="2"/>
    <n v="5"/>
    <n v="7"/>
    <x v="0"/>
    <x v="0"/>
  </r>
  <r>
    <s v="ORD10317"/>
    <d v="2026-05-13T00:00:00"/>
    <d v="2026-05-19T00:00:00"/>
    <s v="WH-DEL-01"/>
    <x v="1"/>
    <s v="Delhi"/>
    <s v="North"/>
    <s v="SKU-1013"/>
    <x v="16"/>
    <x v="3"/>
    <s v="Retail Store"/>
    <s v="Business"/>
    <s v="COD"/>
    <x v="1"/>
    <x v="1"/>
    <n v="3"/>
    <n v="1800"/>
    <n v="5400"/>
    <x v="0"/>
    <s v="Pending Inspection"/>
    <s v="Pending"/>
    <x v="0"/>
    <n v="0"/>
    <n v="0"/>
    <n v="6"/>
    <n v="10"/>
    <x v="0"/>
    <x v="1"/>
  </r>
  <r>
    <s v="ORD10318"/>
    <d v="2026-05-16T00:00:00"/>
    <d v="2026-05-23T00:00:00"/>
    <s v="WH-MUM-01"/>
    <x v="2"/>
    <s v="Maharashtra"/>
    <s v="West"/>
    <s v="SKU-1020"/>
    <x v="17"/>
    <x v="3"/>
    <s v="Mobile App"/>
    <s v="Retail"/>
    <s v="Credit Card"/>
    <x v="2"/>
    <x v="2"/>
    <n v="4"/>
    <n v="6800"/>
    <n v="27200"/>
    <x v="1"/>
    <s v="Passed"/>
    <s v="Pending"/>
    <x v="0"/>
    <n v="0"/>
    <n v="0"/>
    <n v="7"/>
    <n v="5"/>
    <x v="1"/>
    <x v="2"/>
  </r>
  <r>
    <s v="ORD10319"/>
    <d v="2026-05-19T00:00:00"/>
    <d v="2026-05-27T00:00:00"/>
    <s v="WH-HYD-01"/>
    <x v="3"/>
    <s v="Telangana"/>
    <s v="South"/>
    <s v="SKU-1007"/>
    <x v="18"/>
    <x v="0"/>
    <s v="Marketplace"/>
    <s v="Business"/>
    <s v="Net Banking"/>
    <x v="0"/>
    <x v="3"/>
    <n v="5"/>
    <n v="22000"/>
    <n v="110000"/>
    <x v="2"/>
    <s v="Pending Inspection"/>
    <s v="Pending"/>
    <x v="1"/>
    <n v="0"/>
    <n v="0"/>
    <n v="8"/>
    <n v="7"/>
    <x v="1"/>
    <x v="0"/>
  </r>
  <r>
    <s v="ORD10320"/>
    <d v="2026-05-22T00:00:00"/>
    <d v="2026-05-31T00:00:00"/>
    <s v="WH-PUN-01"/>
    <x v="4"/>
    <s v="Maharashtra"/>
    <s v="West"/>
    <s v="SKU-1014"/>
    <x v="19"/>
    <x v="1"/>
    <s v="Website"/>
    <s v="Retail"/>
    <s v="UPI"/>
    <x v="1"/>
    <x v="4"/>
    <n v="1"/>
    <n v="6500"/>
    <n v="6500"/>
    <x v="3"/>
    <s v="Failed"/>
    <s v="Restocked"/>
    <x v="2"/>
    <n v="6500"/>
    <n v="1"/>
    <n v="9"/>
    <n v="10"/>
    <x v="0"/>
    <x v="1"/>
  </r>
  <r>
    <s v="ORD10321"/>
    <d v="2026-05-25T00:00:00"/>
    <d v="2026-06-04T00:00:00"/>
    <s v="WH-BLR-01"/>
    <x v="5"/>
    <s v="Karnataka"/>
    <s v="South"/>
    <s v="SKU-1001"/>
    <x v="0"/>
    <x v="0"/>
    <s v="Retail Store"/>
    <s v="Business"/>
    <s v="Debit Card"/>
    <x v="2"/>
    <x v="0"/>
    <n v="2"/>
    <n v="65000"/>
    <n v="130000"/>
    <x v="0"/>
    <s v="Passed"/>
    <s v="Pending"/>
    <x v="0"/>
    <n v="0"/>
    <n v="0"/>
    <n v="11"/>
    <n v="5"/>
    <x v="1"/>
    <x v="2"/>
  </r>
  <r>
    <s v="ORD10322"/>
    <d v="2026-05-28T00:00:00"/>
    <d v="2026-06-08T00:00:00"/>
    <s v="WH-CHN-01"/>
    <x v="6"/>
    <s v="Tamil Nadu"/>
    <s v="South"/>
    <s v="SKU-1008"/>
    <x v="1"/>
    <x v="0"/>
    <s v="Mobile App"/>
    <s v="Retail"/>
    <s v="COD"/>
    <x v="0"/>
    <x v="1"/>
    <n v="3"/>
    <n v="12500"/>
    <n v="37500"/>
    <x v="1"/>
    <s v="Failed"/>
    <s v="Pending"/>
    <x v="0"/>
    <n v="0"/>
    <n v="0"/>
    <n v="13"/>
    <n v="7"/>
    <x v="1"/>
    <x v="0"/>
  </r>
  <r>
    <s v="ORD10323"/>
    <d v="2026-05-31T00:00:00"/>
    <d v="2026-06-12T00:00:00"/>
    <s v="WH-AHM-01"/>
    <x v="7"/>
    <s v="Gujarat"/>
    <s v="West"/>
    <s v="SKU-1015"/>
    <x v="2"/>
    <x v="1"/>
    <s v="Marketplace"/>
    <s v="Business"/>
    <s v="Credit Card"/>
    <x v="1"/>
    <x v="2"/>
    <n v="4"/>
    <n v="7200"/>
    <n v="28800"/>
    <x v="2"/>
    <s v="Pending Inspection"/>
    <s v="Pending"/>
    <x v="1"/>
    <n v="0"/>
    <n v="0"/>
    <n v="15"/>
    <n v="10"/>
    <x v="1"/>
    <x v="1"/>
  </r>
  <r>
    <s v="ORD10324"/>
    <d v="2026-06-03T00:00:00"/>
    <d v="2026-06-04T00:00:00"/>
    <s v="WH-JAI-01"/>
    <x v="8"/>
    <s v="Rajasthan"/>
    <s v="North"/>
    <s v="SKU-1002"/>
    <x v="3"/>
    <x v="0"/>
    <s v="Website"/>
    <s v="Retail"/>
    <s v="Net Banking"/>
    <x v="2"/>
    <x v="3"/>
    <n v="5"/>
    <n v="3500"/>
    <n v="17500"/>
    <x v="3"/>
    <s v="Passed"/>
    <s v="Restocked"/>
    <x v="2"/>
    <n v="17500"/>
    <n v="5"/>
    <n v="1"/>
    <n v="5"/>
    <x v="0"/>
    <x v="2"/>
  </r>
  <r>
    <s v="ORD10325"/>
    <d v="2026-06-06T00:00:00"/>
    <d v="2026-06-08T00:00:00"/>
    <s v="WH-LKO-01"/>
    <x v="9"/>
    <s v="Uttar Pradesh"/>
    <s v="North"/>
    <s v="SKU-1009"/>
    <x v="4"/>
    <x v="2"/>
    <s v="Retail Store"/>
    <s v="Business"/>
    <s v="UPI"/>
    <x v="0"/>
    <x v="4"/>
    <n v="1"/>
    <n v="3200"/>
    <n v="3200"/>
    <x v="0"/>
    <s v="Failed"/>
    <s v="Pending"/>
    <x v="0"/>
    <n v="0"/>
    <n v="0"/>
    <n v="2"/>
    <n v="7"/>
    <x v="0"/>
    <x v="0"/>
  </r>
  <r>
    <s v="ORD10326"/>
    <d v="2026-06-09T00:00:00"/>
    <d v="2026-06-12T00:00:00"/>
    <s v="WH-BBS-01"/>
    <x v="10"/>
    <s v="Odisha"/>
    <s v="East"/>
    <s v="SKU-1016"/>
    <x v="5"/>
    <x v="3"/>
    <s v="Mobile App"/>
    <s v="Retail"/>
    <s v="Debit Card"/>
    <x v="1"/>
    <x v="0"/>
    <n v="2"/>
    <n v="1800"/>
    <n v="3600"/>
    <x v="1"/>
    <s v="Pending Inspection"/>
    <s v="Pending"/>
    <x v="0"/>
    <n v="0"/>
    <n v="0"/>
    <n v="3"/>
    <n v="10"/>
    <x v="0"/>
    <x v="1"/>
  </r>
  <r>
    <s v="ORD10327"/>
    <d v="2026-06-12T00:00:00"/>
    <d v="2026-06-16T00:00:00"/>
    <s v="WH-GUW-01"/>
    <x v="11"/>
    <s v="Assam"/>
    <s v="East"/>
    <s v="SKU-1003"/>
    <x v="6"/>
    <x v="0"/>
    <s v="Marketplace"/>
    <s v="Business"/>
    <s v="COD"/>
    <x v="2"/>
    <x v="1"/>
    <n v="3"/>
    <n v="18000"/>
    <n v="54000"/>
    <x v="2"/>
    <s v="Pending Inspection"/>
    <s v="Pending"/>
    <x v="1"/>
    <n v="0"/>
    <n v="0"/>
    <n v="4"/>
    <n v="5"/>
    <x v="0"/>
    <x v="2"/>
  </r>
  <r>
    <s v="ORD10328"/>
    <d v="2026-06-15T00:00:00"/>
    <d v="2026-06-20T00:00:00"/>
    <s v="WH-NOI-01"/>
    <x v="12"/>
    <s v="Uttar Pradesh"/>
    <s v="North"/>
    <s v="SKU-1010"/>
    <x v="7"/>
    <x v="4"/>
    <s v="Website"/>
    <s v="Retail"/>
    <s v="Credit Card"/>
    <x v="0"/>
    <x v="2"/>
    <n v="4"/>
    <n v="5500"/>
    <n v="22000"/>
    <x v="3"/>
    <s v="Passed"/>
    <s v="Restocked"/>
    <x v="2"/>
    <n v="22000"/>
    <n v="4"/>
    <n v="5"/>
    <n v="7"/>
    <x v="0"/>
    <x v="0"/>
  </r>
  <r>
    <s v="ORD10329"/>
    <d v="2026-06-18T00:00:00"/>
    <d v="2026-06-24T00:00:00"/>
    <s v="WH-KOC-01"/>
    <x v="13"/>
    <s v="Kerala"/>
    <s v="South"/>
    <s v="SKU-1017"/>
    <x v="8"/>
    <x v="3"/>
    <s v="Retail Store"/>
    <s v="Business"/>
    <s v="Net Banking"/>
    <x v="1"/>
    <x v="3"/>
    <n v="5"/>
    <n v="5200"/>
    <n v="26000"/>
    <x v="0"/>
    <s v="Pending Inspection"/>
    <s v="Pending"/>
    <x v="0"/>
    <n v="0"/>
    <n v="0"/>
    <n v="6"/>
    <n v="10"/>
    <x v="0"/>
    <x v="1"/>
  </r>
  <r>
    <s v="ORD10330"/>
    <d v="2026-06-21T00:00:00"/>
    <d v="2026-06-28T00:00:00"/>
    <s v="WH-SUR-01"/>
    <x v="14"/>
    <s v="Gujarat"/>
    <s v="West"/>
    <s v="SKU-1004"/>
    <x v="9"/>
    <x v="3"/>
    <s v="Mobile App"/>
    <s v="Retail"/>
    <s v="UPI"/>
    <x v="2"/>
    <x v="4"/>
    <n v="1"/>
    <n v="2200"/>
    <n v="2200"/>
    <x v="1"/>
    <s v="Passed"/>
    <s v="Pending"/>
    <x v="0"/>
    <n v="0"/>
    <n v="0"/>
    <n v="7"/>
    <n v="5"/>
    <x v="1"/>
    <x v="2"/>
  </r>
  <r>
    <s v="ORD10331"/>
    <d v="2026-06-24T00:00:00"/>
    <d v="2026-07-02T00:00:00"/>
    <s v="WH-KOL-01"/>
    <x v="0"/>
    <s v="West Bengal"/>
    <s v="East"/>
    <s v="SKU-1011"/>
    <x v="10"/>
    <x v="3"/>
    <s v="Marketplace"/>
    <s v="Business"/>
    <s v="Debit Card"/>
    <x v="0"/>
    <x v="0"/>
    <n v="2"/>
    <n v="1400"/>
    <n v="2800"/>
    <x v="2"/>
    <s v="Pending Inspection"/>
    <s v="Pending"/>
    <x v="1"/>
    <n v="0"/>
    <n v="0"/>
    <n v="8"/>
    <n v="7"/>
    <x v="1"/>
    <x v="0"/>
  </r>
  <r>
    <s v="ORD10332"/>
    <d v="2026-06-27T00:00:00"/>
    <d v="2026-07-06T00:00:00"/>
    <s v="WH-DEL-01"/>
    <x v="1"/>
    <s v="Delhi"/>
    <s v="North"/>
    <s v="SKU-1018"/>
    <x v="11"/>
    <x v="5"/>
    <s v="Website"/>
    <s v="Retail"/>
    <s v="COD"/>
    <x v="1"/>
    <x v="1"/>
    <n v="3"/>
    <n v="4200"/>
    <n v="12600"/>
    <x v="3"/>
    <s v="Passed"/>
    <s v="Restocked"/>
    <x v="2"/>
    <n v="12600"/>
    <n v="3"/>
    <n v="9"/>
    <n v="10"/>
    <x v="0"/>
    <x v="1"/>
  </r>
  <r>
    <s v="ORD10333"/>
    <d v="2026-06-30T00:00:00"/>
    <d v="2026-07-10T00:00:00"/>
    <s v="WH-MUM-01"/>
    <x v="2"/>
    <s v="Maharashtra"/>
    <s v="West"/>
    <s v="SKU-1005"/>
    <x v="12"/>
    <x v="3"/>
    <s v="Retail Store"/>
    <s v="Business"/>
    <s v="Credit Card"/>
    <x v="2"/>
    <x v="2"/>
    <n v="4"/>
    <n v="900"/>
    <n v="3600"/>
    <x v="0"/>
    <s v="Passed"/>
    <s v="Pending"/>
    <x v="0"/>
    <n v="0"/>
    <n v="0"/>
    <n v="11"/>
    <n v="5"/>
    <x v="1"/>
    <x v="2"/>
  </r>
  <r>
    <s v="ORD10334"/>
    <d v="2026-07-03T00:00:00"/>
    <d v="2026-07-14T00:00:00"/>
    <s v="WH-HYD-01"/>
    <x v="3"/>
    <s v="Telangana"/>
    <s v="South"/>
    <s v="SKU-1012"/>
    <x v="13"/>
    <x v="3"/>
    <s v="Mobile App"/>
    <s v="Retail"/>
    <s v="Net Banking"/>
    <x v="0"/>
    <x v="3"/>
    <n v="5"/>
    <n v="2800"/>
    <n v="14000"/>
    <x v="1"/>
    <s v="Failed"/>
    <s v="Pending"/>
    <x v="0"/>
    <n v="0"/>
    <n v="0"/>
    <n v="13"/>
    <n v="7"/>
    <x v="1"/>
    <x v="0"/>
  </r>
  <r>
    <s v="ORD10335"/>
    <d v="2026-07-06T00:00:00"/>
    <d v="2026-07-18T00:00:00"/>
    <s v="WH-PUN-01"/>
    <x v="4"/>
    <s v="Maharashtra"/>
    <s v="West"/>
    <s v="SKU-1019"/>
    <x v="14"/>
    <x v="2"/>
    <s v="Marketplace"/>
    <s v="Business"/>
    <s v="UPI"/>
    <x v="1"/>
    <x v="4"/>
    <n v="1"/>
    <n v="2500"/>
    <n v="2500"/>
    <x v="2"/>
    <s v="Pending Inspection"/>
    <s v="Pending"/>
    <x v="1"/>
    <n v="0"/>
    <n v="0"/>
    <n v="15"/>
    <n v="10"/>
    <x v="1"/>
    <x v="1"/>
  </r>
  <r>
    <s v="ORD10336"/>
    <d v="2026-07-09T00:00:00"/>
    <d v="2026-07-10T00:00:00"/>
    <s v="WH-BLR-01"/>
    <x v="5"/>
    <s v="Karnataka"/>
    <s v="South"/>
    <s v="SKU-1006"/>
    <x v="15"/>
    <x v="0"/>
    <s v="Website"/>
    <s v="Retail"/>
    <s v="Debit Card"/>
    <x v="2"/>
    <x v="0"/>
    <n v="2"/>
    <n v="28000"/>
    <n v="56000"/>
    <x v="3"/>
    <s v="Passed"/>
    <s v="Restocked"/>
    <x v="2"/>
    <n v="56000"/>
    <n v="2"/>
    <n v="1"/>
    <n v="5"/>
    <x v="0"/>
    <x v="2"/>
  </r>
  <r>
    <s v="ORD10337"/>
    <d v="2026-07-12T00:00:00"/>
    <d v="2026-07-14T00:00:00"/>
    <s v="WH-CHN-01"/>
    <x v="6"/>
    <s v="Tamil Nadu"/>
    <s v="South"/>
    <s v="SKU-1013"/>
    <x v="16"/>
    <x v="3"/>
    <s v="Retail Store"/>
    <s v="Business"/>
    <s v="COD"/>
    <x v="0"/>
    <x v="1"/>
    <n v="3"/>
    <n v="1800"/>
    <n v="5400"/>
    <x v="0"/>
    <s v="Failed"/>
    <s v="Pending"/>
    <x v="0"/>
    <n v="0"/>
    <n v="0"/>
    <n v="2"/>
    <n v="7"/>
    <x v="0"/>
    <x v="0"/>
  </r>
  <r>
    <s v="ORD10338"/>
    <d v="2026-07-15T00:00:00"/>
    <d v="2026-07-18T00:00:00"/>
    <s v="WH-AHM-01"/>
    <x v="7"/>
    <s v="Gujarat"/>
    <s v="West"/>
    <s v="SKU-1020"/>
    <x v="17"/>
    <x v="3"/>
    <s v="Mobile App"/>
    <s v="Retail"/>
    <s v="Credit Card"/>
    <x v="1"/>
    <x v="2"/>
    <n v="4"/>
    <n v="6800"/>
    <n v="27200"/>
    <x v="1"/>
    <s v="Pending Inspection"/>
    <s v="Pending"/>
    <x v="0"/>
    <n v="0"/>
    <n v="0"/>
    <n v="3"/>
    <n v="10"/>
    <x v="0"/>
    <x v="1"/>
  </r>
  <r>
    <s v="ORD10339"/>
    <d v="2026-07-18T00:00:00"/>
    <d v="2026-07-22T00:00:00"/>
    <s v="WH-JAI-01"/>
    <x v="8"/>
    <s v="Rajasthan"/>
    <s v="North"/>
    <s v="SKU-1007"/>
    <x v="18"/>
    <x v="0"/>
    <s v="Marketplace"/>
    <s v="Business"/>
    <s v="Net Banking"/>
    <x v="2"/>
    <x v="3"/>
    <n v="5"/>
    <n v="22000"/>
    <n v="110000"/>
    <x v="2"/>
    <s v="Pending Inspection"/>
    <s v="Pending"/>
    <x v="1"/>
    <n v="0"/>
    <n v="0"/>
    <n v="4"/>
    <n v="5"/>
    <x v="0"/>
    <x v="2"/>
  </r>
  <r>
    <s v="ORD10340"/>
    <d v="2026-07-21T00:00:00"/>
    <d v="2026-07-26T00:00:00"/>
    <s v="WH-LKO-01"/>
    <x v="9"/>
    <s v="Uttar Pradesh"/>
    <s v="North"/>
    <s v="SKU-1014"/>
    <x v="19"/>
    <x v="1"/>
    <s v="Website"/>
    <s v="Retail"/>
    <s v="UPI"/>
    <x v="0"/>
    <x v="4"/>
    <n v="1"/>
    <n v="6500"/>
    <n v="6500"/>
    <x v="3"/>
    <s v="Failed"/>
    <s v="Restocked"/>
    <x v="2"/>
    <n v="6500"/>
    <n v="1"/>
    <n v="5"/>
    <n v="7"/>
    <x v="0"/>
    <x v="0"/>
  </r>
  <r>
    <s v="ORD10341"/>
    <d v="2026-07-24T00:00:00"/>
    <d v="2026-07-30T00:00:00"/>
    <s v="WH-BBS-01"/>
    <x v="10"/>
    <s v="Odisha"/>
    <s v="East"/>
    <s v="SKU-1001"/>
    <x v="0"/>
    <x v="0"/>
    <s v="Retail Store"/>
    <s v="Business"/>
    <s v="Debit Card"/>
    <x v="1"/>
    <x v="0"/>
    <n v="2"/>
    <n v="65000"/>
    <n v="130000"/>
    <x v="0"/>
    <s v="Pending Inspection"/>
    <s v="Pending"/>
    <x v="0"/>
    <n v="0"/>
    <n v="0"/>
    <n v="6"/>
    <n v="10"/>
    <x v="0"/>
    <x v="1"/>
  </r>
  <r>
    <s v="ORD10342"/>
    <d v="2026-07-27T00:00:00"/>
    <d v="2026-08-03T00:00:00"/>
    <s v="WH-GUW-01"/>
    <x v="11"/>
    <s v="Assam"/>
    <s v="East"/>
    <s v="SKU-1008"/>
    <x v="1"/>
    <x v="0"/>
    <s v="Mobile App"/>
    <s v="Retail"/>
    <s v="COD"/>
    <x v="2"/>
    <x v="1"/>
    <n v="3"/>
    <n v="12500"/>
    <n v="37500"/>
    <x v="1"/>
    <s v="Passed"/>
    <s v="Pending"/>
    <x v="0"/>
    <n v="0"/>
    <n v="0"/>
    <n v="7"/>
    <n v="5"/>
    <x v="1"/>
    <x v="2"/>
  </r>
  <r>
    <s v="ORD10343"/>
    <d v="2026-07-30T00:00:00"/>
    <d v="2026-08-07T00:00:00"/>
    <s v="WH-NOI-01"/>
    <x v="12"/>
    <s v="Uttar Pradesh"/>
    <s v="North"/>
    <s v="SKU-1015"/>
    <x v="2"/>
    <x v="1"/>
    <s v="Marketplace"/>
    <s v="Business"/>
    <s v="Credit Card"/>
    <x v="0"/>
    <x v="2"/>
    <n v="4"/>
    <n v="7200"/>
    <n v="28800"/>
    <x v="2"/>
    <s v="Pending Inspection"/>
    <s v="Pending"/>
    <x v="1"/>
    <n v="0"/>
    <n v="0"/>
    <n v="8"/>
    <n v="7"/>
    <x v="1"/>
    <x v="0"/>
  </r>
  <r>
    <s v="ORD10344"/>
    <d v="2026-08-02T00:00:00"/>
    <d v="2026-08-11T00:00:00"/>
    <s v="WH-KOC-01"/>
    <x v="13"/>
    <s v="Kerala"/>
    <s v="South"/>
    <s v="SKU-1002"/>
    <x v="3"/>
    <x v="0"/>
    <s v="Website"/>
    <s v="Retail"/>
    <s v="Net Banking"/>
    <x v="1"/>
    <x v="3"/>
    <n v="5"/>
    <n v="3500"/>
    <n v="17500"/>
    <x v="3"/>
    <s v="Passed"/>
    <s v="Restocked"/>
    <x v="2"/>
    <n v="17500"/>
    <n v="5"/>
    <n v="9"/>
    <n v="10"/>
    <x v="0"/>
    <x v="1"/>
  </r>
  <r>
    <s v="ORD10345"/>
    <d v="2026-08-05T00:00:00"/>
    <d v="2026-08-15T00:00:00"/>
    <s v="WH-SUR-01"/>
    <x v="14"/>
    <s v="Gujarat"/>
    <s v="West"/>
    <s v="SKU-1009"/>
    <x v="4"/>
    <x v="2"/>
    <s v="Retail Store"/>
    <s v="Business"/>
    <s v="UPI"/>
    <x v="2"/>
    <x v="4"/>
    <n v="1"/>
    <n v="3200"/>
    <n v="3200"/>
    <x v="0"/>
    <s v="Passed"/>
    <s v="Pending"/>
    <x v="0"/>
    <n v="0"/>
    <n v="0"/>
    <n v="11"/>
    <n v="5"/>
    <x v="1"/>
    <x v="2"/>
  </r>
  <r>
    <s v="ORD10346"/>
    <d v="2026-08-08T00:00:00"/>
    <d v="2026-08-19T00:00:00"/>
    <s v="WH-KOL-01"/>
    <x v="0"/>
    <s v="West Bengal"/>
    <s v="East"/>
    <s v="SKU-1016"/>
    <x v="5"/>
    <x v="3"/>
    <s v="Mobile App"/>
    <s v="Retail"/>
    <s v="Debit Card"/>
    <x v="0"/>
    <x v="0"/>
    <n v="2"/>
    <n v="1800"/>
    <n v="3600"/>
    <x v="1"/>
    <s v="Failed"/>
    <s v="Pending"/>
    <x v="0"/>
    <n v="0"/>
    <n v="0"/>
    <n v="13"/>
    <n v="7"/>
    <x v="1"/>
    <x v="0"/>
  </r>
  <r>
    <s v="ORD10347"/>
    <d v="2026-08-11T00:00:00"/>
    <d v="2026-08-23T00:00:00"/>
    <s v="WH-DEL-01"/>
    <x v="1"/>
    <s v="Delhi"/>
    <s v="North"/>
    <s v="SKU-1003"/>
    <x v="6"/>
    <x v="0"/>
    <s v="Marketplace"/>
    <s v="Business"/>
    <s v="COD"/>
    <x v="1"/>
    <x v="1"/>
    <n v="3"/>
    <n v="18000"/>
    <n v="54000"/>
    <x v="2"/>
    <s v="Pending Inspection"/>
    <s v="Pending"/>
    <x v="1"/>
    <n v="0"/>
    <n v="0"/>
    <n v="15"/>
    <n v="10"/>
    <x v="1"/>
    <x v="1"/>
  </r>
  <r>
    <s v="ORD10348"/>
    <d v="2026-08-14T00:00:00"/>
    <d v="2026-08-15T00:00:00"/>
    <s v="WH-MUM-01"/>
    <x v="2"/>
    <s v="Maharashtra"/>
    <s v="West"/>
    <s v="SKU-1010"/>
    <x v="7"/>
    <x v="4"/>
    <s v="Website"/>
    <s v="Retail"/>
    <s v="Credit Card"/>
    <x v="2"/>
    <x v="2"/>
    <n v="4"/>
    <n v="5500"/>
    <n v="22000"/>
    <x v="3"/>
    <s v="Passed"/>
    <s v="Restocked"/>
    <x v="2"/>
    <n v="22000"/>
    <n v="4"/>
    <n v="1"/>
    <n v="5"/>
    <x v="0"/>
    <x v="2"/>
  </r>
  <r>
    <s v="ORD10349"/>
    <d v="2026-08-17T00:00:00"/>
    <d v="2026-08-19T00:00:00"/>
    <s v="WH-HYD-01"/>
    <x v="3"/>
    <s v="Telangana"/>
    <s v="South"/>
    <s v="SKU-1017"/>
    <x v="8"/>
    <x v="3"/>
    <s v="Retail Store"/>
    <s v="Business"/>
    <s v="Net Banking"/>
    <x v="0"/>
    <x v="3"/>
    <n v="5"/>
    <n v="5200"/>
    <n v="26000"/>
    <x v="0"/>
    <s v="Failed"/>
    <s v="Pending"/>
    <x v="0"/>
    <n v="0"/>
    <n v="0"/>
    <n v="2"/>
    <n v="7"/>
    <x v="0"/>
    <x v="0"/>
  </r>
  <r>
    <s v="ORD10350"/>
    <d v="2026-08-20T00:00:00"/>
    <d v="2026-08-23T00:00:00"/>
    <s v="WH-PUN-01"/>
    <x v="4"/>
    <s v="Maharashtra"/>
    <s v="West"/>
    <s v="SKU-1004"/>
    <x v="9"/>
    <x v="3"/>
    <s v="Mobile App"/>
    <s v="Retail"/>
    <s v="UPI"/>
    <x v="1"/>
    <x v="4"/>
    <n v="1"/>
    <n v="2200"/>
    <n v="2200"/>
    <x v="1"/>
    <s v="Pending Inspection"/>
    <s v="Pending"/>
    <x v="0"/>
    <n v="0"/>
    <n v="0"/>
    <n v="3"/>
    <n v="10"/>
    <x v="0"/>
    <x v="1"/>
  </r>
  <r>
    <s v="ORD10351"/>
    <d v="2026-08-23T00:00:00"/>
    <d v="2026-08-27T00:00:00"/>
    <s v="WH-BLR-01"/>
    <x v="5"/>
    <s v="Karnataka"/>
    <s v="South"/>
    <s v="SKU-1011"/>
    <x v="10"/>
    <x v="3"/>
    <s v="Marketplace"/>
    <s v="Business"/>
    <s v="Debit Card"/>
    <x v="2"/>
    <x v="0"/>
    <n v="2"/>
    <n v="1400"/>
    <n v="2800"/>
    <x v="2"/>
    <s v="Pending Inspection"/>
    <s v="Pending"/>
    <x v="1"/>
    <n v="0"/>
    <n v="0"/>
    <n v="4"/>
    <n v="5"/>
    <x v="0"/>
    <x v="2"/>
  </r>
  <r>
    <s v="ORD10352"/>
    <d v="2026-08-26T00:00:00"/>
    <d v="2026-08-31T00:00:00"/>
    <s v="WH-CHN-01"/>
    <x v="6"/>
    <s v="Tamil Nadu"/>
    <s v="South"/>
    <s v="SKU-1018"/>
    <x v="11"/>
    <x v="5"/>
    <s v="Website"/>
    <s v="Retail"/>
    <s v="COD"/>
    <x v="0"/>
    <x v="1"/>
    <n v="3"/>
    <n v="4200"/>
    <n v="12600"/>
    <x v="3"/>
    <s v="Passed"/>
    <s v="Restocked"/>
    <x v="2"/>
    <n v="12600"/>
    <n v="3"/>
    <n v="5"/>
    <n v="7"/>
    <x v="0"/>
    <x v="0"/>
  </r>
  <r>
    <s v="ORD10353"/>
    <d v="2026-08-29T00:00:00"/>
    <d v="2026-09-04T00:00:00"/>
    <s v="WH-AHM-01"/>
    <x v="7"/>
    <s v="Gujarat"/>
    <s v="West"/>
    <s v="SKU-1005"/>
    <x v="12"/>
    <x v="3"/>
    <s v="Retail Store"/>
    <s v="Business"/>
    <s v="Credit Card"/>
    <x v="1"/>
    <x v="2"/>
    <n v="4"/>
    <n v="900"/>
    <n v="3600"/>
    <x v="0"/>
    <s v="Pending Inspection"/>
    <s v="Pending"/>
    <x v="0"/>
    <n v="0"/>
    <n v="0"/>
    <n v="6"/>
    <n v="10"/>
    <x v="0"/>
    <x v="1"/>
  </r>
  <r>
    <s v="ORD10354"/>
    <d v="2026-09-01T00:00:00"/>
    <d v="2026-09-08T00:00:00"/>
    <s v="WH-JAI-01"/>
    <x v="8"/>
    <s v="Rajasthan"/>
    <s v="North"/>
    <s v="SKU-1012"/>
    <x v="13"/>
    <x v="3"/>
    <s v="Mobile App"/>
    <s v="Retail"/>
    <s v="Net Banking"/>
    <x v="2"/>
    <x v="3"/>
    <n v="5"/>
    <n v="2800"/>
    <n v="14000"/>
    <x v="1"/>
    <s v="Passed"/>
    <s v="Pending"/>
    <x v="0"/>
    <n v="0"/>
    <n v="0"/>
    <n v="7"/>
    <n v="5"/>
    <x v="1"/>
    <x v="2"/>
  </r>
  <r>
    <s v="ORD10355"/>
    <d v="2026-09-04T00:00:00"/>
    <d v="2026-09-12T00:00:00"/>
    <s v="WH-LKO-01"/>
    <x v="9"/>
    <s v="Uttar Pradesh"/>
    <s v="North"/>
    <s v="SKU-1019"/>
    <x v="14"/>
    <x v="2"/>
    <s v="Marketplace"/>
    <s v="Business"/>
    <s v="UPI"/>
    <x v="0"/>
    <x v="4"/>
    <n v="1"/>
    <n v="2500"/>
    <n v="2500"/>
    <x v="2"/>
    <s v="Pending Inspection"/>
    <s v="Pending"/>
    <x v="1"/>
    <n v="0"/>
    <n v="0"/>
    <n v="8"/>
    <n v="7"/>
    <x v="1"/>
    <x v="0"/>
  </r>
  <r>
    <s v="ORD10356"/>
    <d v="2026-09-07T00:00:00"/>
    <d v="2026-09-16T00:00:00"/>
    <s v="WH-BBS-01"/>
    <x v="10"/>
    <s v="Odisha"/>
    <s v="East"/>
    <s v="SKU-1006"/>
    <x v="15"/>
    <x v="0"/>
    <s v="Website"/>
    <s v="Retail"/>
    <s v="Debit Card"/>
    <x v="1"/>
    <x v="0"/>
    <n v="2"/>
    <n v="28000"/>
    <n v="56000"/>
    <x v="3"/>
    <s v="Passed"/>
    <s v="Restocked"/>
    <x v="2"/>
    <n v="56000"/>
    <n v="2"/>
    <n v="9"/>
    <n v="10"/>
    <x v="0"/>
    <x v="1"/>
  </r>
  <r>
    <s v="ORD10357"/>
    <d v="2026-09-10T00:00:00"/>
    <d v="2026-09-20T00:00:00"/>
    <s v="WH-GUW-01"/>
    <x v="11"/>
    <s v="Assam"/>
    <s v="East"/>
    <s v="SKU-1013"/>
    <x v="16"/>
    <x v="3"/>
    <s v="Retail Store"/>
    <s v="Business"/>
    <s v="COD"/>
    <x v="2"/>
    <x v="1"/>
    <n v="3"/>
    <n v="1800"/>
    <n v="5400"/>
    <x v="0"/>
    <s v="Passed"/>
    <s v="Pending"/>
    <x v="0"/>
    <n v="0"/>
    <n v="0"/>
    <n v="11"/>
    <n v="5"/>
    <x v="1"/>
    <x v="2"/>
  </r>
  <r>
    <s v="ORD10358"/>
    <d v="2026-09-13T00:00:00"/>
    <d v="2026-09-24T00:00:00"/>
    <s v="WH-NOI-01"/>
    <x v="12"/>
    <s v="Uttar Pradesh"/>
    <s v="North"/>
    <s v="SKU-1020"/>
    <x v="17"/>
    <x v="3"/>
    <s v="Mobile App"/>
    <s v="Retail"/>
    <s v="Credit Card"/>
    <x v="0"/>
    <x v="2"/>
    <n v="4"/>
    <n v="6800"/>
    <n v="27200"/>
    <x v="1"/>
    <s v="Failed"/>
    <s v="Pending"/>
    <x v="0"/>
    <n v="0"/>
    <n v="0"/>
    <n v="13"/>
    <n v="7"/>
    <x v="1"/>
    <x v="0"/>
  </r>
  <r>
    <s v="ORD10359"/>
    <d v="2026-09-16T00:00:00"/>
    <d v="2026-09-28T00:00:00"/>
    <s v="WH-KOC-01"/>
    <x v="13"/>
    <s v="Kerala"/>
    <s v="South"/>
    <s v="SKU-1007"/>
    <x v="18"/>
    <x v="0"/>
    <s v="Marketplace"/>
    <s v="Business"/>
    <s v="Net Banking"/>
    <x v="1"/>
    <x v="3"/>
    <n v="5"/>
    <n v="22000"/>
    <n v="110000"/>
    <x v="2"/>
    <s v="Pending Inspection"/>
    <s v="Pending"/>
    <x v="1"/>
    <n v="0"/>
    <n v="0"/>
    <n v="15"/>
    <n v="10"/>
    <x v="1"/>
    <x v="1"/>
  </r>
  <r>
    <s v="ORD10360"/>
    <d v="2026-09-19T00:00:00"/>
    <d v="2026-09-20T00:00:00"/>
    <s v="WH-SUR-01"/>
    <x v="14"/>
    <s v="Gujarat"/>
    <s v="West"/>
    <s v="SKU-1014"/>
    <x v="19"/>
    <x v="1"/>
    <s v="Website"/>
    <s v="Retail"/>
    <s v="UPI"/>
    <x v="2"/>
    <x v="4"/>
    <n v="1"/>
    <n v="6500"/>
    <n v="6500"/>
    <x v="3"/>
    <s v="Failed"/>
    <s v="Restocked"/>
    <x v="2"/>
    <n v="6500"/>
    <n v="1"/>
    <n v="1"/>
    <n v="5"/>
    <x v="0"/>
    <x v="2"/>
  </r>
  <r>
    <s v="ORD10361"/>
    <d v="2026-09-22T00:00:00"/>
    <d v="2026-09-24T00:00:00"/>
    <s v="WH-KOL-01"/>
    <x v="0"/>
    <s v="West Bengal"/>
    <s v="East"/>
    <s v="SKU-1001"/>
    <x v="0"/>
    <x v="0"/>
    <s v="Retail Store"/>
    <s v="Business"/>
    <s v="Debit Card"/>
    <x v="0"/>
    <x v="0"/>
    <n v="2"/>
    <n v="65000"/>
    <n v="130000"/>
    <x v="0"/>
    <s v="Failed"/>
    <s v="Pending"/>
    <x v="0"/>
    <n v="0"/>
    <n v="0"/>
    <n v="2"/>
    <n v="7"/>
    <x v="0"/>
    <x v="0"/>
  </r>
  <r>
    <s v="ORD10362"/>
    <d v="2026-09-25T00:00:00"/>
    <d v="2026-09-28T00:00:00"/>
    <s v="WH-DEL-01"/>
    <x v="1"/>
    <s v="Delhi"/>
    <s v="North"/>
    <s v="SKU-1008"/>
    <x v="1"/>
    <x v="0"/>
    <s v="Mobile App"/>
    <s v="Retail"/>
    <s v="COD"/>
    <x v="1"/>
    <x v="1"/>
    <n v="3"/>
    <n v="12500"/>
    <n v="37500"/>
    <x v="1"/>
    <s v="Pending Inspection"/>
    <s v="Pending"/>
    <x v="0"/>
    <n v="0"/>
    <n v="0"/>
    <n v="3"/>
    <n v="10"/>
    <x v="0"/>
    <x v="1"/>
  </r>
  <r>
    <s v="ORD10363"/>
    <d v="2026-09-28T00:00:00"/>
    <d v="2026-10-02T00:00:00"/>
    <s v="WH-MUM-01"/>
    <x v="2"/>
    <s v="Maharashtra"/>
    <s v="West"/>
    <s v="SKU-1015"/>
    <x v="2"/>
    <x v="1"/>
    <s v="Marketplace"/>
    <s v="Business"/>
    <s v="Credit Card"/>
    <x v="2"/>
    <x v="2"/>
    <n v="4"/>
    <n v="7200"/>
    <n v="28800"/>
    <x v="2"/>
    <s v="Pending Inspection"/>
    <s v="Pending"/>
    <x v="1"/>
    <n v="0"/>
    <n v="0"/>
    <n v="4"/>
    <n v="5"/>
    <x v="0"/>
    <x v="2"/>
  </r>
  <r>
    <s v="ORD10364"/>
    <d v="2026-01-01T00:00:00"/>
    <d v="2026-01-06T00:00:00"/>
    <s v="WH-HYD-01"/>
    <x v="3"/>
    <s v="Telangana"/>
    <s v="South"/>
    <s v="SKU-1002"/>
    <x v="3"/>
    <x v="0"/>
    <s v="Website"/>
    <s v="Retail"/>
    <s v="Net Banking"/>
    <x v="0"/>
    <x v="3"/>
    <n v="5"/>
    <n v="3500"/>
    <n v="17500"/>
    <x v="3"/>
    <s v="Passed"/>
    <s v="Restocked"/>
    <x v="2"/>
    <n v="17500"/>
    <n v="5"/>
    <n v="5"/>
    <n v="7"/>
    <x v="0"/>
    <x v="0"/>
  </r>
  <r>
    <s v="ORD10365"/>
    <d v="2026-01-04T00:00:00"/>
    <d v="2026-01-10T00:00:00"/>
    <s v="WH-PUN-01"/>
    <x v="4"/>
    <s v="Maharashtra"/>
    <s v="West"/>
    <s v="SKU-1009"/>
    <x v="4"/>
    <x v="2"/>
    <s v="Retail Store"/>
    <s v="Business"/>
    <s v="UPI"/>
    <x v="1"/>
    <x v="4"/>
    <n v="1"/>
    <n v="3200"/>
    <n v="3200"/>
    <x v="0"/>
    <s v="Pending Inspection"/>
    <s v="Pending"/>
    <x v="0"/>
    <n v="0"/>
    <n v="0"/>
    <n v="6"/>
    <n v="10"/>
    <x v="0"/>
    <x v="1"/>
  </r>
  <r>
    <s v="ORD10366"/>
    <d v="2026-01-07T00:00:00"/>
    <d v="2026-01-14T00:00:00"/>
    <s v="WH-BLR-01"/>
    <x v="5"/>
    <s v="Karnataka"/>
    <s v="South"/>
    <s v="SKU-1016"/>
    <x v="5"/>
    <x v="3"/>
    <s v="Mobile App"/>
    <s v="Retail"/>
    <s v="Debit Card"/>
    <x v="2"/>
    <x v="0"/>
    <n v="2"/>
    <n v="1800"/>
    <n v="3600"/>
    <x v="1"/>
    <s v="Passed"/>
    <s v="Pending"/>
    <x v="0"/>
    <n v="0"/>
    <n v="0"/>
    <n v="7"/>
    <n v="5"/>
    <x v="1"/>
    <x v="2"/>
  </r>
  <r>
    <s v="ORD10367"/>
    <d v="2026-01-10T00:00:00"/>
    <d v="2026-01-18T00:00:00"/>
    <s v="WH-CHN-01"/>
    <x v="6"/>
    <s v="Tamil Nadu"/>
    <s v="South"/>
    <s v="SKU-1003"/>
    <x v="6"/>
    <x v="0"/>
    <s v="Marketplace"/>
    <s v="Business"/>
    <s v="COD"/>
    <x v="0"/>
    <x v="1"/>
    <n v="3"/>
    <n v="18000"/>
    <n v="54000"/>
    <x v="2"/>
    <s v="Pending Inspection"/>
    <s v="Pending"/>
    <x v="1"/>
    <n v="0"/>
    <n v="0"/>
    <n v="8"/>
    <n v="7"/>
    <x v="1"/>
    <x v="0"/>
  </r>
  <r>
    <s v="ORD10368"/>
    <d v="2026-01-13T00:00:00"/>
    <d v="2026-01-22T00:00:00"/>
    <s v="WH-AHM-01"/>
    <x v="7"/>
    <s v="Gujarat"/>
    <s v="West"/>
    <s v="SKU-1010"/>
    <x v="7"/>
    <x v="4"/>
    <s v="Website"/>
    <s v="Retail"/>
    <s v="Credit Card"/>
    <x v="1"/>
    <x v="2"/>
    <n v="4"/>
    <n v="5500"/>
    <n v="22000"/>
    <x v="3"/>
    <s v="Passed"/>
    <s v="Restocked"/>
    <x v="2"/>
    <n v="22000"/>
    <n v="4"/>
    <n v="9"/>
    <n v="10"/>
    <x v="0"/>
    <x v="1"/>
  </r>
  <r>
    <s v="ORD10369"/>
    <d v="2026-01-16T00:00:00"/>
    <d v="2026-01-26T00:00:00"/>
    <s v="WH-JAI-01"/>
    <x v="8"/>
    <s v="Rajasthan"/>
    <s v="North"/>
    <s v="SKU-1017"/>
    <x v="8"/>
    <x v="3"/>
    <s v="Retail Store"/>
    <s v="Business"/>
    <s v="Net Banking"/>
    <x v="2"/>
    <x v="3"/>
    <n v="5"/>
    <n v="5200"/>
    <n v="26000"/>
    <x v="0"/>
    <s v="Passed"/>
    <s v="Pending"/>
    <x v="0"/>
    <n v="0"/>
    <n v="0"/>
    <n v="11"/>
    <n v="5"/>
    <x v="1"/>
    <x v="2"/>
  </r>
  <r>
    <s v="ORD10370"/>
    <d v="2026-01-19T00:00:00"/>
    <d v="2026-01-30T00:00:00"/>
    <s v="WH-LKO-01"/>
    <x v="9"/>
    <s v="Uttar Pradesh"/>
    <s v="North"/>
    <s v="SKU-1004"/>
    <x v="9"/>
    <x v="3"/>
    <s v="Mobile App"/>
    <s v="Retail"/>
    <s v="UPI"/>
    <x v="0"/>
    <x v="4"/>
    <n v="1"/>
    <n v="2200"/>
    <n v="2200"/>
    <x v="1"/>
    <s v="Failed"/>
    <s v="Pending"/>
    <x v="0"/>
    <n v="0"/>
    <n v="0"/>
    <n v="13"/>
    <n v="7"/>
    <x v="1"/>
    <x v="0"/>
  </r>
  <r>
    <s v="ORD10371"/>
    <d v="2026-01-22T00:00:00"/>
    <d v="2026-02-03T00:00:00"/>
    <s v="WH-BBS-01"/>
    <x v="10"/>
    <s v="Odisha"/>
    <s v="East"/>
    <s v="SKU-1011"/>
    <x v="10"/>
    <x v="3"/>
    <s v="Marketplace"/>
    <s v="Business"/>
    <s v="Debit Card"/>
    <x v="1"/>
    <x v="0"/>
    <n v="2"/>
    <n v="1400"/>
    <n v="2800"/>
    <x v="2"/>
    <s v="Pending Inspection"/>
    <s v="Pending"/>
    <x v="1"/>
    <n v="0"/>
    <n v="0"/>
    <n v="15"/>
    <n v="10"/>
    <x v="1"/>
    <x v="1"/>
  </r>
  <r>
    <s v="ORD10372"/>
    <d v="2026-01-25T00:00:00"/>
    <d v="2026-01-26T00:00:00"/>
    <s v="WH-GUW-01"/>
    <x v="11"/>
    <s v="Assam"/>
    <s v="East"/>
    <s v="SKU-1018"/>
    <x v="11"/>
    <x v="5"/>
    <s v="Website"/>
    <s v="Retail"/>
    <s v="COD"/>
    <x v="2"/>
    <x v="1"/>
    <n v="3"/>
    <n v="4200"/>
    <n v="12600"/>
    <x v="3"/>
    <s v="Passed"/>
    <s v="Restocked"/>
    <x v="2"/>
    <n v="12600"/>
    <n v="3"/>
    <n v="1"/>
    <n v="5"/>
    <x v="0"/>
    <x v="2"/>
  </r>
  <r>
    <s v="ORD10373"/>
    <d v="2026-01-28T00:00:00"/>
    <d v="2026-01-30T00:00:00"/>
    <s v="WH-NOI-01"/>
    <x v="12"/>
    <s v="Uttar Pradesh"/>
    <s v="North"/>
    <s v="SKU-1005"/>
    <x v="12"/>
    <x v="3"/>
    <s v="Retail Store"/>
    <s v="Business"/>
    <s v="Credit Card"/>
    <x v="0"/>
    <x v="2"/>
    <n v="4"/>
    <n v="900"/>
    <n v="3600"/>
    <x v="0"/>
    <s v="Failed"/>
    <s v="Pending"/>
    <x v="0"/>
    <n v="0"/>
    <n v="0"/>
    <n v="2"/>
    <n v="7"/>
    <x v="0"/>
    <x v="0"/>
  </r>
  <r>
    <s v="ORD10374"/>
    <d v="2026-01-31T00:00:00"/>
    <d v="2026-02-03T00:00:00"/>
    <s v="WH-KOC-01"/>
    <x v="13"/>
    <s v="Kerala"/>
    <s v="South"/>
    <s v="SKU-1012"/>
    <x v="13"/>
    <x v="3"/>
    <s v="Mobile App"/>
    <s v="Retail"/>
    <s v="Net Banking"/>
    <x v="1"/>
    <x v="3"/>
    <n v="5"/>
    <n v="2800"/>
    <n v="14000"/>
    <x v="1"/>
    <s v="Pending Inspection"/>
    <s v="Pending"/>
    <x v="0"/>
    <n v="0"/>
    <n v="0"/>
    <n v="3"/>
    <n v="10"/>
    <x v="0"/>
    <x v="1"/>
  </r>
  <r>
    <s v="ORD10375"/>
    <d v="2026-02-03T00:00:00"/>
    <d v="2026-02-07T00:00:00"/>
    <s v="WH-SUR-01"/>
    <x v="14"/>
    <s v="Gujarat"/>
    <s v="West"/>
    <s v="SKU-1019"/>
    <x v="14"/>
    <x v="2"/>
    <s v="Marketplace"/>
    <s v="Business"/>
    <s v="UPI"/>
    <x v="2"/>
    <x v="4"/>
    <n v="1"/>
    <n v="2500"/>
    <n v="2500"/>
    <x v="2"/>
    <s v="Pending Inspection"/>
    <s v="Pending"/>
    <x v="1"/>
    <n v="0"/>
    <n v="0"/>
    <n v="4"/>
    <n v="5"/>
    <x v="0"/>
    <x v="2"/>
  </r>
  <r>
    <s v="ORD10376"/>
    <d v="2026-02-06T00:00:00"/>
    <d v="2026-02-11T00:00:00"/>
    <s v="WH-KOL-01"/>
    <x v="0"/>
    <s v="West Bengal"/>
    <s v="East"/>
    <s v="SKU-1006"/>
    <x v="15"/>
    <x v="0"/>
    <s v="Website"/>
    <s v="Retail"/>
    <s v="Debit Card"/>
    <x v="0"/>
    <x v="0"/>
    <n v="2"/>
    <n v="28000"/>
    <n v="56000"/>
    <x v="3"/>
    <s v="Passed"/>
    <s v="Restocked"/>
    <x v="2"/>
    <n v="56000"/>
    <n v="2"/>
    <n v="5"/>
    <n v="7"/>
    <x v="0"/>
    <x v="0"/>
  </r>
  <r>
    <s v="ORD10377"/>
    <d v="2026-02-09T00:00:00"/>
    <d v="2026-02-15T00:00:00"/>
    <s v="WH-DEL-01"/>
    <x v="1"/>
    <s v="Delhi"/>
    <s v="North"/>
    <s v="SKU-1013"/>
    <x v="16"/>
    <x v="3"/>
    <s v="Retail Store"/>
    <s v="Business"/>
    <s v="COD"/>
    <x v="1"/>
    <x v="1"/>
    <n v="3"/>
    <n v="1800"/>
    <n v="5400"/>
    <x v="0"/>
    <s v="Pending Inspection"/>
    <s v="Pending"/>
    <x v="0"/>
    <n v="0"/>
    <n v="0"/>
    <n v="6"/>
    <n v="10"/>
    <x v="0"/>
    <x v="1"/>
  </r>
  <r>
    <s v="ORD10378"/>
    <d v="2026-02-12T00:00:00"/>
    <d v="2026-02-19T00:00:00"/>
    <s v="WH-MUM-01"/>
    <x v="2"/>
    <s v="Maharashtra"/>
    <s v="West"/>
    <s v="SKU-1020"/>
    <x v="17"/>
    <x v="3"/>
    <s v="Mobile App"/>
    <s v="Retail"/>
    <s v="Credit Card"/>
    <x v="2"/>
    <x v="2"/>
    <n v="4"/>
    <n v="6800"/>
    <n v="27200"/>
    <x v="1"/>
    <s v="Passed"/>
    <s v="Pending"/>
    <x v="0"/>
    <n v="0"/>
    <n v="0"/>
    <n v="7"/>
    <n v="5"/>
    <x v="1"/>
    <x v="2"/>
  </r>
  <r>
    <s v="ORD10379"/>
    <d v="2026-02-15T00:00:00"/>
    <d v="2026-02-23T00:00:00"/>
    <s v="WH-HYD-01"/>
    <x v="3"/>
    <s v="Telangana"/>
    <s v="South"/>
    <s v="SKU-1007"/>
    <x v="18"/>
    <x v="0"/>
    <s v="Marketplace"/>
    <s v="Business"/>
    <s v="Net Banking"/>
    <x v="0"/>
    <x v="3"/>
    <n v="5"/>
    <n v="22000"/>
    <n v="110000"/>
    <x v="2"/>
    <s v="Pending Inspection"/>
    <s v="Pending"/>
    <x v="1"/>
    <n v="0"/>
    <n v="0"/>
    <n v="8"/>
    <n v="7"/>
    <x v="1"/>
    <x v="0"/>
  </r>
  <r>
    <s v="ORD10380"/>
    <d v="2026-02-18T00:00:00"/>
    <d v="2026-02-27T00:00:00"/>
    <s v="WH-PUN-01"/>
    <x v="4"/>
    <s v="Maharashtra"/>
    <s v="West"/>
    <s v="SKU-1014"/>
    <x v="19"/>
    <x v="1"/>
    <s v="Website"/>
    <s v="Retail"/>
    <s v="UPI"/>
    <x v="1"/>
    <x v="4"/>
    <n v="1"/>
    <n v="6500"/>
    <n v="6500"/>
    <x v="3"/>
    <s v="Failed"/>
    <s v="Restocked"/>
    <x v="2"/>
    <n v="6500"/>
    <n v="1"/>
    <n v="9"/>
    <n v="10"/>
    <x v="0"/>
    <x v="1"/>
  </r>
  <r>
    <s v="ORD10381"/>
    <d v="2026-02-21T00:00:00"/>
    <d v="2026-03-03T00:00:00"/>
    <s v="WH-BLR-01"/>
    <x v="5"/>
    <s v="Karnataka"/>
    <s v="South"/>
    <s v="SKU-1001"/>
    <x v="0"/>
    <x v="0"/>
    <s v="Retail Store"/>
    <s v="Business"/>
    <s v="Debit Card"/>
    <x v="2"/>
    <x v="0"/>
    <n v="2"/>
    <n v="65000"/>
    <n v="130000"/>
    <x v="0"/>
    <s v="Passed"/>
    <s v="Pending"/>
    <x v="0"/>
    <n v="0"/>
    <n v="0"/>
    <n v="11"/>
    <n v="5"/>
    <x v="1"/>
    <x v="2"/>
  </r>
  <r>
    <s v="ORD10382"/>
    <d v="2026-02-24T00:00:00"/>
    <d v="2026-03-07T00:00:00"/>
    <s v="WH-CHN-01"/>
    <x v="6"/>
    <s v="Tamil Nadu"/>
    <s v="South"/>
    <s v="SKU-1008"/>
    <x v="1"/>
    <x v="0"/>
    <s v="Mobile App"/>
    <s v="Retail"/>
    <s v="COD"/>
    <x v="0"/>
    <x v="1"/>
    <n v="3"/>
    <n v="12500"/>
    <n v="37500"/>
    <x v="1"/>
    <s v="Failed"/>
    <s v="Pending"/>
    <x v="0"/>
    <n v="0"/>
    <n v="0"/>
    <n v="13"/>
    <n v="7"/>
    <x v="1"/>
    <x v="0"/>
  </r>
  <r>
    <s v="ORD10383"/>
    <d v="2026-02-27T00:00:00"/>
    <d v="2026-03-11T00:00:00"/>
    <s v="WH-AHM-01"/>
    <x v="7"/>
    <s v="Gujarat"/>
    <s v="West"/>
    <s v="SKU-1015"/>
    <x v="2"/>
    <x v="1"/>
    <s v="Marketplace"/>
    <s v="Business"/>
    <s v="Credit Card"/>
    <x v="1"/>
    <x v="2"/>
    <n v="4"/>
    <n v="7200"/>
    <n v="28800"/>
    <x v="2"/>
    <s v="Pending Inspection"/>
    <s v="Pending"/>
    <x v="1"/>
    <n v="0"/>
    <n v="0"/>
    <n v="15"/>
    <n v="10"/>
    <x v="1"/>
    <x v="1"/>
  </r>
  <r>
    <s v="ORD10384"/>
    <d v="2026-03-02T00:00:00"/>
    <d v="2026-03-03T00:00:00"/>
    <s v="WH-JAI-01"/>
    <x v="8"/>
    <s v="Rajasthan"/>
    <s v="North"/>
    <s v="SKU-1002"/>
    <x v="3"/>
    <x v="0"/>
    <s v="Website"/>
    <s v="Retail"/>
    <s v="Net Banking"/>
    <x v="2"/>
    <x v="3"/>
    <n v="5"/>
    <n v="3500"/>
    <n v="17500"/>
    <x v="3"/>
    <s v="Passed"/>
    <s v="Restocked"/>
    <x v="2"/>
    <n v="17500"/>
    <n v="5"/>
    <n v="1"/>
    <n v="5"/>
    <x v="0"/>
    <x v="2"/>
  </r>
  <r>
    <s v="ORD10385"/>
    <d v="2026-03-05T00:00:00"/>
    <d v="2026-03-07T00:00:00"/>
    <s v="WH-LKO-01"/>
    <x v="9"/>
    <s v="Uttar Pradesh"/>
    <s v="North"/>
    <s v="SKU-1009"/>
    <x v="4"/>
    <x v="2"/>
    <s v="Retail Store"/>
    <s v="Business"/>
    <s v="UPI"/>
    <x v="0"/>
    <x v="4"/>
    <n v="1"/>
    <n v="3200"/>
    <n v="3200"/>
    <x v="0"/>
    <s v="Failed"/>
    <s v="Pending"/>
    <x v="0"/>
    <n v="0"/>
    <n v="0"/>
    <n v="2"/>
    <n v="7"/>
    <x v="0"/>
    <x v="0"/>
  </r>
  <r>
    <s v="ORD10386"/>
    <d v="2026-03-08T00:00:00"/>
    <d v="2026-03-11T00:00:00"/>
    <s v="WH-BBS-01"/>
    <x v="10"/>
    <s v="Odisha"/>
    <s v="East"/>
    <s v="SKU-1016"/>
    <x v="5"/>
    <x v="3"/>
    <s v="Mobile App"/>
    <s v="Retail"/>
    <s v="Debit Card"/>
    <x v="1"/>
    <x v="0"/>
    <n v="2"/>
    <n v="1800"/>
    <n v="3600"/>
    <x v="1"/>
    <s v="Pending Inspection"/>
    <s v="Pending"/>
    <x v="0"/>
    <n v="0"/>
    <n v="0"/>
    <n v="3"/>
    <n v="10"/>
    <x v="0"/>
    <x v="1"/>
  </r>
  <r>
    <s v="ORD10387"/>
    <d v="2026-03-11T00:00:00"/>
    <d v="2026-03-15T00:00:00"/>
    <s v="WH-GUW-01"/>
    <x v="11"/>
    <s v="Assam"/>
    <s v="East"/>
    <s v="SKU-1003"/>
    <x v="6"/>
    <x v="0"/>
    <s v="Marketplace"/>
    <s v="Business"/>
    <s v="COD"/>
    <x v="2"/>
    <x v="1"/>
    <n v="3"/>
    <n v="18000"/>
    <n v="54000"/>
    <x v="2"/>
    <s v="Pending Inspection"/>
    <s v="Pending"/>
    <x v="1"/>
    <n v="0"/>
    <n v="0"/>
    <n v="4"/>
    <n v="5"/>
    <x v="0"/>
    <x v="2"/>
  </r>
  <r>
    <s v="ORD10388"/>
    <d v="2026-03-14T00:00:00"/>
    <d v="2026-03-19T00:00:00"/>
    <s v="WH-NOI-01"/>
    <x v="12"/>
    <s v="Uttar Pradesh"/>
    <s v="North"/>
    <s v="SKU-1010"/>
    <x v="7"/>
    <x v="4"/>
    <s v="Website"/>
    <s v="Retail"/>
    <s v="Credit Card"/>
    <x v="0"/>
    <x v="2"/>
    <n v="4"/>
    <n v="5500"/>
    <n v="22000"/>
    <x v="3"/>
    <s v="Passed"/>
    <s v="Restocked"/>
    <x v="2"/>
    <n v="22000"/>
    <n v="4"/>
    <n v="5"/>
    <n v="7"/>
    <x v="0"/>
    <x v="0"/>
  </r>
  <r>
    <s v="ORD10389"/>
    <d v="2026-03-17T00:00:00"/>
    <d v="2026-03-23T00:00:00"/>
    <s v="WH-KOC-01"/>
    <x v="13"/>
    <s v="Kerala"/>
    <s v="South"/>
    <s v="SKU-1017"/>
    <x v="8"/>
    <x v="3"/>
    <s v="Retail Store"/>
    <s v="Business"/>
    <s v="Net Banking"/>
    <x v="1"/>
    <x v="3"/>
    <n v="5"/>
    <n v="5200"/>
    <n v="26000"/>
    <x v="0"/>
    <s v="Pending Inspection"/>
    <s v="Pending"/>
    <x v="0"/>
    <n v="0"/>
    <n v="0"/>
    <n v="6"/>
    <n v="10"/>
    <x v="0"/>
    <x v="1"/>
  </r>
  <r>
    <s v="ORD10390"/>
    <d v="2026-03-20T00:00:00"/>
    <d v="2026-03-27T00:00:00"/>
    <s v="WH-SUR-01"/>
    <x v="14"/>
    <s v="Gujarat"/>
    <s v="West"/>
    <s v="SKU-1004"/>
    <x v="9"/>
    <x v="3"/>
    <s v="Mobile App"/>
    <s v="Retail"/>
    <s v="UPI"/>
    <x v="2"/>
    <x v="4"/>
    <n v="1"/>
    <n v="2200"/>
    <n v="2200"/>
    <x v="1"/>
    <s v="Passed"/>
    <s v="Pending"/>
    <x v="0"/>
    <n v="0"/>
    <n v="0"/>
    <n v="7"/>
    <n v="5"/>
    <x v="1"/>
    <x v="2"/>
  </r>
  <r>
    <s v="ORD10391"/>
    <d v="2026-03-23T00:00:00"/>
    <d v="2026-03-31T00:00:00"/>
    <s v="WH-KOL-01"/>
    <x v="0"/>
    <s v="West Bengal"/>
    <s v="East"/>
    <s v="SKU-1011"/>
    <x v="10"/>
    <x v="3"/>
    <s v="Marketplace"/>
    <s v="Business"/>
    <s v="Debit Card"/>
    <x v="0"/>
    <x v="0"/>
    <n v="2"/>
    <n v="1400"/>
    <n v="2800"/>
    <x v="2"/>
    <s v="Pending Inspection"/>
    <s v="Pending"/>
    <x v="1"/>
    <n v="0"/>
    <n v="0"/>
    <n v="8"/>
    <n v="7"/>
    <x v="1"/>
    <x v="0"/>
  </r>
  <r>
    <s v="ORD10392"/>
    <d v="2026-03-26T00:00:00"/>
    <d v="2026-04-04T00:00:00"/>
    <s v="WH-DEL-01"/>
    <x v="1"/>
    <s v="Delhi"/>
    <s v="North"/>
    <s v="SKU-1018"/>
    <x v="11"/>
    <x v="5"/>
    <s v="Website"/>
    <s v="Retail"/>
    <s v="COD"/>
    <x v="1"/>
    <x v="1"/>
    <n v="3"/>
    <n v="4200"/>
    <n v="12600"/>
    <x v="3"/>
    <s v="Passed"/>
    <s v="Restocked"/>
    <x v="2"/>
    <n v="12600"/>
    <n v="3"/>
    <n v="9"/>
    <n v="10"/>
    <x v="0"/>
    <x v="1"/>
  </r>
  <r>
    <s v="ORD10393"/>
    <d v="2026-03-29T00:00:00"/>
    <d v="2026-04-08T00:00:00"/>
    <s v="WH-MUM-01"/>
    <x v="2"/>
    <s v="Maharashtra"/>
    <s v="West"/>
    <s v="SKU-1005"/>
    <x v="12"/>
    <x v="3"/>
    <s v="Retail Store"/>
    <s v="Business"/>
    <s v="Credit Card"/>
    <x v="2"/>
    <x v="2"/>
    <n v="4"/>
    <n v="900"/>
    <n v="3600"/>
    <x v="0"/>
    <s v="Passed"/>
    <s v="Pending"/>
    <x v="0"/>
    <n v="0"/>
    <n v="0"/>
    <n v="11"/>
    <n v="5"/>
    <x v="1"/>
    <x v="2"/>
  </r>
  <r>
    <s v="ORD10394"/>
    <d v="2026-04-01T00:00:00"/>
    <d v="2026-04-12T00:00:00"/>
    <s v="WH-HYD-01"/>
    <x v="3"/>
    <s v="Telangana"/>
    <s v="South"/>
    <s v="SKU-1012"/>
    <x v="13"/>
    <x v="3"/>
    <s v="Mobile App"/>
    <s v="Retail"/>
    <s v="Net Banking"/>
    <x v="0"/>
    <x v="3"/>
    <n v="5"/>
    <n v="2800"/>
    <n v="14000"/>
    <x v="1"/>
    <s v="Failed"/>
    <s v="Pending"/>
    <x v="0"/>
    <n v="0"/>
    <n v="0"/>
    <n v="13"/>
    <n v="7"/>
    <x v="1"/>
    <x v="0"/>
  </r>
  <r>
    <s v="ORD10395"/>
    <d v="2026-04-04T00:00:00"/>
    <d v="2026-04-16T00:00:00"/>
    <s v="WH-PUN-01"/>
    <x v="4"/>
    <s v="Maharashtra"/>
    <s v="West"/>
    <s v="SKU-1019"/>
    <x v="14"/>
    <x v="2"/>
    <s v="Marketplace"/>
    <s v="Business"/>
    <s v="UPI"/>
    <x v="1"/>
    <x v="4"/>
    <n v="1"/>
    <n v="2500"/>
    <n v="2500"/>
    <x v="2"/>
    <s v="Pending Inspection"/>
    <s v="Pending"/>
    <x v="1"/>
    <n v="0"/>
    <n v="0"/>
    <n v="15"/>
    <n v="10"/>
    <x v="1"/>
    <x v="1"/>
  </r>
  <r>
    <s v="ORD10396"/>
    <d v="2026-04-07T00:00:00"/>
    <d v="2026-04-08T00:00:00"/>
    <s v="WH-BLR-01"/>
    <x v="5"/>
    <s v="Karnataka"/>
    <s v="South"/>
    <s v="SKU-1006"/>
    <x v="15"/>
    <x v="0"/>
    <s v="Website"/>
    <s v="Retail"/>
    <s v="Debit Card"/>
    <x v="2"/>
    <x v="0"/>
    <n v="2"/>
    <n v="28000"/>
    <n v="56000"/>
    <x v="3"/>
    <s v="Passed"/>
    <s v="Restocked"/>
    <x v="2"/>
    <n v="56000"/>
    <n v="2"/>
    <n v="1"/>
    <n v="5"/>
    <x v="0"/>
    <x v="2"/>
  </r>
  <r>
    <s v="ORD10397"/>
    <d v="2026-04-10T00:00:00"/>
    <d v="2026-04-12T00:00:00"/>
    <s v="WH-CHN-01"/>
    <x v="6"/>
    <s v="Tamil Nadu"/>
    <s v="South"/>
    <s v="SKU-1013"/>
    <x v="16"/>
    <x v="3"/>
    <s v="Retail Store"/>
    <s v="Business"/>
    <s v="COD"/>
    <x v="0"/>
    <x v="1"/>
    <n v="3"/>
    <n v="1800"/>
    <n v="5400"/>
    <x v="0"/>
    <s v="Failed"/>
    <s v="Pending"/>
    <x v="0"/>
    <n v="0"/>
    <n v="0"/>
    <n v="2"/>
    <n v="7"/>
    <x v="0"/>
    <x v="0"/>
  </r>
  <r>
    <s v="ORD10398"/>
    <d v="2026-04-13T00:00:00"/>
    <d v="2026-04-16T00:00:00"/>
    <s v="WH-AHM-01"/>
    <x v="7"/>
    <s v="Gujarat"/>
    <s v="West"/>
    <s v="SKU-1020"/>
    <x v="17"/>
    <x v="3"/>
    <s v="Mobile App"/>
    <s v="Retail"/>
    <s v="Credit Card"/>
    <x v="1"/>
    <x v="2"/>
    <n v="4"/>
    <n v="6800"/>
    <n v="27200"/>
    <x v="1"/>
    <s v="Pending Inspection"/>
    <s v="Pending"/>
    <x v="0"/>
    <n v="0"/>
    <n v="0"/>
    <n v="3"/>
    <n v="10"/>
    <x v="0"/>
    <x v="1"/>
  </r>
  <r>
    <s v="ORD10399"/>
    <d v="2026-04-16T00:00:00"/>
    <d v="2026-04-20T00:00:00"/>
    <s v="WH-JAI-01"/>
    <x v="8"/>
    <s v="Rajasthan"/>
    <s v="North"/>
    <s v="SKU-1007"/>
    <x v="18"/>
    <x v="0"/>
    <s v="Marketplace"/>
    <s v="Business"/>
    <s v="Net Banking"/>
    <x v="2"/>
    <x v="3"/>
    <n v="5"/>
    <n v="22000"/>
    <n v="110000"/>
    <x v="2"/>
    <s v="Pending Inspection"/>
    <s v="Pending"/>
    <x v="1"/>
    <n v="0"/>
    <n v="0"/>
    <n v="4"/>
    <n v="5"/>
    <x v="0"/>
    <x v="2"/>
  </r>
  <r>
    <s v="ORD10400"/>
    <d v="2026-04-19T00:00:00"/>
    <d v="2026-04-24T00:00:00"/>
    <s v="WH-LKO-01"/>
    <x v="9"/>
    <s v="Uttar Pradesh"/>
    <s v="North"/>
    <s v="SKU-1014"/>
    <x v="19"/>
    <x v="1"/>
    <s v="Website"/>
    <s v="Retail"/>
    <s v="UPI"/>
    <x v="0"/>
    <x v="4"/>
    <n v="1"/>
    <n v="6500"/>
    <n v="6500"/>
    <x v="3"/>
    <s v="Failed"/>
    <s v="Restocked"/>
    <x v="2"/>
    <n v="6500"/>
    <n v="1"/>
    <n v="5"/>
    <n v="7"/>
    <x v="0"/>
    <x v="0"/>
  </r>
  <r>
    <s v="ORD10401"/>
    <d v="2026-04-22T00:00:00"/>
    <d v="2026-04-28T00:00:00"/>
    <s v="WH-BBS-01"/>
    <x v="10"/>
    <s v="Odisha"/>
    <s v="East"/>
    <s v="SKU-1001"/>
    <x v="0"/>
    <x v="0"/>
    <s v="Retail Store"/>
    <s v="Business"/>
    <s v="Debit Card"/>
    <x v="1"/>
    <x v="0"/>
    <n v="2"/>
    <n v="65000"/>
    <n v="130000"/>
    <x v="0"/>
    <s v="Pending Inspection"/>
    <s v="Pending"/>
    <x v="0"/>
    <n v="0"/>
    <n v="0"/>
    <n v="6"/>
    <n v="10"/>
    <x v="0"/>
    <x v="1"/>
  </r>
  <r>
    <s v="ORD10402"/>
    <d v="2026-04-25T00:00:00"/>
    <d v="2026-05-02T00:00:00"/>
    <s v="WH-GUW-01"/>
    <x v="11"/>
    <s v="Assam"/>
    <s v="East"/>
    <s v="SKU-1008"/>
    <x v="1"/>
    <x v="0"/>
    <s v="Mobile App"/>
    <s v="Retail"/>
    <s v="COD"/>
    <x v="2"/>
    <x v="1"/>
    <n v="3"/>
    <n v="12500"/>
    <n v="37500"/>
    <x v="1"/>
    <s v="Passed"/>
    <s v="Pending"/>
    <x v="0"/>
    <n v="0"/>
    <n v="0"/>
    <n v="7"/>
    <n v="5"/>
    <x v="1"/>
    <x v="2"/>
  </r>
  <r>
    <s v="ORD10403"/>
    <d v="2026-04-28T00:00:00"/>
    <d v="2026-05-06T00:00:00"/>
    <s v="WH-NOI-01"/>
    <x v="12"/>
    <s v="Uttar Pradesh"/>
    <s v="North"/>
    <s v="SKU-1015"/>
    <x v="2"/>
    <x v="1"/>
    <s v="Marketplace"/>
    <s v="Business"/>
    <s v="Credit Card"/>
    <x v="0"/>
    <x v="2"/>
    <n v="4"/>
    <n v="7200"/>
    <n v="28800"/>
    <x v="2"/>
    <s v="Pending Inspection"/>
    <s v="Pending"/>
    <x v="1"/>
    <n v="0"/>
    <n v="0"/>
    <n v="8"/>
    <n v="7"/>
    <x v="1"/>
    <x v="0"/>
  </r>
  <r>
    <s v="ORD10404"/>
    <d v="2026-05-01T00:00:00"/>
    <d v="2026-05-10T00:00:00"/>
    <s v="WH-KOC-01"/>
    <x v="13"/>
    <s v="Kerala"/>
    <s v="South"/>
    <s v="SKU-1002"/>
    <x v="3"/>
    <x v="0"/>
    <s v="Website"/>
    <s v="Retail"/>
    <s v="Net Banking"/>
    <x v="1"/>
    <x v="3"/>
    <n v="5"/>
    <n v="3500"/>
    <n v="17500"/>
    <x v="3"/>
    <s v="Passed"/>
    <s v="Restocked"/>
    <x v="2"/>
    <n v="17500"/>
    <n v="5"/>
    <n v="9"/>
    <n v="10"/>
    <x v="0"/>
    <x v="1"/>
  </r>
  <r>
    <s v="ORD10405"/>
    <d v="2026-05-04T00:00:00"/>
    <d v="2026-05-14T00:00:00"/>
    <s v="WH-SUR-01"/>
    <x v="14"/>
    <s v="Gujarat"/>
    <s v="West"/>
    <s v="SKU-1009"/>
    <x v="4"/>
    <x v="2"/>
    <s v="Retail Store"/>
    <s v="Business"/>
    <s v="UPI"/>
    <x v="2"/>
    <x v="4"/>
    <n v="1"/>
    <n v="3200"/>
    <n v="3200"/>
    <x v="0"/>
    <s v="Passed"/>
    <s v="Pending"/>
    <x v="0"/>
    <n v="0"/>
    <n v="0"/>
    <n v="11"/>
    <n v="5"/>
    <x v="1"/>
    <x v="2"/>
  </r>
  <r>
    <s v="ORD10406"/>
    <d v="2026-05-07T00:00:00"/>
    <d v="2026-05-18T00:00:00"/>
    <s v="WH-KOL-01"/>
    <x v="0"/>
    <s v="West Bengal"/>
    <s v="East"/>
    <s v="SKU-1016"/>
    <x v="5"/>
    <x v="3"/>
    <s v="Mobile App"/>
    <s v="Retail"/>
    <s v="Debit Card"/>
    <x v="0"/>
    <x v="0"/>
    <n v="2"/>
    <n v="1800"/>
    <n v="3600"/>
    <x v="1"/>
    <s v="Failed"/>
    <s v="Pending"/>
    <x v="0"/>
    <n v="0"/>
    <n v="0"/>
    <n v="13"/>
    <n v="7"/>
    <x v="1"/>
    <x v="0"/>
  </r>
  <r>
    <s v="ORD10407"/>
    <d v="2026-05-10T00:00:00"/>
    <d v="2026-05-22T00:00:00"/>
    <s v="WH-DEL-01"/>
    <x v="1"/>
    <s v="Delhi"/>
    <s v="North"/>
    <s v="SKU-1003"/>
    <x v="6"/>
    <x v="0"/>
    <s v="Marketplace"/>
    <s v="Business"/>
    <s v="COD"/>
    <x v="1"/>
    <x v="1"/>
    <n v="3"/>
    <n v="18000"/>
    <n v="54000"/>
    <x v="2"/>
    <s v="Pending Inspection"/>
    <s v="Pending"/>
    <x v="1"/>
    <n v="0"/>
    <n v="0"/>
    <n v="15"/>
    <n v="10"/>
    <x v="1"/>
    <x v="1"/>
  </r>
  <r>
    <s v="ORD10408"/>
    <d v="2026-05-13T00:00:00"/>
    <d v="2026-05-14T00:00:00"/>
    <s v="WH-MUM-01"/>
    <x v="2"/>
    <s v="Maharashtra"/>
    <s v="West"/>
    <s v="SKU-1010"/>
    <x v="7"/>
    <x v="4"/>
    <s v="Website"/>
    <s v="Retail"/>
    <s v="Credit Card"/>
    <x v="2"/>
    <x v="2"/>
    <n v="4"/>
    <n v="5500"/>
    <n v="22000"/>
    <x v="3"/>
    <s v="Passed"/>
    <s v="Restocked"/>
    <x v="2"/>
    <n v="22000"/>
    <n v="4"/>
    <n v="1"/>
    <n v="5"/>
    <x v="0"/>
    <x v="2"/>
  </r>
  <r>
    <s v="ORD10409"/>
    <d v="2026-05-16T00:00:00"/>
    <d v="2026-05-18T00:00:00"/>
    <s v="WH-HYD-01"/>
    <x v="3"/>
    <s v="Telangana"/>
    <s v="South"/>
    <s v="SKU-1017"/>
    <x v="8"/>
    <x v="3"/>
    <s v="Retail Store"/>
    <s v="Business"/>
    <s v="Net Banking"/>
    <x v="0"/>
    <x v="3"/>
    <n v="5"/>
    <n v="5200"/>
    <n v="26000"/>
    <x v="0"/>
    <s v="Failed"/>
    <s v="Pending"/>
    <x v="0"/>
    <n v="0"/>
    <n v="0"/>
    <n v="2"/>
    <n v="7"/>
    <x v="0"/>
    <x v="0"/>
  </r>
  <r>
    <s v="ORD10410"/>
    <d v="2026-05-19T00:00:00"/>
    <d v="2026-05-22T00:00:00"/>
    <s v="WH-PUN-01"/>
    <x v="4"/>
    <s v="Maharashtra"/>
    <s v="West"/>
    <s v="SKU-1004"/>
    <x v="9"/>
    <x v="3"/>
    <s v="Mobile App"/>
    <s v="Retail"/>
    <s v="UPI"/>
    <x v="1"/>
    <x v="4"/>
    <n v="1"/>
    <n v="2200"/>
    <n v="2200"/>
    <x v="1"/>
    <s v="Pending Inspection"/>
    <s v="Pending"/>
    <x v="0"/>
    <n v="0"/>
    <n v="0"/>
    <n v="3"/>
    <n v="10"/>
    <x v="0"/>
    <x v="1"/>
  </r>
  <r>
    <s v="ORD10411"/>
    <d v="2026-05-22T00:00:00"/>
    <d v="2026-05-26T00:00:00"/>
    <s v="WH-BLR-01"/>
    <x v="5"/>
    <s v="Karnataka"/>
    <s v="South"/>
    <s v="SKU-1011"/>
    <x v="10"/>
    <x v="3"/>
    <s v="Marketplace"/>
    <s v="Business"/>
    <s v="Debit Card"/>
    <x v="2"/>
    <x v="0"/>
    <n v="2"/>
    <n v="1400"/>
    <n v="2800"/>
    <x v="2"/>
    <s v="Pending Inspection"/>
    <s v="Pending"/>
    <x v="1"/>
    <n v="0"/>
    <n v="0"/>
    <n v="4"/>
    <n v="5"/>
    <x v="0"/>
    <x v="2"/>
  </r>
  <r>
    <s v="ORD10412"/>
    <d v="2026-05-25T00:00:00"/>
    <d v="2026-05-30T00:00:00"/>
    <s v="WH-CHN-01"/>
    <x v="6"/>
    <s v="Tamil Nadu"/>
    <s v="South"/>
    <s v="SKU-1018"/>
    <x v="11"/>
    <x v="5"/>
    <s v="Website"/>
    <s v="Retail"/>
    <s v="COD"/>
    <x v="0"/>
    <x v="1"/>
    <n v="3"/>
    <n v="4200"/>
    <n v="12600"/>
    <x v="3"/>
    <s v="Passed"/>
    <s v="Restocked"/>
    <x v="2"/>
    <n v="12600"/>
    <n v="3"/>
    <n v="5"/>
    <n v="7"/>
    <x v="0"/>
    <x v="0"/>
  </r>
  <r>
    <s v="ORD10413"/>
    <d v="2026-05-28T00:00:00"/>
    <d v="2026-06-03T00:00:00"/>
    <s v="WH-AHM-01"/>
    <x v="7"/>
    <s v="Gujarat"/>
    <s v="West"/>
    <s v="SKU-1005"/>
    <x v="12"/>
    <x v="3"/>
    <s v="Retail Store"/>
    <s v="Business"/>
    <s v="Credit Card"/>
    <x v="1"/>
    <x v="2"/>
    <n v="4"/>
    <n v="900"/>
    <n v="3600"/>
    <x v="0"/>
    <s v="Pending Inspection"/>
    <s v="Pending"/>
    <x v="0"/>
    <n v="0"/>
    <n v="0"/>
    <n v="6"/>
    <n v="10"/>
    <x v="0"/>
    <x v="1"/>
  </r>
  <r>
    <s v="ORD10414"/>
    <d v="2026-05-31T00:00:00"/>
    <d v="2026-06-07T00:00:00"/>
    <s v="WH-JAI-01"/>
    <x v="8"/>
    <s v="Rajasthan"/>
    <s v="North"/>
    <s v="SKU-1012"/>
    <x v="13"/>
    <x v="3"/>
    <s v="Mobile App"/>
    <s v="Retail"/>
    <s v="Net Banking"/>
    <x v="2"/>
    <x v="3"/>
    <n v="5"/>
    <n v="2800"/>
    <n v="14000"/>
    <x v="1"/>
    <s v="Passed"/>
    <s v="Pending"/>
    <x v="0"/>
    <n v="0"/>
    <n v="0"/>
    <n v="7"/>
    <n v="5"/>
    <x v="1"/>
    <x v="2"/>
  </r>
  <r>
    <s v="ORD10415"/>
    <d v="2026-06-03T00:00:00"/>
    <d v="2026-06-11T00:00:00"/>
    <s v="WH-LKO-01"/>
    <x v="9"/>
    <s v="Uttar Pradesh"/>
    <s v="North"/>
    <s v="SKU-1019"/>
    <x v="14"/>
    <x v="2"/>
    <s v="Marketplace"/>
    <s v="Business"/>
    <s v="UPI"/>
    <x v="0"/>
    <x v="4"/>
    <n v="1"/>
    <n v="2500"/>
    <n v="2500"/>
    <x v="2"/>
    <s v="Pending Inspection"/>
    <s v="Pending"/>
    <x v="1"/>
    <n v="0"/>
    <n v="0"/>
    <n v="8"/>
    <n v="7"/>
    <x v="1"/>
    <x v="0"/>
  </r>
  <r>
    <s v="ORD10416"/>
    <d v="2026-06-06T00:00:00"/>
    <d v="2026-06-15T00:00:00"/>
    <s v="WH-BBS-01"/>
    <x v="10"/>
    <s v="Odisha"/>
    <s v="East"/>
    <s v="SKU-1006"/>
    <x v="15"/>
    <x v="0"/>
    <s v="Website"/>
    <s v="Retail"/>
    <s v="Debit Card"/>
    <x v="1"/>
    <x v="0"/>
    <n v="2"/>
    <n v="28000"/>
    <n v="56000"/>
    <x v="3"/>
    <s v="Passed"/>
    <s v="Restocked"/>
    <x v="2"/>
    <n v="56000"/>
    <n v="2"/>
    <n v="9"/>
    <n v="10"/>
    <x v="0"/>
    <x v="1"/>
  </r>
  <r>
    <s v="ORD10417"/>
    <d v="2026-06-09T00:00:00"/>
    <d v="2026-06-19T00:00:00"/>
    <s v="WH-GUW-01"/>
    <x v="11"/>
    <s v="Assam"/>
    <s v="East"/>
    <s v="SKU-1013"/>
    <x v="16"/>
    <x v="3"/>
    <s v="Retail Store"/>
    <s v="Business"/>
    <s v="COD"/>
    <x v="2"/>
    <x v="1"/>
    <n v="3"/>
    <n v="1800"/>
    <n v="5400"/>
    <x v="0"/>
    <s v="Passed"/>
    <s v="Pending"/>
    <x v="0"/>
    <n v="0"/>
    <n v="0"/>
    <n v="11"/>
    <n v="5"/>
    <x v="1"/>
    <x v="2"/>
  </r>
  <r>
    <s v="ORD10418"/>
    <d v="2026-06-12T00:00:00"/>
    <d v="2026-06-23T00:00:00"/>
    <s v="WH-NOI-01"/>
    <x v="12"/>
    <s v="Uttar Pradesh"/>
    <s v="North"/>
    <s v="SKU-1020"/>
    <x v="17"/>
    <x v="3"/>
    <s v="Mobile App"/>
    <s v="Retail"/>
    <s v="Credit Card"/>
    <x v="0"/>
    <x v="2"/>
    <n v="4"/>
    <n v="6800"/>
    <n v="27200"/>
    <x v="1"/>
    <s v="Failed"/>
    <s v="Pending"/>
    <x v="0"/>
    <n v="0"/>
    <n v="0"/>
    <n v="13"/>
    <n v="7"/>
    <x v="1"/>
    <x v="0"/>
  </r>
  <r>
    <s v="ORD10419"/>
    <d v="2026-06-15T00:00:00"/>
    <d v="2026-06-27T00:00:00"/>
    <s v="WH-KOC-01"/>
    <x v="13"/>
    <s v="Kerala"/>
    <s v="South"/>
    <s v="SKU-1007"/>
    <x v="18"/>
    <x v="0"/>
    <s v="Marketplace"/>
    <s v="Business"/>
    <s v="Net Banking"/>
    <x v="1"/>
    <x v="3"/>
    <n v="5"/>
    <n v="22000"/>
    <n v="110000"/>
    <x v="2"/>
    <s v="Pending Inspection"/>
    <s v="Pending"/>
    <x v="1"/>
    <n v="0"/>
    <n v="0"/>
    <n v="15"/>
    <n v="10"/>
    <x v="1"/>
    <x v="1"/>
  </r>
  <r>
    <s v="ORD10420"/>
    <d v="2026-06-18T00:00:00"/>
    <d v="2026-06-19T00:00:00"/>
    <s v="WH-SUR-01"/>
    <x v="14"/>
    <s v="Gujarat"/>
    <s v="West"/>
    <s v="SKU-1014"/>
    <x v="19"/>
    <x v="1"/>
    <s v="Website"/>
    <s v="Retail"/>
    <s v="UPI"/>
    <x v="2"/>
    <x v="4"/>
    <n v="1"/>
    <n v="6500"/>
    <n v="6500"/>
    <x v="3"/>
    <s v="Failed"/>
    <s v="Restocked"/>
    <x v="2"/>
    <n v="6500"/>
    <n v="1"/>
    <n v="1"/>
    <n v="5"/>
    <x v="0"/>
    <x v="2"/>
  </r>
  <r>
    <s v="ORD10421"/>
    <d v="2026-06-21T00:00:00"/>
    <d v="2026-06-23T00:00:00"/>
    <s v="WH-KOL-01"/>
    <x v="0"/>
    <s v="West Bengal"/>
    <s v="East"/>
    <s v="SKU-1001"/>
    <x v="0"/>
    <x v="0"/>
    <s v="Retail Store"/>
    <s v="Business"/>
    <s v="Debit Card"/>
    <x v="0"/>
    <x v="0"/>
    <n v="2"/>
    <n v="65000"/>
    <n v="130000"/>
    <x v="0"/>
    <s v="Failed"/>
    <s v="Pending"/>
    <x v="0"/>
    <n v="0"/>
    <n v="0"/>
    <n v="2"/>
    <n v="7"/>
    <x v="0"/>
    <x v="0"/>
  </r>
  <r>
    <s v="ORD10422"/>
    <d v="2026-06-24T00:00:00"/>
    <d v="2026-06-27T00:00:00"/>
    <s v="WH-DEL-01"/>
    <x v="1"/>
    <s v="Delhi"/>
    <s v="North"/>
    <s v="SKU-1008"/>
    <x v="1"/>
    <x v="0"/>
    <s v="Mobile App"/>
    <s v="Retail"/>
    <s v="COD"/>
    <x v="1"/>
    <x v="1"/>
    <n v="3"/>
    <n v="12500"/>
    <n v="37500"/>
    <x v="1"/>
    <s v="Pending Inspection"/>
    <s v="Pending"/>
    <x v="0"/>
    <n v="0"/>
    <n v="0"/>
    <n v="3"/>
    <n v="10"/>
    <x v="0"/>
    <x v="1"/>
  </r>
  <r>
    <s v="ORD10423"/>
    <d v="2026-06-27T00:00:00"/>
    <d v="2026-07-01T00:00:00"/>
    <s v="WH-MUM-01"/>
    <x v="2"/>
    <s v="Maharashtra"/>
    <s v="West"/>
    <s v="SKU-1015"/>
    <x v="2"/>
    <x v="1"/>
    <s v="Marketplace"/>
    <s v="Business"/>
    <s v="Credit Card"/>
    <x v="2"/>
    <x v="2"/>
    <n v="4"/>
    <n v="7200"/>
    <n v="28800"/>
    <x v="2"/>
    <s v="Pending Inspection"/>
    <s v="Pending"/>
    <x v="1"/>
    <n v="0"/>
    <n v="0"/>
    <n v="4"/>
    <n v="5"/>
    <x v="0"/>
    <x v="2"/>
  </r>
  <r>
    <s v="ORD10424"/>
    <d v="2026-06-30T00:00:00"/>
    <d v="2026-07-05T00:00:00"/>
    <s v="WH-HYD-01"/>
    <x v="3"/>
    <s v="Telangana"/>
    <s v="South"/>
    <s v="SKU-1002"/>
    <x v="3"/>
    <x v="0"/>
    <s v="Website"/>
    <s v="Retail"/>
    <s v="Net Banking"/>
    <x v="0"/>
    <x v="3"/>
    <n v="5"/>
    <n v="3500"/>
    <n v="17500"/>
    <x v="3"/>
    <s v="Passed"/>
    <s v="Restocked"/>
    <x v="2"/>
    <n v="17500"/>
    <n v="5"/>
    <n v="5"/>
    <n v="7"/>
    <x v="0"/>
    <x v="0"/>
  </r>
  <r>
    <s v="ORD10425"/>
    <d v="2026-07-03T00:00:00"/>
    <d v="2026-07-09T00:00:00"/>
    <s v="WH-PUN-01"/>
    <x v="4"/>
    <s v="Maharashtra"/>
    <s v="West"/>
    <s v="SKU-1009"/>
    <x v="4"/>
    <x v="2"/>
    <s v="Retail Store"/>
    <s v="Business"/>
    <s v="UPI"/>
    <x v="1"/>
    <x v="4"/>
    <n v="1"/>
    <n v="3200"/>
    <n v="3200"/>
    <x v="0"/>
    <s v="Pending Inspection"/>
    <s v="Pending"/>
    <x v="0"/>
    <n v="0"/>
    <n v="0"/>
    <n v="6"/>
    <n v="10"/>
    <x v="0"/>
    <x v="1"/>
  </r>
  <r>
    <s v="ORD10426"/>
    <d v="2026-07-06T00:00:00"/>
    <d v="2026-07-13T00:00:00"/>
    <s v="WH-BLR-01"/>
    <x v="5"/>
    <s v="Karnataka"/>
    <s v="South"/>
    <s v="SKU-1016"/>
    <x v="5"/>
    <x v="3"/>
    <s v="Mobile App"/>
    <s v="Retail"/>
    <s v="Debit Card"/>
    <x v="2"/>
    <x v="0"/>
    <n v="2"/>
    <n v="1800"/>
    <n v="3600"/>
    <x v="1"/>
    <s v="Passed"/>
    <s v="Pending"/>
    <x v="0"/>
    <n v="0"/>
    <n v="0"/>
    <n v="7"/>
    <n v="5"/>
    <x v="1"/>
    <x v="2"/>
  </r>
  <r>
    <s v="ORD10427"/>
    <d v="2026-07-09T00:00:00"/>
    <d v="2026-07-17T00:00:00"/>
    <s v="WH-CHN-01"/>
    <x v="6"/>
    <s v="Tamil Nadu"/>
    <s v="South"/>
    <s v="SKU-1003"/>
    <x v="6"/>
    <x v="0"/>
    <s v="Marketplace"/>
    <s v="Business"/>
    <s v="COD"/>
    <x v="0"/>
    <x v="1"/>
    <n v="3"/>
    <n v="18000"/>
    <n v="54000"/>
    <x v="2"/>
    <s v="Pending Inspection"/>
    <s v="Pending"/>
    <x v="1"/>
    <n v="0"/>
    <n v="0"/>
    <n v="8"/>
    <n v="7"/>
    <x v="1"/>
    <x v="0"/>
  </r>
  <r>
    <s v="ORD10428"/>
    <d v="2026-07-12T00:00:00"/>
    <d v="2026-07-21T00:00:00"/>
    <s v="WH-AHM-01"/>
    <x v="7"/>
    <s v="Gujarat"/>
    <s v="West"/>
    <s v="SKU-1010"/>
    <x v="7"/>
    <x v="4"/>
    <s v="Website"/>
    <s v="Retail"/>
    <s v="Credit Card"/>
    <x v="1"/>
    <x v="2"/>
    <n v="4"/>
    <n v="5500"/>
    <n v="22000"/>
    <x v="3"/>
    <s v="Passed"/>
    <s v="Restocked"/>
    <x v="2"/>
    <n v="22000"/>
    <n v="4"/>
    <n v="9"/>
    <n v="10"/>
    <x v="0"/>
    <x v="1"/>
  </r>
  <r>
    <s v="ORD10429"/>
    <d v="2026-07-15T00:00:00"/>
    <d v="2026-07-25T00:00:00"/>
    <s v="WH-JAI-01"/>
    <x v="8"/>
    <s v="Rajasthan"/>
    <s v="North"/>
    <s v="SKU-1017"/>
    <x v="8"/>
    <x v="3"/>
    <s v="Retail Store"/>
    <s v="Business"/>
    <s v="Net Banking"/>
    <x v="2"/>
    <x v="3"/>
    <n v="5"/>
    <n v="5200"/>
    <n v="26000"/>
    <x v="0"/>
    <s v="Passed"/>
    <s v="Pending"/>
    <x v="0"/>
    <n v="0"/>
    <n v="0"/>
    <n v="11"/>
    <n v="5"/>
    <x v="1"/>
    <x v="2"/>
  </r>
  <r>
    <s v="ORD10430"/>
    <d v="2026-07-18T00:00:00"/>
    <d v="2026-07-29T00:00:00"/>
    <s v="WH-LKO-01"/>
    <x v="9"/>
    <s v="Uttar Pradesh"/>
    <s v="North"/>
    <s v="SKU-1004"/>
    <x v="9"/>
    <x v="3"/>
    <s v="Mobile App"/>
    <s v="Retail"/>
    <s v="UPI"/>
    <x v="0"/>
    <x v="4"/>
    <n v="1"/>
    <n v="2200"/>
    <n v="2200"/>
    <x v="1"/>
    <s v="Failed"/>
    <s v="Pending"/>
    <x v="0"/>
    <n v="0"/>
    <n v="0"/>
    <n v="13"/>
    <n v="7"/>
    <x v="1"/>
    <x v="0"/>
  </r>
  <r>
    <s v="ORD10431"/>
    <d v="2026-07-21T00:00:00"/>
    <d v="2026-08-02T00:00:00"/>
    <s v="WH-BBS-01"/>
    <x v="10"/>
    <s v="Odisha"/>
    <s v="East"/>
    <s v="SKU-1011"/>
    <x v="10"/>
    <x v="3"/>
    <s v="Marketplace"/>
    <s v="Business"/>
    <s v="Debit Card"/>
    <x v="1"/>
    <x v="0"/>
    <n v="2"/>
    <n v="1400"/>
    <n v="2800"/>
    <x v="2"/>
    <s v="Pending Inspection"/>
    <s v="Pending"/>
    <x v="1"/>
    <n v="0"/>
    <n v="0"/>
    <n v="15"/>
    <n v="10"/>
    <x v="1"/>
    <x v="1"/>
  </r>
  <r>
    <s v="ORD10432"/>
    <d v="2026-07-24T00:00:00"/>
    <d v="2026-07-25T00:00:00"/>
    <s v="WH-GUW-01"/>
    <x v="11"/>
    <s v="Assam"/>
    <s v="East"/>
    <s v="SKU-1018"/>
    <x v="11"/>
    <x v="5"/>
    <s v="Website"/>
    <s v="Retail"/>
    <s v="COD"/>
    <x v="2"/>
    <x v="1"/>
    <n v="3"/>
    <n v="4200"/>
    <n v="12600"/>
    <x v="3"/>
    <s v="Passed"/>
    <s v="Restocked"/>
    <x v="2"/>
    <n v="12600"/>
    <n v="3"/>
    <n v="1"/>
    <n v="5"/>
    <x v="0"/>
    <x v="2"/>
  </r>
  <r>
    <s v="ORD10433"/>
    <d v="2026-07-27T00:00:00"/>
    <d v="2026-07-29T00:00:00"/>
    <s v="WH-NOI-01"/>
    <x v="12"/>
    <s v="Uttar Pradesh"/>
    <s v="North"/>
    <s v="SKU-1005"/>
    <x v="12"/>
    <x v="3"/>
    <s v="Retail Store"/>
    <s v="Business"/>
    <s v="Credit Card"/>
    <x v="0"/>
    <x v="2"/>
    <n v="4"/>
    <n v="900"/>
    <n v="3600"/>
    <x v="0"/>
    <s v="Failed"/>
    <s v="Pending"/>
    <x v="0"/>
    <n v="0"/>
    <n v="0"/>
    <n v="2"/>
    <n v="7"/>
    <x v="0"/>
    <x v="0"/>
  </r>
  <r>
    <s v="ORD10434"/>
    <d v="2026-07-30T00:00:00"/>
    <d v="2026-08-02T00:00:00"/>
    <s v="WH-KOC-01"/>
    <x v="13"/>
    <s v="Kerala"/>
    <s v="South"/>
    <s v="SKU-1012"/>
    <x v="13"/>
    <x v="3"/>
    <s v="Mobile App"/>
    <s v="Retail"/>
    <s v="Net Banking"/>
    <x v="1"/>
    <x v="3"/>
    <n v="5"/>
    <n v="2800"/>
    <n v="14000"/>
    <x v="1"/>
    <s v="Pending Inspection"/>
    <s v="Pending"/>
    <x v="0"/>
    <n v="0"/>
    <n v="0"/>
    <n v="3"/>
    <n v="10"/>
    <x v="0"/>
    <x v="1"/>
  </r>
  <r>
    <s v="ORD10435"/>
    <d v="2026-08-02T00:00:00"/>
    <d v="2026-08-06T00:00:00"/>
    <s v="WH-SUR-01"/>
    <x v="14"/>
    <s v="Gujarat"/>
    <s v="West"/>
    <s v="SKU-1019"/>
    <x v="14"/>
    <x v="2"/>
    <s v="Marketplace"/>
    <s v="Business"/>
    <s v="UPI"/>
    <x v="2"/>
    <x v="4"/>
    <n v="1"/>
    <n v="2500"/>
    <n v="2500"/>
    <x v="2"/>
    <s v="Pending Inspection"/>
    <s v="Pending"/>
    <x v="1"/>
    <n v="0"/>
    <n v="0"/>
    <n v="4"/>
    <n v="5"/>
    <x v="0"/>
    <x v="2"/>
  </r>
  <r>
    <s v="ORD10436"/>
    <d v="2026-08-05T00:00:00"/>
    <d v="2026-08-10T00:00:00"/>
    <s v="WH-KOL-01"/>
    <x v="0"/>
    <s v="West Bengal"/>
    <s v="East"/>
    <s v="SKU-1006"/>
    <x v="15"/>
    <x v="0"/>
    <s v="Website"/>
    <s v="Retail"/>
    <s v="Debit Card"/>
    <x v="0"/>
    <x v="0"/>
    <n v="2"/>
    <n v="28000"/>
    <n v="56000"/>
    <x v="3"/>
    <s v="Passed"/>
    <s v="Restocked"/>
    <x v="2"/>
    <n v="56000"/>
    <n v="2"/>
    <n v="5"/>
    <n v="7"/>
    <x v="0"/>
    <x v="0"/>
  </r>
  <r>
    <s v="ORD10437"/>
    <d v="2026-08-08T00:00:00"/>
    <d v="2026-08-14T00:00:00"/>
    <s v="WH-DEL-01"/>
    <x v="1"/>
    <s v="Delhi"/>
    <s v="North"/>
    <s v="SKU-1013"/>
    <x v="16"/>
    <x v="3"/>
    <s v="Retail Store"/>
    <s v="Business"/>
    <s v="COD"/>
    <x v="1"/>
    <x v="1"/>
    <n v="3"/>
    <n v="1800"/>
    <n v="5400"/>
    <x v="0"/>
    <s v="Pending Inspection"/>
    <s v="Pending"/>
    <x v="0"/>
    <n v="0"/>
    <n v="0"/>
    <n v="6"/>
    <n v="10"/>
    <x v="0"/>
    <x v="1"/>
  </r>
  <r>
    <s v="ORD10438"/>
    <d v="2026-08-11T00:00:00"/>
    <d v="2026-08-18T00:00:00"/>
    <s v="WH-MUM-01"/>
    <x v="2"/>
    <s v="Maharashtra"/>
    <s v="West"/>
    <s v="SKU-1020"/>
    <x v="17"/>
    <x v="3"/>
    <s v="Mobile App"/>
    <s v="Retail"/>
    <s v="Credit Card"/>
    <x v="2"/>
    <x v="2"/>
    <n v="4"/>
    <n v="6800"/>
    <n v="27200"/>
    <x v="1"/>
    <s v="Passed"/>
    <s v="Pending"/>
    <x v="0"/>
    <n v="0"/>
    <n v="0"/>
    <n v="7"/>
    <n v="5"/>
    <x v="1"/>
    <x v="2"/>
  </r>
  <r>
    <s v="ORD10439"/>
    <d v="2026-08-14T00:00:00"/>
    <d v="2026-08-22T00:00:00"/>
    <s v="WH-HYD-01"/>
    <x v="3"/>
    <s v="Telangana"/>
    <s v="South"/>
    <s v="SKU-1007"/>
    <x v="18"/>
    <x v="0"/>
    <s v="Marketplace"/>
    <s v="Business"/>
    <s v="Net Banking"/>
    <x v="0"/>
    <x v="3"/>
    <n v="5"/>
    <n v="22000"/>
    <n v="110000"/>
    <x v="2"/>
    <s v="Pending Inspection"/>
    <s v="Pending"/>
    <x v="1"/>
    <n v="0"/>
    <n v="0"/>
    <n v="8"/>
    <n v="7"/>
    <x v="1"/>
    <x v="0"/>
  </r>
  <r>
    <s v="ORD10440"/>
    <d v="2026-08-17T00:00:00"/>
    <d v="2026-08-26T00:00:00"/>
    <s v="WH-PUN-01"/>
    <x v="4"/>
    <s v="Maharashtra"/>
    <s v="West"/>
    <s v="SKU-1014"/>
    <x v="19"/>
    <x v="1"/>
    <s v="Website"/>
    <s v="Retail"/>
    <s v="UPI"/>
    <x v="1"/>
    <x v="4"/>
    <n v="1"/>
    <n v="6500"/>
    <n v="6500"/>
    <x v="3"/>
    <s v="Failed"/>
    <s v="Restocked"/>
    <x v="2"/>
    <n v="6500"/>
    <n v="1"/>
    <n v="9"/>
    <n v="10"/>
    <x v="0"/>
    <x v="1"/>
  </r>
  <r>
    <s v="ORD10441"/>
    <d v="2026-08-20T00:00:00"/>
    <d v="2026-08-30T00:00:00"/>
    <s v="WH-BLR-01"/>
    <x v="5"/>
    <s v="Karnataka"/>
    <s v="South"/>
    <s v="SKU-1001"/>
    <x v="0"/>
    <x v="0"/>
    <s v="Retail Store"/>
    <s v="Business"/>
    <s v="Debit Card"/>
    <x v="2"/>
    <x v="0"/>
    <n v="2"/>
    <n v="65000"/>
    <n v="130000"/>
    <x v="0"/>
    <s v="Passed"/>
    <s v="Pending"/>
    <x v="0"/>
    <n v="0"/>
    <n v="0"/>
    <n v="11"/>
    <n v="5"/>
    <x v="1"/>
    <x v="2"/>
  </r>
  <r>
    <s v="ORD10442"/>
    <d v="2026-08-23T00:00:00"/>
    <d v="2026-09-03T00:00:00"/>
    <s v="WH-CHN-01"/>
    <x v="6"/>
    <s v="Tamil Nadu"/>
    <s v="South"/>
    <s v="SKU-1008"/>
    <x v="1"/>
    <x v="0"/>
    <s v="Mobile App"/>
    <s v="Retail"/>
    <s v="COD"/>
    <x v="0"/>
    <x v="1"/>
    <n v="3"/>
    <n v="12500"/>
    <n v="37500"/>
    <x v="1"/>
    <s v="Failed"/>
    <s v="Pending"/>
    <x v="0"/>
    <n v="0"/>
    <n v="0"/>
    <n v="13"/>
    <n v="7"/>
    <x v="1"/>
    <x v="0"/>
  </r>
  <r>
    <s v="ORD10443"/>
    <d v="2026-08-26T00:00:00"/>
    <d v="2026-09-07T00:00:00"/>
    <s v="WH-AHM-01"/>
    <x v="7"/>
    <s v="Gujarat"/>
    <s v="West"/>
    <s v="SKU-1015"/>
    <x v="2"/>
    <x v="1"/>
    <s v="Marketplace"/>
    <s v="Business"/>
    <s v="Credit Card"/>
    <x v="1"/>
    <x v="2"/>
    <n v="4"/>
    <n v="7200"/>
    <n v="28800"/>
    <x v="2"/>
    <s v="Pending Inspection"/>
    <s v="Pending"/>
    <x v="1"/>
    <n v="0"/>
    <n v="0"/>
    <n v="15"/>
    <n v="10"/>
    <x v="1"/>
    <x v="1"/>
  </r>
  <r>
    <s v="ORD10444"/>
    <d v="2026-08-29T00:00:00"/>
    <d v="2026-08-30T00:00:00"/>
    <s v="WH-JAI-01"/>
    <x v="8"/>
    <s v="Rajasthan"/>
    <s v="North"/>
    <s v="SKU-1002"/>
    <x v="3"/>
    <x v="0"/>
    <s v="Website"/>
    <s v="Retail"/>
    <s v="Net Banking"/>
    <x v="2"/>
    <x v="3"/>
    <n v="5"/>
    <n v="3500"/>
    <n v="17500"/>
    <x v="3"/>
    <s v="Passed"/>
    <s v="Restocked"/>
    <x v="2"/>
    <n v="17500"/>
    <n v="5"/>
    <n v="1"/>
    <n v="5"/>
    <x v="0"/>
    <x v="2"/>
  </r>
  <r>
    <s v="ORD10445"/>
    <d v="2026-09-01T00:00:00"/>
    <d v="2026-09-03T00:00:00"/>
    <s v="WH-LKO-01"/>
    <x v="9"/>
    <s v="Uttar Pradesh"/>
    <s v="North"/>
    <s v="SKU-1009"/>
    <x v="4"/>
    <x v="2"/>
    <s v="Retail Store"/>
    <s v="Business"/>
    <s v="UPI"/>
    <x v="0"/>
    <x v="4"/>
    <n v="1"/>
    <n v="3200"/>
    <n v="3200"/>
    <x v="0"/>
    <s v="Failed"/>
    <s v="Pending"/>
    <x v="0"/>
    <n v="0"/>
    <n v="0"/>
    <n v="2"/>
    <n v="7"/>
    <x v="0"/>
    <x v="0"/>
  </r>
  <r>
    <s v="ORD10446"/>
    <d v="2026-09-04T00:00:00"/>
    <d v="2026-09-07T00:00:00"/>
    <s v="WH-BBS-01"/>
    <x v="10"/>
    <s v="Odisha"/>
    <s v="East"/>
    <s v="SKU-1016"/>
    <x v="5"/>
    <x v="3"/>
    <s v="Mobile App"/>
    <s v="Retail"/>
    <s v="Debit Card"/>
    <x v="1"/>
    <x v="0"/>
    <n v="2"/>
    <n v="1800"/>
    <n v="3600"/>
    <x v="1"/>
    <s v="Pending Inspection"/>
    <s v="Pending"/>
    <x v="0"/>
    <n v="0"/>
    <n v="0"/>
    <n v="3"/>
    <n v="10"/>
    <x v="0"/>
    <x v="1"/>
  </r>
  <r>
    <s v="ORD10447"/>
    <d v="2026-09-07T00:00:00"/>
    <d v="2026-09-11T00:00:00"/>
    <s v="WH-GUW-01"/>
    <x v="11"/>
    <s v="Assam"/>
    <s v="East"/>
    <s v="SKU-1003"/>
    <x v="6"/>
    <x v="0"/>
    <s v="Marketplace"/>
    <s v="Business"/>
    <s v="COD"/>
    <x v="2"/>
    <x v="1"/>
    <n v="3"/>
    <n v="18000"/>
    <n v="54000"/>
    <x v="2"/>
    <s v="Pending Inspection"/>
    <s v="Pending"/>
    <x v="1"/>
    <n v="0"/>
    <n v="0"/>
    <n v="4"/>
    <n v="5"/>
    <x v="0"/>
    <x v="2"/>
  </r>
  <r>
    <s v="ORD10448"/>
    <d v="2026-09-10T00:00:00"/>
    <d v="2026-09-15T00:00:00"/>
    <s v="WH-NOI-01"/>
    <x v="12"/>
    <s v="Uttar Pradesh"/>
    <s v="North"/>
    <s v="SKU-1010"/>
    <x v="7"/>
    <x v="4"/>
    <s v="Website"/>
    <s v="Retail"/>
    <s v="Credit Card"/>
    <x v="0"/>
    <x v="2"/>
    <n v="4"/>
    <n v="5500"/>
    <n v="22000"/>
    <x v="3"/>
    <s v="Passed"/>
    <s v="Restocked"/>
    <x v="2"/>
    <n v="22000"/>
    <n v="4"/>
    <n v="5"/>
    <n v="7"/>
    <x v="0"/>
    <x v="0"/>
  </r>
  <r>
    <s v="ORD10449"/>
    <d v="2026-09-13T00:00:00"/>
    <d v="2026-09-19T00:00:00"/>
    <s v="WH-KOC-01"/>
    <x v="13"/>
    <s v="Kerala"/>
    <s v="South"/>
    <s v="SKU-1017"/>
    <x v="8"/>
    <x v="3"/>
    <s v="Retail Store"/>
    <s v="Business"/>
    <s v="Net Banking"/>
    <x v="1"/>
    <x v="3"/>
    <n v="5"/>
    <n v="5200"/>
    <n v="26000"/>
    <x v="0"/>
    <s v="Pending Inspection"/>
    <s v="Pending"/>
    <x v="0"/>
    <n v="0"/>
    <n v="0"/>
    <n v="6"/>
    <n v="10"/>
    <x v="0"/>
    <x v="1"/>
  </r>
  <r>
    <s v="ORD10450"/>
    <d v="2026-09-16T00:00:00"/>
    <d v="2026-09-23T00:00:00"/>
    <s v="WH-SUR-01"/>
    <x v="14"/>
    <s v="Gujarat"/>
    <s v="West"/>
    <s v="SKU-1004"/>
    <x v="9"/>
    <x v="3"/>
    <s v="Mobile App"/>
    <s v="Retail"/>
    <s v="UPI"/>
    <x v="2"/>
    <x v="4"/>
    <n v="1"/>
    <n v="2200"/>
    <n v="2200"/>
    <x v="1"/>
    <s v="Passed"/>
    <s v="Pending"/>
    <x v="0"/>
    <n v="0"/>
    <n v="0"/>
    <n v="7"/>
    <n v="5"/>
    <x v="1"/>
    <x v="2"/>
  </r>
  <r>
    <s v="ORD10451"/>
    <d v="2026-09-19T00:00:00"/>
    <d v="2026-09-27T00:00:00"/>
    <s v="WH-KOL-01"/>
    <x v="0"/>
    <s v="West Bengal"/>
    <s v="East"/>
    <s v="SKU-1011"/>
    <x v="10"/>
    <x v="3"/>
    <s v="Marketplace"/>
    <s v="Business"/>
    <s v="Debit Card"/>
    <x v="0"/>
    <x v="0"/>
    <n v="2"/>
    <n v="1400"/>
    <n v="2800"/>
    <x v="2"/>
    <s v="Pending Inspection"/>
    <s v="Pending"/>
    <x v="1"/>
    <n v="0"/>
    <n v="0"/>
    <n v="8"/>
    <n v="7"/>
    <x v="1"/>
    <x v="0"/>
  </r>
  <r>
    <s v="ORD10452"/>
    <d v="2026-09-22T00:00:00"/>
    <d v="2026-10-01T00:00:00"/>
    <s v="WH-DEL-01"/>
    <x v="1"/>
    <s v="Delhi"/>
    <s v="North"/>
    <s v="SKU-1018"/>
    <x v="11"/>
    <x v="5"/>
    <s v="Website"/>
    <s v="Retail"/>
    <s v="COD"/>
    <x v="1"/>
    <x v="1"/>
    <n v="3"/>
    <n v="4200"/>
    <n v="12600"/>
    <x v="3"/>
    <s v="Passed"/>
    <s v="Restocked"/>
    <x v="2"/>
    <n v="12600"/>
    <n v="3"/>
    <n v="9"/>
    <n v="10"/>
    <x v="0"/>
    <x v="1"/>
  </r>
  <r>
    <s v="ORD10453"/>
    <d v="2026-09-25T00:00:00"/>
    <d v="2026-10-05T00:00:00"/>
    <s v="WH-MUM-01"/>
    <x v="2"/>
    <s v="Maharashtra"/>
    <s v="West"/>
    <s v="SKU-1005"/>
    <x v="12"/>
    <x v="3"/>
    <s v="Retail Store"/>
    <s v="Business"/>
    <s v="Credit Card"/>
    <x v="2"/>
    <x v="2"/>
    <n v="4"/>
    <n v="900"/>
    <n v="3600"/>
    <x v="0"/>
    <s v="Passed"/>
    <s v="Pending"/>
    <x v="0"/>
    <n v="0"/>
    <n v="0"/>
    <n v="11"/>
    <n v="5"/>
    <x v="1"/>
    <x v="2"/>
  </r>
  <r>
    <s v="ORD10454"/>
    <d v="2026-09-28T00:00:00"/>
    <d v="2026-10-09T00:00:00"/>
    <s v="WH-HYD-01"/>
    <x v="3"/>
    <s v="Telangana"/>
    <s v="South"/>
    <s v="SKU-1012"/>
    <x v="13"/>
    <x v="3"/>
    <s v="Mobile App"/>
    <s v="Retail"/>
    <s v="Net Banking"/>
    <x v="0"/>
    <x v="3"/>
    <n v="5"/>
    <n v="2800"/>
    <n v="14000"/>
    <x v="1"/>
    <s v="Failed"/>
    <s v="Pending"/>
    <x v="0"/>
    <n v="0"/>
    <n v="0"/>
    <n v="13"/>
    <n v="7"/>
    <x v="1"/>
    <x v="0"/>
  </r>
  <r>
    <s v="ORD10455"/>
    <d v="2026-01-01T00:00:00"/>
    <d v="2026-01-13T00:00:00"/>
    <s v="WH-PUN-01"/>
    <x v="4"/>
    <s v="Maharashtra"/>
    <s v="West"/>
    <s v="SKU-1019"/>
    <x v="14"/>
    <x v="2"/>
    <s v="Marketplace"/>
    <s v="Business"/>
    <s v="UPI"/>
    <x v="1"/>
    <x v="4"/>
    <n v="1"/>
    <n v="2500"/>
    <n v="2500"/>
    <x v="2"/>
    <s v="Pending Inspection"/>
    <s v="Pending"/>
    <x v="1"/>
    <n v="0"/>
    <n v="0"/>
    <n v="15"/>
    <n v="10"/>
    <x v="1"/>
    <x v="1"/>
  </r>
  <r>
    <s v="ORD10456"/>
    <d v="2026-01-04T00:00:00"/>
    <d v="2026-01-05T00:00:00"/>
    <s v="WH-BLR-01"/>
    <x v="5"/>
    <s v="Karnataka"/>
    <s v="South"/>
    <s v="SKU-1006"/>
    <x v="15"/>
    <x v="0"/>
    <s v="Website"/>
    <s v="Retail"/>
    <s v="Debit Card"/>
    <x v="2"/>
    <x v="0"/>
    <n v="2"/>
    <n v="28000"/>
    <n v="56000"/>
    <x v="3"/>
    <s v="Passed"/>
    <s v="Restocked"/>
    <x v="2"/>
    <n v="56000"/>
    <n v="2"/>
    <n v="1"/>
    <n v="5"/>
    <x v="0"/>
    <x v="2"/>
  </r>
  <r>
    <s v="ORD10457"/>
    <d v="2026-01-07T00:00:00"/>
    <d v="2026-01-09T00:00:00"/>
    <s v="WH-CHN-01"/>
    <x v="6"/>
    <s v="Tamil Nadu"/>
    <s v="South"/>
    <s v="SKU-1013"/>
    <x v="16"/>
    <x v="3"/>
    <s v="Retail Store"/>
    <s v="Business"/>
    <s v="COD"/>
    <x v="0"/>
    <x v="1"/>
    <n v="3"/>
    <n v="1800"/>
    <n v="5400"/>
    <x v="0"/>
    <s v="Failed"/>
    <s v="Pending"/>
    <x v="0"/>
    <n v="0"/>
    <n v="0"/>
    <n v="2"/>
    <n v="7"/>
    <x v="0"/>
    <x v="0"/>
  </r>
  <r>
    <s v="ORD10458"/>
    <d v="2026-01-10T00:00:00"/>
    <d v="2026-01-13T00:00:00"/>
    <s v="WH-AHM-01"/>
    <x v="7"/>
    <s v="Gujarat"/>
    <s v="West"/>
    <s v="SKU-1020"/>
    <x v="17"/>
    <x v="3"/>
    <s v="Mobile App"/>
    <s v="Retail"/>
    <s v="Credit Card"/>
    <x v="1"/>
    <x v="2"/>
    <n v="4"/>
    <n v="6800"/>
    <n v="27200"/>
    <x v="1"/>
    <s v="Pending Inspection"/>
    <s v="Pending"/>
    <x v="0"/>
    <n v="0"/>
    <n v="0"/>
    <n v="3"/>
    <n v="10"/>
    <x v="0"/>
    <x v="1"/>
  </r>
  <r>
    <s v="ORD10459"/>
    <d v="2026-01-13T00:00:00"/>
    <d v="2026-01-17T00:00:00"/>
    <s v="WH-JAI-01"/>
    <x v="8"/>
    <s v="Rajasthan"/>
    <s v="North"/>
    <s v="SKU-1007"/>
    <x v="18"/>
    <x v="0"/>
    <s v="Marketplace"/>
    <s v="Business"/>
    <s v="Net Banking"/>
    <x v="2"/>
    <x v="3"/>
    <n v="5"/>
    <n v="22000"/>
    <n v="110000"/>
    <x v="2"/>
    <s v="Pending Inspection"/>
    <s v="Pending"/>
    <x v="1"/>
    <n v="0"/>
    <n v="0"/>
    <n v="4"/>
    <n v="5"/>
    <x v="0"/>
    <x v="2"/>
  </r>
  <r>
    <s v="ORD10460"/>
    <d v="2026-01-16T00:00:00"/>
    <d v="2026-01-21T00:00:00"/>
    <s v="WH-LKO-01"/>
    <x v="9"/>
    <s v="Uttar Pradesh"/>
    <s v="North"/>
    <s v="SKU-1014"/>
    <x v="19"/>
    <x v="1"/>
    <s v="Website"/>
    <s v="Retail"/>
    <s v="UPI"/>
    <x v="0"/>
    <x v="4"/>
    <n v="1"/>
    <n v="6500"/>
    <n v="6500"/>
    <x v="3"/>
    <s v="Failed"/>
    <s v="Restocked"/>
    <x v="2"/>
    <n v="6500"/>
    <n v="1"/>
    <n v="5"/>
    <n v="7"/>
    <x v="0"/>
    <x v="0"/>
  </r>
  <r>
    <s v="ORD10461"/>
    <d v="2026-01-19T00:00:00"/>
    <d v="2026-01-25T00:00:00"/>
    <s v="WH-BBS-01"/>
    <x v="10"/>
    <s v="Odisha"/>
    <s v="East"/>
    <s v="SKU-1001"/>
    <x v="0"/>
    <x v="0"/>
    <s v="Retail Store"/>
    <s v="Business"/>
    <s v="Debit Card"/>
    <x v="1"/>
    <x v="0"/>
    <n v="2"/>
    <n v="65000"/>
    <n v="130000"/>
    <x v="0"/>
    <s v="Pending Inspection"/>
    <s v="Pending"/>
    <x v="0"/>
    <n v="0"/>
    <n v="0"/>
    <n v="6"/>
    <n v="10"/>
    <x v="0"/>
    <x v="1"/>
  </r>
  <r>
    <s v="ORD10462"/>
    <d v="2026-01-22T00:00:00"/>
    <d v="2026-01-29T00:00:00"/>
    <s v="WH-GUW-01"/>
    <x v="11"/>
    <s v="Assam"/>
    <s v="East"/>
    <s v="SKU-1008"/>
    <x v="1"/>
    <x v="0"/>
    <s v="Mobile App"/>
    <s v="Retail"/>
    <s v="COD"/>
    <x v="2"/>
    <x v="1"/>
    <n v="3"/>
    <n v="12500"/>
    <n v="37500"/>
    <x v="1"/>
    <s v="Passed"/>
    <s v="Pending"/>
    <x v="0"/>
    <n v="0"/>
    <n v="0"/>
    <n v="7"/>
    <n v="5"/>
    <x v="1"/>
    <x v="2"/>
  </r>
  <r>
    <s v="ORD10463"/>
    <d v="2026-01-25T00:00:00"/>
    <d v="2026-02-02T00:00:00"/>
    <s v="WH-NOI-01"/>
    <x v="12"/>
    <s v="Uttar Pradesh"/>
    <s v="North"/>
    <s v="SKU-1015"/>
    <x v="2"/>
    <x v="1"/>
    <s v="Marketplace"/>
    <s v="Business"/>
    <s v="Credit Card"/>
    <x v="0"/>
    <x v="2"/>
    <n v="4"/>
    <n v="7200"/>
    <n v="28800"/>
    <x v="2"/>
    <s v="Pending Inspection"/>
    <s v="Pending"/>
    <x v="1"/>
    <n v="0"/>
    <n v="0"/>
    <n v="8"/>
    <n v="7"/>
    <x v="1"/>
    <x v="0"/>
  </r>
  <r>
    <s v="ORD10464"/>
    <d v="2026-01-28T00:00:00"/>
    <d v="2026-02-06T00:00:00"/>
    <s v="WH-KOC-01"/>
    <x v="13"/>
    <s v="Kerala"/>
    <s v="South"/>
    <s v="SKU-1002"/>
    <x v="3"/>
    <x v="0"/>
    <s v="Website"/>
    <s v="Retail"/>
    <s v="Net Banking"/>
    <x v="1"/>
    <x v="3"/>
    <n v="5"/>
    <n v="3500"/>
    <n v="17500"/>
    <x v="3"/>
    <s v="Passed"/>
    <s v="Restocked"/>
    <x v="2"/>
    <n v="17500"/>
    <n v="5"/>
    <n v="9"/>
    <n v="10"/>
    <x v="0"/>
    <x v="1"/>
  </r>
  <r>
    <s v="ORD10465"/>
    <d v="2026-01-31T00:00:00"/>
    <d v="2026-02-10T00:00:00"/>
    <s v="WH-SUR-01"/>
    <x v="14"/>
    <s v="Gujarat"/>
    <s v="West"/>
    <s v="SKU-1009"/>
    <x v="4"/>
    <x v="2"/>
    <s v="Retail Store"/>
    <s v="Business"/>
    <s v="UPI"/>
    <x v="2"/>
    <x v="4"/>
    <n v="1"/>
    <n v="3200"/>
    <n v="3200"/>
    <x v="0"/>
    <s v="Passed"/>
    <s v="Pending"/>
    <x v="0"/>
    <n v="0"/>
    <n v="0"/>
    <n v="11"/>
    <n v="5"/>
    <x v="1"/>
    <x v="2"/>
  </r>
  <r>
    <s v="ORD10466"/>
    <d v="2026-02-03T00:00:00"/>
    <d v="2026-02-14T00:00:00"/>
    <s v="WH-KOL-01"/>
    <x v="0"/>
    <s v="West Bengal"/>
    <s v="East"/>
    <s v="SKU-1016"/>
    <x v="5"/>
    <x v="3"/>
    <s v="Mobile App"/>
    <s v="Retail"/>
    <s v="Debit Card"/>
    <x v="0"/>
    <x v="0"/>
    <n v="2"/>
    <n v="1800"/>
    <n v="3600"/>
    <x v="1"/>
    <s v="Failed"/>
    <s v="Pending"/>
    <x v="0"/>
    <n v="0"/>
    <n v="0"/>
    <n v="13"/>
    <n v="7"/>
    <x v="1"/>
    <x v="0"/>
  </r>
  <r>
    <s v="ORD10467"/>
    <d v="2026-02-06T00:00:00"/>
    <d v="2026-02-18T00:00:00"/>
    <s v="WH-DEL-01"/>
    <x v="1"/>
    <s v="Delhi"/>
    <s v="North"/>
    <s v="SKU-1003"/>
    <x v="6"/>
    <x v="0"/>
    <s v="Marketplace"/>
    <s v="Business"/>
    <s v="COD"/>
    <x v="1"/>
    <x v="1"/>
    <n v="3"/>
    <n v="18000"/>
    <n v="54000"/>
    <x v="2"/>
    <s v="Pending Inspection"/>
    <s v="Pending"/>
    <x v="1"/>
    <n v="0"/>
    <n v="0"/>
    <n v="15"/>
    <n v="10"/>
    <x v="1"/>
    <x v="1"/>
  </r>
  <r>
    <s v="ORD10468"/>
    <d v="2026-02-09T00:00:00"/>
    <d v="2026-02-10T00:00:00"/>
    <s v="WH-MUM-01"/>
    <x v="2"/>
    <s v="Maharashtra"/>
    <s v="West"/>
    <s v="SKU-1010"/>
    <x v="7"/>
    <x v="4"/>
    <s v="Website"/>
    <s v="Retail"/>
    <s v="Credit Card"/>
    <x v="2"/>
    <x v="2"/>
    <n v="4"/>
    <n v="5500"/>
    <n v="22000"/>
    <x v="3"/>
    <s v="Passed"/>
    <s v="Restocked"/>
    <x v="2"/>
    <n v="22000"/>
    <n v="4"/>
    <n v="1"/>
    <n v="5"/>
    <x v="0"/>
    <x v="2"/>
  </r>
  <r>
    <s v="ORD10469"/>
    <d v="2026-02-12T00:00:00"/>
    <d v="2026-02-14T00:00:00"/>
    <s v="WH-HYD-01"/>
    <x v="3"/>
    <s v="Telangana"/>
    <s v="South"/>
    <s v="SKU-1017"/>
    <x v="8"/>
    <x v="3"/>
    <s v="Retail Store"/>
    <s v="Business"/>
    <s v="Net Banking"/>
    <x v="0"/>
    <x v="3"/>
    <n v="5"/>
    <n v="5200"/>
    <n v="26000"/>
    <x v="0"/>
    <s v="Failed"/>
    <s v="Pending"/>
    <x v="0"/>
    <n v="0"/>
    <n v="0"/>
    <n v="2"/>
    <n v="7"/>
    <x v="0"/>
    <x v="0"/>
  </r>
  <r>
    <s v="ORD10470"/>
    <d v="2026-02-15T00:00:00"/>
    <d v="2026-02-18T00:00:00"/>
    <s v="WH-PUN-01"/>
    <x v="4"/>
    <s v="Maharashtra"/>
    <s v="West"/>
    <s v="SKU-1004"/>
    <x v="9"/>
    <x v="3"/>
    <s v="Mobile App"/>
    <s v="Retail"/>
    <s v="UPI"/>
    <x v="1"/>
    <x v="4"/>
    <n v="1"/>
    <n v="2200"/>
    <n v="2200"/>
    <x v="1"/>
    <s v="Pending Inspection"/>
    <s v="Pending"/>
    <x v="0"/>
    <n v="0"/>
    <n v="0"/>
    <n v="3"/>
    <n v="10"/>
    <x v="0"/>
    <x v="1"/>
  </r>
  <r>
    <s v="ORD10471"/>
    <d v="2026-02-18T00:00:00"/>
    <d v="2026-02-22T00:00:00"/>
    <s v="WH-BLR-01"/>
    <x v="5"/>
    <s v="Karnataka"/>
    <s v="South"/>
    <s v="SKU-1011"/>
    <x v="10"/>
    <x v="3"/>
    <s v="Marketplace"/>
    <s v="Business"/>
    <s v="Debit Card"/>
    <x v="2"/>
    <x v="0"/>
    <n v="2"/>
    <n v="1400"/>
    <n v="2800"/>
    <x v="2"/>
    <s v="Pending Inspection"/>
    <s v="Pending"/>
    <x v="1"/>
    <n v="0"/>
    <n v="0"/>
    <n v="4"/>
    <n v="5"/>
    <x v="0"/>
    <x v="2"/>
  </r>
  <r>
    <s v="ORD10472"/>
    <d v="2026-02-21T00:00:00"/>
    <d v="2026-02-26T00:00:00"/>
    <s v="WH-CHN-01"/>
    <x v="6"/>
    <s v="Tamil Nadu"/>
    <s v="South"/>
    <s v="SKU-1018"/>
    <x v="11"/>
    <x v="5"/>
    <s v="Website"/>
    <s v="Retail"/>
    <s v="COD"/>
    <x v="0"/>
    <x v="1"/>
    <n v="3"/>
    <n v="4200"/>
    <n v="12600"/>
    <x v="3"/>
    <s v="Passed"/>
    <s v="Restocked"/>
    <x v="2"/>
    <n v="12600"/>
    <n v="3"/>
    <n v="5"/>
    <n v="7"/>
    <x v="0"/>
    <x v="0"/>
  </r>
  <r>
    <s v="ORD10473"/>
    <d v="2026-02-24T00:00:00"/>
    <d v="2026-03-02T00:00:00"/>
    <s v="WH-AHM-01"/>
    <x v="7"/>
    <s v="Gujarat"/>
    <s v="West"/>
    <s v="SKU-1005"/>
    <x v="12"/>
    <x v="3"/>
    <s v="Retail Store"/>
    <s v="Business"/>
    <s v="Credit Card"/>
    <x v="1"/>
    <x v="2"/>
    <n v="4"/>
    <n v="900"/>
    <n v="3600"/>
    <x v="0"/>
    <s v="Pending Inspection"/>
    <s v="Pending"/>
    <x v="0"/>
    <n v="0"/>
    <n v="0"/>
    <n v="6"/>
    <n v="10"/>
    <x v="0"/>
    <x v="1"/>
  </r>
  <r>
    <s v="ORD10474"/>
    <d v="2026-02-27T00:00:00"/>
    <d v="2026-03-06T00:00:00"/>
    <s v="WH-JAI-01"/>
    <x v="8"/>
    <s v="Rajasthan"/>
    <s v="North"/>
    <s v="SKU-1012"/>
    <x v="13"/>
    <x v="3"/>
    <s v="Mobile App"/>
    <s v="Retail"/>
    <s v="Net Banking"/>
    <x v="2"/>
    <x v="3"/>
    <n v="5"/>
    <n v="2800"/>
    <n v="14000"/>
    <x v="1"/>
    <s v="Passed"/>
    <s v="Pending"/>
    <x v="0"/>
    <n v="0"/>
    <n v="0"/>
    <n v="7"/>
    <n v="5"/>
    <x v="1"/>
    <x v="2"/>
  </r>
  <r>
    <s v="ORD10475"/>
    <d v="2026-03-02T00:00:00"/>
    <d v="2026-03-10T00:00:00"/>
    <s v="WH-LKO-01"/>
    <x v="9"/>
    <s v="Uttar Pradesh"/>
    <s v="North"/>
    <s v="SKU-1019"/>
    <x v="14"/>
    <x v="2"/>
    <s v="Marketplace"/>
    <s v="Business"/>
    <s v="UPI"/>
    <x v="0"/>
    <x v="4"/>
    <n v="1"/>
    <n v="2500"/>
    <n v="2500"/>
    <x v="2"/>
    <s v="Pending Inspection"/>
    <s v="Pending"/>
    <x v="1"/>
    <n v="0"/>
    <n v="0"/>
    <n v="8"/>
    <n v="7"/>
    <x v="1"/>
    <x v="0"/>
  </r>
  <r>
    <s v="ORD10476"/>
    <d v="2026-03-05T00:00:00"/>
    <d v="2026-03-14T00:00:00"/>
    <s v="WH-BBS-01"/>
    <x v="10"/>
    <s v="Odisha"/>
    <s v="East"/>
    <s v="SKU-1006"/>
    <x v="15"/>
    <x v="0"/>
    <s v="Website"/>
    <s v="Retail"/>
    <s v="Debit Card"/>
    <x v="1"/>
    <x v="0"/>
    <n v="2"/>
    <n v="28000"/>
    <n v="56000"/>
    <x v="3"/>
    <s v="Passed"/>
    <s v="Restocked"/>
    <x v="2"/>
    <n v="56000"/>
    <n v="2"/>
    <n v="9"/>
    <n v="10"/>
    <x v="0"/>
    <x v="1"/>
  </r>
  <r>
    <s v="ORD10477"/>
    <d v="2026-03-08T00:00:00"/>
    <d v="2026-03-18T00:00:00"/>
    <s v="WH-GUW-01"/>
    <x v="11"/>
    <s v="Assam"/>
    <s v="East"/>
    <s v="SKU-1013"/>
    <x v="16"/>
    <x v="3"/>
    <s v="Retail Store"/>
    <s v="Business"/>
    <s v="COD"/>
    <x v="2"/>
    <x v="1"/>
    <n v="3"/>
    <n v="1800"/>
    <n v="5400"/>
    <x v="0"/>
    <s v="Passed"/>
    <s v="Pending"/>
    <x v="0"/>
    <n v="0"/>
    <n v="0"/>
    <n v="11"/>
    <n v="5"/>
    <x v="1"/>
    <x v="2"/>
  </r>
  <r>
    <s v="ORD10478"/>
    <d v="2026-03-11T00:00:00"/>
    <d v="2026-03-22T00:00:00"/>
    <s v="WH-NOI-01"/>
    <x v="12"/>
    <s v="Uttar Pradesh"/>
    <s v="North"/>
    <s v="SKU-1020"/>
    <x v="17"/>
    <x v="3"/>
    <s v="Mobile App"/>
    <s v="Retail"/>
    <s v="Credit Card"/>
    <x v="0"/>
    <x v="2"/>
    <n v="4"/>
    <n v="6800"/>
    <n v="27200"/>
    <x v="1"/>
    <s v="Failed"/>
    <s v="Pending"/>
    <x v="0"/>
    <n v="0"/>
    <n v="0"/>
    <n v="13"/>
    <n v="7"/>
    <x v="1"/>
    <x v="0"/>
  </r>
  <r>
    <s v="ORD10479"/>
    <d v="2026-03-14T00:00:00"/>
    <d v="2026-03-26T00:00:00"/>
    <s v="WH-KOC-01"/>
    <x v="13"/>
    <s v="Kerala"/>
    <s v="South"/>
    <s v="SKU-1007"/>
    <x v="18"/>
    <x v="0"/>
    <s v="Marketplace"/>
    <s v="Business"/>
    <s v="Net Banking"/>
    <x v="1"/>
    <x v="3"/>
    <n v="5"/>
    <n v="22000"/>
    <n v="110000"/>
    <x v="2"/>
    <s v="Pending Inspection"/>
    <s v="Pending"/>
    <x v="1"/>
    <n v="0"/>
    <n v="0"/>
    <n v="15"/>
    <n v="10"/>
    <x v="1"/>
    <x v="1"/>
  </r>
  <r>
    <s v="ORD10480"/>
    <d v="2026-03-17T00:00:00"/>
    <d v="2026-03-18T00:00:00"/>
    <s v="WH-SUR-01"/>
    <x v="14"/>
    <s v="Gujarat"/>
    <s v="West"/>
    <s v="SKU-1014"/>
    <x v="19"/>
    <x v="1"/>
    <s v="Website"/>
    <s v="Retail"/>
    <s v="UPI"/>
    <x v="2"/>
    <x v="4"/>
    <n v="1"/>
    <n v="6500"/>
    <n v="6500"/>
    <x v="3"/>
    <s v="Failed"/>
    <s v="Restocked"/>
    <x v="2"/>
    <n v="6500"/>
    <n v="1"/>
    <n v="1"/>
    <n v="5"/>
    <x v="0"/>
    <x v="2"/>
  </r>
  <r>
    <s v="ORD10481"/>
    <d v="2026-03-20T00:00:00"/>
    <d v="2026-03-22T00:00:00"/>
    <s v="WH-KOL-01"/>
    <x v="0"/>
    <s v="West Bengal"/>
    <s v="East"/>
    <s v="SKU-1001"/>
    <x v="0"/>
    <x v="0"/>
    <s v="Retail Store"/>
    <s v="Business"/>
    <s v="Debit Card"/>
    <x v="0"/>
    <x v="0"/>
    <n v="2"/>
    <n v="65000"/>
    <n v="130000"/>
    <x v="0"/>
    <s v="Failed"/>
    <s v="Pending"/>
    <x v="0"/>
    <n v="0"/>
    <n v="0"/>
    <n v="2"/>
    <n v="7"/>
    <x v="0"/>
    <x v="0"/>
  </r>
  <r>
    <s v="ORD10482"/>
    <d v="2026-03-23T00:00:00"/>
    <d v="2026-03-26T00:00:00"/>
    <s v="WH-DEL-01"/>
    <x v="1"/>
    <s v="Delhi"/>
    <s v="North"/>
    <s v="SKU-1008"/>
    <x v="1"/>
    <x v="0"/>
    <s v="Mobile App"/>
    <s v="Retail"/>
    <s v="COD"/>
    <x v="1"/>
    <x v="1"/>
    <n v="3"/>
    <n v="12500"/>
    <n v="37500"/>
    <x v="1"/>
    <s v="Pending Inspection"/>
    <s v="Pending"/>
    <x v="0"/>
    <n v="0"/>
    <n v="0"/>
    <n v="3"/>
    <n v="10"/>
    <x v="0"/>
    <x v="1"/>
  </r>
  <r>
    <s v="ORD10483"/>
    <d v="2026-03-26T00:00:00"/>
    <d v="2026-03-30T00:00:00"/>
    <s v="WH-MUM-01"/>
    <x v="2"/>
    <s v="Maharashtra"/>
    <s v="West"/>
    <s v="SKU-1015"/>
    <x v="2"/>
    <x v="1"/>
    <s v="Marketplace"/>
    <s v="Business"/>
    <s v="Credit Card"/>
    <x v="2"/>
    <x v="2"/>
    <n v="4"/>
    <n v="7200"/>
    <n v="28800"/>
    <x v="2"/>
    <s v="Pending Inspection"/>
    <s v="Pending"/>
    <x v="1"/>
    <n v="0"/>
    <n v="0"/>
    <n v="4"/>
    <n v="5"/>
    <x v="0"/>
    <x v="2"/>
  </r>
  <r>
    <s v="ORD10484"/>
    <d v="2026-03-29T00:00:00"/>
    <d v="2026-04-03T00:00:00"/>
    <s v="WH-HYD-01"/>
    <x v="3"/>
    <s v="Telangana"/>
    <s v="South"/>
    <s v="SKU-1002"/>
    <x v="3"/>
    <x v="0"/>
    <s v="Website"/>
    <s v="Retail"/>
    <s v="Net Banking"/>
    <x v="0"/>
    <x v="3"/>
    <n v="5"/>
    <n v="3500"/>
    <n v="17500"/>
    <x v="3"/>
    <s v="Passed"/>
    <s v="Restocked"/>
    <x v="2"/>
    <n v="17500"/>
    <n v="5"/>
    <n v="5"/>
    <n v="7"/>
    <x v="0"/>
    <x v="0"/>
  </r>
  <r>
    <s v="ORD10485"/>
    <d v="2026-04-01T00:00:00"/>
    <d v="2026-04-07T00:00:00"/>
    <s v="WH-PUN-01"/>
    <x v="4"/>
    <s v="Maharashtra"/>
    <s v="West"/>
    <s v="SKU-1009"/>
    <x v="4"/>
    <x v="2"/>
    <s v="Retail Store"/>
    <s v="Business"/>
    <s v="UPI"/>
    <x v="1"/>
    <x v="4"/>
    <n v="1"/>
    <n v="3200"/>
    <n v="3200"/>
    <x v="0"/>
    <s v="Pending Inspection"/>
    <s v="Pending"/>
    <x v="0"/>
    <n v="0"/>
    <n v="0"/>
    <n v="6"/>
    <n v="10"/>
    <x v="0"/>
    <x v="1"/>
  </r>
  <r>
    <s v="ORD10486"/>
    <d v="2026-04-04T00:00:00"/>
    <d v="2026-04-11T00:00:00"/>
    <s v="WH-BLR-01"/>
    <x v="5"/>
    <s v="Karnataka"/>
    <s v="South"/>
    <s v="SKU-1016"/>
    <x v="5"/>
    <x v="3"/>
    <s v="Mobile App"/>
    <s v="Retail"/>
    <s v="Debit Card"/>
    <x v="2"/>
    <x v="0"/>
    <n v="2"/>
    <n v="1800"/>
    <n v="3600"/>
    <x v="1"/>
    <s v="Passed"/>
    <s v="Pending"/>
    <x v="0"/>
    <n v="0"/>
    <n v="0"/>
    <n v="7"/>
    <n v="5"/>
    <x v="1"/>
    <x v="2"/>
  </r>
  <r>
    <s v="ORD10487"/>
    <d v="2026-04-07T00:00:00"/>
    <d v="2026-04-15T00:00:00"/>
    <s v="WH-CHN-01"/>
    <x v="6"/>
    <s v="Tamil Nadu"/>
    <s v="South"/>
    <s v="SKU-1003"/>
    <x v="6"/>
    <x v="0"/>
    <s v="Marketplace"/>
    <s v="Business"/>
    <s v="COD"/>
    <x v="0"/>
    <x v="1"/>
    <n v="3"/>
    <n v="18000"/>
    <n v="54000"/>
    <x v="2"/>
    <s v="Pending Inspection"/>
    <s v="Pending"/>
    <x v="1"/>
    <n v="0"/>
    <n v="0"/>
    <n v="8"/>
    <n v="7"/>
    <x v="1"/>
    <x v="0"/>
  </r>
  <r>
    <s v="ORD10488"/>
    <d v="2026-04-10T00:00:00"/>
    <d v="2026-04-19T00:00:00"/>
    <s v="WH-AHM-01"/>
    <x v="7"/>
    <s v="Gujarat"/>
    <s v="West"/>
    <s v="SKU-1010"/>
    <x v="7"/>
    <x v="4"/>
    <s v="Website"/>
    <s v="Retail"/>
    <s v="Credit Card"/>
    <x v="1"/>
    <x v="2"/>
    <n v="4"/>
    <n v="5500"/>
    <n v="22000"/>
    <x v="3"/>
    <s v="Passed"/>
    <s v="Restocked"/>
    <x v="2"/>
    <n v="22000"/>
    <n v="4"/>
    <n v="9"/>
    <n v="10"/>
    <x v="0"/>
    <x v="1"/>
  </r>
  <r>
    <s v="ORD10489"/>
    <d v="2026-04-13T00:00:00"/>
    <d v="2026-04-23T00:00:00"/>
    <s v="WH-JAI-01"/>
    <x v="8"/>
    <s v="Rajasthan"/>
    <s v="North"/>
    <s v="SKU-1017"/>
    <x v="8"/>
    <x v="3"/>
    <s v="Retail Store"/>
    <s v="Business"/>
    <s v="Net Banking"/>
    <x v="2"/>
    <x v="3"/>
    <n v="5"/>
    <n v="5200"/>
    <n v="26000"/>
    <x v="0"/>
    <s v="Passed"/>
    <s v="Pending"/>
    <x v="0"/>
    <n v="0"/>
    <n v="0"/>
    <n v="11"/>
    <n v="5"/>
    <x v="1"/>
    <x v="2"/>
  </r>
  <r>
    <s v="ORD10490"/>
    <d v="2026-04-16T00:00:00"/>
    <d v="2026-04-27T00:00:00"/>
    <s v="WH-LKO-01"/>
    <x v="9"/>
    <s v="Uttar Pradesh"/>
    <s v="North"/>
    <s v="SKU-1004"/>
    <x v="9"/>
    <x v="3"/>
    <s v="Mobile App"/>
    <s v="Retail"/>
    <s v="UPI"/>
    <x v="0"/>
    <x v="4"/>
    <n v="1"/>
    <n v="2200"/>
    <n v="2200"/>
    <x v="1"/>
    <s v="Failed"/>
    <s v="Pending"/>
    <x v="0"/>
    <n v="0"/>
    <n v="0"/>
    <n v="13"/>
    <n v="7"/>
    <x v="1"/>
    <x v="0"/>
  </r>
  <r>
    <s v="ORD10491"/>
    <d v="2026-04-19T00:00:00"/>
    <d v="2026-05-01T00:00:00"/>
    <s v="WH-BBS-01"/>
    <x v="10"/>
    <s v="Odisha"/>
    <s v="East"/>
    <s v="SKU-1011"/>
    <x v="10"/>
    <x v="3"/>
    <s v="Marketplace"/>
    <s v="Business"/>
    <s v="Debit Card"/>
    <x v="1"/>
    <x v="0"/>
    <n v="2"/>
    <n v="1400"/>
    <n v="2800"/>
    <x v="2"/>
    <s v="Pending Inspection"/>
    <s v="Pending"/>
    <x v="1"/>
    <n v="0"/>
    <n v="0"/>
    <n v="15"/>
    <n v="10"/>
    <x v="1"/>
    <x v="1"/>
  </r>
  <r>
    <s v="ORD10492"/>
    <d v="2026-04-22T00:00:00"/>
    <d v="2026-04-23T00:00:00"/>
    <s v="WH-GUW-01"/>
    <x v="11"/>
    <s v="Assam"/>
    <s v="East"/>
    <s v="SKU-1018"/>
    <x v="11"/>
    <x v="5"/>
    <s v="Website"/>
    <s v="Retail"/>
    <s v="COD"/>
    <x v="2"/>
    <x v="1"/>
    <n v="3"/>
    <n v="4200"/>
    <n v="12600"/>
    <x v="3"/>
    <s v="Passed"/>
    <s v="Restocked"/>
    <x v="2"/>
    <n v="12600"/>
    <n v="3"/>
    <n v="1"/>
    <n v="5"/>
    <x v="0"/>
    <x v="2"/>
  </r>
  <r>
    <s v="ORD10493"/>
    <d v="2026-04-25T00:00:00"/>
    <d v="2026-04-27T00:00:00"/>
    <s v="WH-NOI-01"/>
    <x v="12"/>
    <s v="Uttar Pradesh"/>
    <s v="North"/>
    <s v="SKU-1005"/>
    <x v="12"/>
    <x v="3"/>
    <s v="Retail Store"/>
    <s v="Business"/>
    <s v="Credit Card"/>
    <x v="0"/>
    <x v="2"/>
    <n v="4"/>
    <n v="900"/>
    <n v="3600"/>
    <x v="0"/>
    <s v="Failed"/>
    <s v="Pending"/>
    <x v="0"/>
    <n v="0"/>
    <n v="0"/>
    <n v="2"/>
    <n v="7"/>
    <x v="0"/>
    <x v="0"/>
  </r>
  <r>
    <s v="ORD10494"/>
    <d v="2026-04-28T00:00:00"/>
    <d v="2026-05-01T00:00:00"/>
    <s v="WH-KOC-01"/>
    <x v="13"/>
    <s v="Kerala"/>
    <s v="South"/>
    <s v="SKU-1012"/>
    <x v="13"/>
    <x v="3"/>
    <s v="Mobile App"/>
    <s v="Retail"/>
    <s v="Net Banking"/>
    <x v="1"/>
    <x v="3"/>
    <n v="5"/>
    <n v="2800"/>
    <n v="14000"/>
    <x v="1"/>
    <s v="Pending Inspection"/>
    <s v="Pending"/>
    <x v="0"/>
    <n v="0"/>
    <n v="0"/>
    <n v="3"/>
    <n v="10"/>
    <x v="0"/>
    <x v="1"/>
  </r>
  <r>
    <s v="ORD10495"/>
    <d v="2026-05-01T00:00:00"/>
    <d v="2026-05-05T00:00:00"/>
    <s v="WH-SUR-01"/>
    <x v="14"/>
    <s v="Gujarat"/>
    <s v="West"/>
    <s v="SKU-1019"/>
    <x v="14"/>
    <x v="2"/>
    <s v="Marketplace"/>
    <s v="Business"/>
    <s v="UPI"/>
    <x v="2"/>
    <x v="4"/>
    <n v="1"/>
    <n v="2500"/>
    <n v="2500"/>
    <x v="2"/>
    <s v="Pending Inspection"/>
    <s v="Pending"/>
    <x v="1"/>
    <n v="0"/>
    <n v="0"/>
    <n v="4"/>
    <n v="5"/>
    <x v="0"/>
    <x v="2"/>
  </r>
  <r>
    <s v="ORD10496"/>
    <d v="2026-05-04T00:00:00"/>
    <d v="2026-05-09T00:00:00"/>
    <s v="WH-KOL-01"/>
    <x v="0"/>
    <s v="West Bengal"/>
    <s v="East"/>
    <s v="SKU-1006"/>
    <x v="15"/>
    <x v="0"/>
    <s v="Website"/>
    <s v="Retail"/>
    <s v="Debit Card"/>
    <x v="0"/>
    <x v="0"/>
    <n v="2"/>
    <n v="28000"/>
    <n v="56000"/>
    <x v="3"/>
    <s v="Passed"/>
    <s v="Restocked"/>
    <x v="2"/>
    <n v="56000"/>
    <n v="2"/>
    <n v="5"/>
    <n v="7"/>
    <x v="0"/>
    <x v="0"/>
  </r>
  <r>
    <s v="ORD10497"/>
    <d v="2026-05-07T00:00:00"/>
    <d v="2026-05-13T00:00:00"/>
    <s v="WH-DEL-01"/>
    <x v="1"/>
    <s v="Delhi"/>
    <s v="North"/>
    <s v="SKU-1013"/>
    <x v="16"/>
    <x v="3"/>
    <s v="Retail Store"/>
    <s v="Business"/>
    <s v="COD"/>
    <x v="1"/>
    <x v="1"/>
    <n v="3"/>
    <n v="1800"/>
    <n v="5400"/>
    <x v="0"/>
    <s v="Pending Inspection"/>
    <s v="Pending"/>
    <x v="0"/>
    <n v="0"/>
    <n v="0"/>
    <n v="6"/>
    <n v="10"/>
    <x v="0"/>
    <x v="1"/>
  </r>
  <r>
    <s v="ORD10498"/>
    <d v="2026-05-10T00:00:00"/>
    <d v="2026-05-17T00:00:00"/>
    <s v="WH-MUM-01"/>
    <x v="2"/>
    <s v="Maharashtra"/>
    <s v="West"/>
    <s v="SKU-1020"/>
    <x v="17"/>
    <x v="3"/>
    <s v="Mobile App"/>
    <s v="Retail"/>
    <s v="Credit Card"/>
    <x v="2"/>
    <x v="2"/>
    <n v="4"/>
    <n v="6800"/>
    <n v="27200"/>
    <x v="1"/>
    <s v="Passed"/>
    <s v="Pending"/>
    <x v="0"/>
    <n v="0"/>
    <n v="0"/>
    <n v="7"/>
    <n v="5"/>
    <x v="1"/>
    <x v="2"/>
  </r>
  <r>
    <s v="ORD10499"/>
    <d v="2026-05-13T00:00:00"/>
    <d v="2026-05-21T00:00:00"/>
    <s v="WH-HYD-01"/>
    <x v="3"/>
    <s v="Telangana"/>
    <s v="South"/>
    <s v="SKU-1007"/>
    <x v="18"/>
    <x v="0"/>
    <s v="Marketplace"/>
    <s v="Business"/>
    <s v="Net Banking"/>
    <x v="0"/>
    <x v="3"/>
    <n v="5"/>
    <n v="22000"/>
    <n v="110000"/>
    <x v="2"/>
    <s v="Pending Inspection"/>
    <s v="Pending"/>
    <x v="1"/>
    <n v="0"/>
    <n v="0"/>
    <n v="8"/>
    <n v="7"/>
    <x v="1"/>
    <x v="0"/>
  </r>
  <r>
    <s v="ORD10500"/>
    <d v="2026-05-16T00:00:00"/>
    <d v="2026-05-25T00:00:00"/>
    <s v="WH-PUN-01"/>
    <x v="4"/>
    <s v="Maharashtra"/>
    <s v="West"/>
    <s v="SKU-1014"/>
    <x v="19"/>
    <x v="1"/>
    <s v="Website"/>
    <s v="Retail"/>
    <s v="UPI"/>
    <x v="1"/>
    <x v="4"/>
    <n v="1"/>
    <n v="6500"/>
    <n v="6500"/>
    <x v="3"/>
    <s v="Failed"/>
    <s v="Restocked"/>
    <x v="2"/>
    <n v="6500"/>
    <n v="1"/>
    <n v="9"/>
    <n v="1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CD3CD7-6B6B-4311-998B-D7D934F435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28">
    <pivotField dataField="1" showAll="0"/>
    <pivotField numFmtId="164" showAll="0"/>
    <pivotField numFmtId="164" showAll="0"/>
    <pivotField showAll="0"/>
    <pivotField axis="axisRow" showAll="0" measureFilter="1" sortType="ascending">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dataField="1" numFmtId="3" showAll="0"/>
    <pivotField showAll="0">
      <items count="5">
        <item x="2"/>
        <item x="3"/>
        <item x="0"/>
        <item x="1"/>
        <item t="default"/>
      </items>
    </pivotField>
    <pivotField showAll="0"/>
    <pivotField showAll="0"/>
    <pivotField showAll="0">
      <items count="4">
        <item x="1"/>
        <item x="0"/>
        <item x="2"/>
        <item t="default"/>
      </items>
    </pivotField>
    <pivotField numFmtId="3" showAll="0"/>
    <pivotField showAll="0"/>
    <pivotField showAll="0"/>
    <pivotField showAll="0"/>
    <pivotField showAll="0"/>
    <pivotField showAll="0">
      <items count="4">
        <item x="2"/>
        <item x="1"/>
        <item x="0"/>
        <item t="default"/>
      </items>
    </pivotField>
  </pivotFields>
  <rowFields count="1">
    <field x="4"/>
  </rowFields>
  <rowItems count="6">
    <i>
      <x v="4"/>
    </i>
    <i>
      <x v="6"/>
    </i>
    <i>
      <x v="9"/>
    </i>
    <i>
      <x v="11"/>
    </i>
    <i>
      <x v="13"/>
    </i>
    <i t="grand">
      <x/>
    </i>
  </rowItems>
  <colFields count="1">
    <field x="-2"/>
  </colFields>
  <colItems count="2">
    <i>
      <x/>
    </i>
    <i i="1">
      <x v="1"/>
    </i>
  </colItems>
  <dataFields count="2">
    <dataField name="Count of Order ID" fld="0" subtotal="count" baseField="0" baseItem="0"/>
    <dataField name="Sum of Return Value (INR)" fld="17"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760390-368D-424F-B0C9-13C54434E2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8">
    <pivotField dataField="1"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axis="axisRow" showAll="0">
      <items count="6">
        <item x="0"/>
        <item x="4"/>
        <item x="1"/>
        <item x="2"/>
        <item x="3"/>
        <item t="default"/>
      </items>
    </pivotField>
    <pivotField showAll="0"/>
    <pivotField numFmtId="3" showAll="0"/>
    <pivotField numFmtId="3" showAll="0"/>
    <pivotField showAll="0">
      <items count="5">
        <item x="2"/>
        <item x="3"/>
        <item x="0"/>
        <item x="1"/>
        <item t="default"/>
      </items>
    </pivotField>
    <pivotField showAll="0"/>
    <pivotField showAll="0"/>
    <pivotField showAll="0">
      <items count="4">
        <item x="1"/>
        <item x="0"/>
        <item x="2"/>
        <item t="default"/>
      </items>
    </pivotField>
    <pivotField numFmtId="3" showAll="0"/>
    <pivotField showAll="0"/>
    <pivotField showAll="0"/>
    <pivotField showAll="0"/>
    <pivotField showAll="0"/>
    <pivotField showAll="0">
      <items count="4">
        <item x="2"/>
        <item x="1"/>
        <item x="0"/>
        <item t="default"/>
      </items>
    </pivotField>
  </pivotFields>
  <rowFields count="1">
    <field x="14"/>
  </rowFields>
  <rowItems count="6">
    <i>
      <x/>
    </i>
    <i>
      <x v="1"/>
    </i>
    <i>
      <x v="2"/>
    </i>
    <i>
      <x v="3"/>
    </i>
    <i>
      <x v="4"/>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4"/>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4" count="1" selected="0">
            <x v="0"/>
          </reference>
        </references>
      </pivotArea>
    </chartFormat>
    <chartFormat chart="3" format="14">
      <pivotArea type="data" outline="0" fieldPosition="0">
        <references count="2">
          <reference field="4294967294" count="1" selected="0">
            <x v="0"/>
          </reference>
          <reference field="14" count="1" selected="0">
            <x v="1"/>
          </reference>
        </references>
      </pivotArea>
    </chartFormat>
    <chartFormat chart="3" format="15">
      <pivotArea type="data" outline="0" fieldPosition="0">
        <references count="2">
          <reference field="4294967294" count="1" selected="0">
            <x v="0"/>
          </reference>
          <reference field="14" count="1" selected="0">
            <x v="2"/>
          </reference>
        </references>
      </pivotArea>
    </chartFormat>
    <chartFormat chart="3" format="16">
      <pivotArea type="data" outline="0" fieldPosition="0">
        <references count="2">
          <reference field="4294967294" count="1" selected="0">
            <x v="0"/>
          </reference>
          <reference field="14" count="1" selected="0">
            <x v="3"/>
          </reference>
        </references>
      </pivotArea>
    </chartFormat>
    <chartFormat chart="3" format="1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266970-DBD7-44D8-B2DA-8C17CBD5CE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4" firstHeaderRow="1" firstDataRow="1" firstDataCol="1"/>
  <pivotFields count="28">
    <pivotField dataField="1"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axis="axisRow" showAll="0" measureFilter="1">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numFmtId="3" showAll="0"/>
    <pivotField showAll="0">
      <items count="5">
        <item x="2"/>
        <item x="3"/>
        <item x="0"/>
        <item x="1"/>
        <item t="default"/>
      </items>
    </pivotField>
    <pivotField showAll="0"/>
    <pivotField showAll="0"/>
    <pivotField showAll="0">
      <items count="4">
        <item x="1"/>
        <item x="0"/>
        <item x="2"/>
        <item t="default"/>
      </items>
    </pivotField>
    <pivotField numFmtId="3" showAll="0"/>
    <pivotField showAll="0"/>
    <pivotField showAll="0"/>
    <pivotField showAll="0"/>
    <pivotField showAll="0"/>
    <pivotField showAll="0">
      <items count="4">
        <item x="2"/>
        <item x="1"/>
        <item x="0"/>
        <item t="default"/>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072526-F5E8-44D2-A99D-6C766AAB02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8">
    <pivotField dataField="1"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6">
        <item x="0"/>
        <item x="4"/>
        <item x="1"/>
        <item x="2"/>
        <item x="3"/>
        <item t="default"/>
      </items>
    </pivotField>
    <pivotField showAll="0"/>
    <pivotField numFmtId="3" showAll="0"/>
    <pivotField numFmtId="3" showAll="0"/>
    <pivotField showAll="0">
      <items count="5">
        <item x="2"/>
        <item x="3"/>
        <item x="0"/>
        <item x="1"/>
        <item t="default"/>
      </items>
    </pivotField>
    <pivotField showAll="0"/>
    <pivotField showAll="0"/>
    <pivotField showAll="0">
      <items count="4">
        <item x="1"/>
        <item x="0"/>
        <item x="2"/>
        <item t="default"/>
      </items>
    </pivotField>
    <pivotField numFmtId="3" showAll="0"/>
    <pivotField showAll="0"/>
    <pivotField showAll="0"/>
    <pivotField showAll="0"/>
    <pivotField showAll="0"/>
    <pivotField showAll="0">
      <items count="4">
        <item x="2"/>
        <item x="1"/>
        <item x="0"/>
        <item t="default"/>
      </items>
    </pivotField>
  </pivotFields>
  <rowFields count="1">
    <field x="13"/>
  </rowFields>
  <rowItems count="4">
    <i>
      <x v="2"/>
    </i>
    <i>
      <x v="1"/>
    </i>
    <i>
      <x/>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3" count="1" selected="0">
            <x v="0"/>
          </reference>
        </references>
      </pivotArea>
    </chartFormat>
    <chartFormat chart="4" format="10">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2"/>
          </reference>
        </references>
      </pivotArea>
    </chartFormat>
    <chartFormat chart="7" format="10">
      <pivotArea type="data" outline="0" fieldPosition="0">
        <references count="2">
          <reference field="4294967294" count="1" selected="0">
            <x v="0"/>
          </reference>
          <reference field="13" count="1" selected="0">
            <x v="1"/>
          </reference>
        </references>
      </pivotArea>
    </chartFormat>
    <chartFormat chart="7" format="1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3372DC-EA4F-4209-A4A9-2DE52E9C80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8">
    <pivotField dataField="1"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numFmtId="3" showAll="0"/>
    <pivotField showAll="0">
      <items count="5">
        <item x="2"/>
        <item x="3"/>
        <item x="0"/>
        <item x="1"/>
        <item t="default"/>
      </items>
    </pivotField>
    <pivotField showAll="0"/>
    <pivotField showAll="0"/>
    <pivotField showAll="0">
      <items count="4">
        <item x="1"/>
        <item x="0"/>
        <item x="2"/>
        <item t="default"/>
      </items>
    </pivotField>
    <pivotField numFmtId="3" showAll="0"/>
    <pivotField showAll="0"/>
    <pivotField showAll="0"/>
    <pivotField showAll="0"/>
    <pivotField axis="axisRow" showAll="0">
      <items count="3">
        <item x="1"/>
        <item x="0"/>
        <item t="default"/>
      </items>
    </pivotField>
    <pivotField showAll="0">
      <items count="4">
        <item x="2"/>
        <item x="1"/>
        <item x="0"/>
        <item t="default"/>
      </items>
    </pivotField>
  </pivotFields>
  <rowFields count="1">
    <field x="26"/>
  </rowFields>
  <rowItems count="3">
    <i>
      <x/>
    </i>
    <i>
      <x v="1"/>
    </i>
    <i t="grand">
      <x/>
    </i>
  </rowItems>
  <colItems count="1">
    <i/>
  </colItems>
  <dataFields count="1">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6" count="1" selected="0">
            <x v="0"/>
          </reference>
        </references>
      </pivotArea>
    </chartFormat>
    <chartFormat chart="3" format="8">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E2D1C5-D7DF-449C-828E-DEA08B8D12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8">
    <pivotField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numFmtId="3" showAll="0"/>
    <pivotField showAll="0">
      <items count="5">
        <item x="2"/>
        <item x="3"/>
        <item x="0"/>
        <item x="1"/>
        <item t="default"/>
      </items>
    </pivotField>
    <pivotField showAll="0"/>
    <pivotField showAll="0"/>
    <pivotField axis="axisRow" showAll="0">
      <items count="4">
        <item x="1"/>
        <item x="0"/>
        <item x="2"/>
        <item t="default"/>
      </items>
    </pivotField>
    <pivotField dataField="1" numFmtId="3" showAll="0"/>
    <pivotField showAll="0"/>
    <pivotField showAll="0"/>
    <pivotField showAll="0"/>
    <pivotField showAll="0"/>
    <pivotField showAll="0">
      <items count="4">
        <item x="2"/>
        <item x="1"/>
        <item x="0"/>
        <item t="default"/>
      </items>
    </pivotField>
  </pivotFields>
  <rowFields count="1">
    <field x="21"/>
  </rowFields>
  <rowItems count="4">
    <i>
      <x/>
    </i>
    <i>
      <x v="1"/>
    </i>
    <i>
      <x v="2"/>
    </i>
    <i t="grand">
      <x/>
    </i>
  </rowItems>
  <colItems count="1">
    <i/>
  </colItems>
  <dataFields count="1">
    <dataField name="Sum of Refund Amount (INR)" fld="22"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D6EE77-339B-4635-91EA-7000EBEFD41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0" firstDataRow="1" firstDataCol="1"/>
  <pivotFields count="28">
    <pivotField dataField="1" showAll="0"/>
    <pivotField numFmtId="164" showAll="0"/>
    <pivotField numFmtId="164" showAll="0"/>
    <pivotField showAll="0"/>
    <pivotField axis="axisRow" showAll="0" measureFilter="1">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dataField="1" numFmtId="3" showAll="0"/>
    <pivotField showAll="0">
      <items count="5">
        <item x="2"/>
        <item x="3"/>
        <item x="0"/>
        <item x="1"/>
        <item t="default"/>
      </items>
    </pivotField>
    <pivotField showAll="0"/>
    <pivotField showAll="0"/>
    <pivotField showAll="0">
      <items count="4">
        <item x="1"/>
        <item x="0"/>
        <item x="2"/>
        <item t="default"/>
      </items>
    </pivotField>
    <pivotField numFmtId="3" showAll="0"/>
    <pivotField showAll="0"/>
    <pivotField dataField="1" showAll="0"/>
    <pivotField showAll="0"/>
    <pivotField showAll="0"/>
    <pivotField showAll="0">
      <items count="4">
        <item x="2"/>
        <item x="1"/>
        <item x="0"/>
        <item t="default"/>
      </items>
    </pivotField>
  </pivotFields>
  <rowFields count="1">
    <field x="4"/>
  </rowFields>
  <rowItems count="6">
    <i>
      <x v="4"/>
    </i>
    <i>
      <x v="6"/>
    </i>
    <i>
      <x v="9"/>
    </i>
    <i>
      <x v="11"/>
    </i>
    <i>
      <x v="13"/>
    </i>
    <i t="grand">
      <x/>
    </i>
  </rowItems>
  <colFields count="1">
    <field x="-2"/>
  </colFields>
  <colItems count="3">
    <i>
      <x/>
    </i>
    <i i="1">
      <x v="1"/>
    </i>
    <i i="2">
      <x v="2"/>
    </i>
  </colItems>
  <dataFields count="3">
    <dataField name="Count of Order ID" fld="0" subtotal="count" baseField="0" baseItem="0"/>
    <dataField name="Sum of Return Value (INR)" fld="17" baseField="0" baseItem="0" numFmtId="3"/>
    <dataField name="Average of Processing Days" fld="24" subtotal="average"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259F9D-737B-482E-A781-1662C5C72D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1" colPageCount="1"/>
  <pivotFields count="28">
    <pivotField dataField="1"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numFmtId="3" showAll="0"/>
    <pivotField axis="axisPage" multipleItemSelectionAllowed="1" showAll="0">
      <items count="5">
        <item x="2"/>
        <item x="3"/>
        <item x="0"/>
        <item x="1"/>
        <item t="default"/>
      </items>
    </pivotField>
    <pivotField showAll="0"/>
    <pivotField showAll="0"/>
    <pivotField showAll="0">
      <items count="4">
        <item x="1"/>
        <item x="0"/>
        <item x="2"/>
        <item t="default"/>
      </items>
    </pivotField>
    <pivotField numFmtId="3" showAll="0"/>
    <pivotField showAll="0"/>
    <pivotField showAll="0"/>
    <pivotField showAll="0"/>
    <pivotField showAll="0"/>
    <pivotField showAll="0">
      <items count="4">
        <item x="2"/>
        <item x="1"/>
        <item x="0"/>
        <item t="default"/>
      </items>
    </pivotField>
  </pivotFields>
  <rowItems count="1">
    <i/>
  </rowItems>
  <colItems count="1">
    <i/>
  </colItems>
  <pageFields count="1">
    <pageField fld="18" hier="-1"/>
  </pageFields>
  <dataFields count="1">
    <dataField name="Count of Order ID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F7B144-FDB1-4958-9D24-A42685E811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8">
    <pivotField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numFmtId="3" showAll="0"/>
    <pivotField showAll="0">
      <items count="5">
        <item x="2"/>
        <item x="3"/>
        <item x="0"/>
        <item x="1"/>
        <item t="default"/>
      </items>
    </pivotField>
    <pivotField showAll="0"/>
    <pivotField showAll="0"/>
    <pivotField axis="axisPage" multipleItemSelectionAllowed="1" showAll="0">
      <items count="4">
        <item x="1"/>
        <item x="0"/>
        <item x="2"/>
        <item t="default"/>
      </items>
    </pivotField>
    <pivotField dataField="1" numFmtId="3" showAll="0"/>
    <pivotField showAll="0"/>
    <pivotField showAll="0"/>
    <pivotField showAll="0"/>
    <pivotField showAll="0"/>
    <pivotField showAll="0">
      <items count="4">
        <item x="2"/>
        <item x="1"/>
        <item x="0"/>
        <item t="default"/>
      </items>
    </pivotField>
  </pivotFields>
  <rowItems count="1">
    <i/>
  </rowItems>
  <colItems count="1">
    <i/>
  </colItems>
  <pageFields count="1">
    <pageField fld="21" hier="-1"/>
  </pageFields>
  <dataFields count="1">
    <dataField name="Sum of Refund Amount (INR)" fld="2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6A7A52-94E9-47CC-8718-B988941960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8">
    <pivotField dataField="1"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numFmtId="3" showAll="0"/>
    <pivotField showAll="0">
      <items count="5">
        <item x="2"/>
        <item x="3"/>
        <item x="0"/>
        <item x="1"/>
        <item t="default"/>
      </items>
    </pivotField>
    <pivotField showAll="0"/>
    <pivotField showAll="0"/>
    <pivotField showAll="0">
      <items count="4">
        <item x="1"/>
        <item x="0"/>
        <item x="2"/>
        <item t="default"/>
      </items>
    </pivotField>
    <pivotField numFmtId="3" showAll="0"/>
    <pivotField showAll="0"/>
    <pivotField showAll="0"/>
    <pivotField showAll="0"/>
    <pivotField axis="axisPage" multipleItemSelectionAllowed="1" showAll="0">
      <items count="3">
        <item h="1" x="1"/>
        <item x="0"/>
        <item t="default"/>
      </items>
    </pivotField>
    <pivotField showAll="0">
      <items count="4">
        <item x="2"/>
        <item x="1"/>
        <item x="0"/>
        <item t="default"/>
      </items>
    </pivotField>
  </pivotFields>
  <rowItems count="1">
    <i/>
  </rowItems>
  <colItems count="1">
    <i/>
  </colItems>
  <pageFields count="1">
    <pageField fld="26"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15270A-F3FA-411A-8CEC-8D55CCE6A4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8">
    <pivotField dataField="1"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dataField="1" showAll="0"/>
    <pivotField numFmtId="3" showAll="0"/>
    <pivotField dataField="1" numFmtId="3" showAll="0"/>
    <pivotField showAll="0">
      <items count="5">
        <item x="2"/>
        <item x="3"/>
        <item x="0"/>
        <item x="1"/>
        <item t="default"/>
      </items>
    </pivotField>
    <pivotField showAll="0"/>
    <pivotField showAll="0"/>
    <pivotField showAll="0">
      <items count="4">
        <item x="1"/>
        <item x="0"/>
        <item x="2"/>
        <item t="default"/>
      </items>
    </pivotField>
    <pivotField numFmtId="3" showAll="0"/>
    <pivotField showAll="0"/>
    <pivotField dataField="1" showAll="0"/>
    <pivotField showAll="0"/>
    <pivotField showAll="0"/>
    <pivotField showAll="0">
      <items count="4">
        <item x="2"/>
        <item x="1"/>
        <item x="0"/>
        <item t="default"/>
      </items>
    </pivotField>
  </pivotFields>
  <rowItems count="1">
    <i/>
  </rowItems>
  <colFields count="1">
    <field x="-2"/>
  </colFields>
  <colItems count="4">
    <i>
      <x/>
    </i>
    <i i="1">
      <x v="1"/>
    </i>
    <i i="2">
      <x v="2"/>
    </i>
    <i i="3">
      <x v="3"/>
    </i>
  </colItems>
  <dataFields count="4">
    <dataField name="Count of Order ID" fld="0" subtotal="count" baseField="0" baseItem="0"/>
    <dataField name="Sum of Quantity" fld="15" baseField="0" baseItem="0"/>
    <dataField name="Sum of Return Value (INR)" fld="17" baseField="0" baseItem="0"/>
    <dataField name="Average of Processing Days" fld="24" subtotal="average" baseField="0" baseItem="0"/>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AD8ED8-5571-4D79-90E6-4EF0A746F3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8">
    <pivotField dataField="1" showAll="0"/>
    <pivotField numFmtId="164" showAll="0"/>
    <pivotField numFmtId="164" showAll="0"/>
    <pivotField showAll="0"/>
    <pivotField showAll="0">
      <items count="16">
        <item x="7"/>
        <item x="5"/>
        <item x="10"/>
        <item x="6"/>
        <item x="1"/>
        <item x="11"/>
        <item x="3"/>
        <item x="8"/>
        <item x="13"/>
        <item x="0"/>
        <item x="9"/>
        <item x="2"/>
        <item x="12"/>
        <item x="4"/>
        <item x="14"/>
        <item t="default"/>
      </items>
    </pivotField>
    <pivotField showAll="0"/>
    <pivotField showAll="0"/>
    <pivotField showAll="0"/>
    <pivotField showAll="0">
      <items count="21">
        <item x="11"/>
        <item x="2"/>
        <item x="8"/>
        <item x="5"/>
        <item x="3"/>
        <item x="9"/>
        <item x="0"/>
        <item x="17"/>
        <item x="6"/>
        <item x="12"/>
        <item x="16"/>
        <item x="1"/>
        <item x="4"/>
        <item x="15"/>
        <item x="7"/>
        <item x="19"/>
        <item x="18"/>
        <item x="10"/>
        <item x="13"/>
        <item x="14"/>
        <item t="default"/>
      </items>
    </pivotField>
    <pivotField showAll="0">
      <items count="7">
        <item x="3"/>
        <item x="5"/>
        <item x="1"/>
        <item x="0"/>
        <item x="2"/>
        <item x="4"/>
        <item t="default"/>
      </items>
    </pivotField>
    <pivotField showAll="0"/>
    <pivotField showAll="0"/>
    <pivotField showAll="0"/>
    <pivotField showAll="0">
      <items count="4">
        <item x="2"/>
        <item x="0"/>
        <item x="1"/>
        <item t="default"/>
      </items>
    </pivotField>
    <pivotField showAll="0">
      <items count="6">
        <item x="0"/>
        <item x="4"/>
        <item x="1"/>
        <item x="2"/>
        <item x="3"/>
        <item t="default"/>
      </items>
    </pivotField>
    <pivotField showAll="0"/>
    <pivotField numFmtId="3" showAll="0"/>
    <pivotField numFmtId="3" showAll="0"/>
    <pivotField axis="axisPage" multipleItemSelectionAllowed="1" showAll="0">
      <items count="5">
        <item x="2"/>
        <item x="3"/>
        <item x="0"/>
        <item x="1"/>
        <item t="default"/>
      </items>
    </pivotField>
    <pivotField showAll="0"/>
    <pivotField showAll="0"/>
    <pivotField showAll="0">
      <items count="4">
        <item x="1"/>
        <item x="0"/>
        <item x="2"/>
        <item t="default"/>
      </items>
    </pivotField>
    <pivotField numFmtId="3" showAll="0"/>
    <pivotField showAll="0"/>
    <pivotField showAll="0"/>
    <pivotField showAll="0"/>
    <pivotField showAll="0"/>
    <pivotField showAll="0">
      <items count="4">
        <item x="2"/>
        <item x="1"/>
        <item x="0"/>
        <item t="default"/>
      </items>
    </pivotField>
  </pivotFields>
  <rowItems count="1">
    <i/>
  </rowItems>
  <colItems count="1">
    <i/>
  </colItems>
  <pageFields count="1">
    <pageField fld="18"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City" xr10:uid="{E50C64CC-3673-457A-87F8-33769AD508F0}" sourceName="Warehouse City">
  <pivotTables>
    <pivotTable tabId="3" name="PivotTable2"/>
    <pivotTable tabId="13" name="PivotTable1"/>
    <pivotTable tabId="7" name="PivotTable6"/>
    <pivotTable tabId="10" name="PivotTable2"/>
    <pivotTable tabId="14" name="PivotTable1"/>
    <pivotTable tabId="9" name="PivotTable1"/>
    <pivotTable tabId="5" name="PivotTable4"/>
    <pivotTable tabId="4" name="PivotTable3"/>
    <pivotTable tabId="2" name="PivotTable1"/>
    <pivotTable tabId="6" name="PivotTable5"/>
    <pivotTable tabId="12" name="PivotTable3"/>
    <pivotTable tabId="8" name="PivotTable7"/>
  </pivotTables>
  <data>
    <tabular pivotCacheId="1223482159">
      <items count="15">
        <i x="7" s="1"/>
        <i x="5" s="1"/>
        <i x="10" s="1"/>
        <i x="6" s="1"/>
        <i x="1" s="1"/>
        <i x="11" s="1"/>
        <i x="3" s="1"/>
        <i x="8" s="1"/>
        <i x="13" s="1"/>
        <i x="0" s="1"/>
        <i x="9" s="1"/>
        <i x="2" s="1"/>
        <i x="12" s="1"/>
        <i x="4"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96179B5-3178-4905-B87F-C021A5915195}" sourceName="Product">
  <pivotTables>
    <pivotTable tabId="3" name="PivotTable2"/>
    <pivotTable tabId="13" name="PivotTable1"/>
    <pivotTable tabId="7" name="PivotTable6"/>
    <pivotTable tabId="10" name="PivotTable2"/>
    <pivotTable tabId="14" name="PivotTable1"/>
    <pivotTable tabId="9" name="PivotTable1"/>
    <pivotTable tabId="5" name="PivotTable4"/>
    <pivotTable tabId="4" name="PivotTable3"/>
    <pivotTable tabId="2" name="PivotTable1"/>
    <pivotTable tabId="6" name="PivotTable5"/>
    <pivotTable tabId="12" name="PivotTable3"/>
    <pivotTable tabId="8" name="PivotTable7"/>
  </pivotTables>
  <data>
    <tabular pivotCacheId="1223482159">
      <items count="20">
        <i x="11" s="1"/>
        <i x="2" s="1"/>
        <i x="8" s="1"/>
        <i x="5" s="1"/>
        <i x="3" s="1"/>
        <i x="9" s="1"/>
        <i x="0" s="1"/>
        <i x="17" s="1"/>
        <i x="6" s="1"/>
        <i x="12" s="1"/>
        <i x="16" s="1"/>
        <i x="1" s="1"/>
        <i x="4" s="1"/>
        <i x="15" s="1"/>
        <i x="7" s="1"/>
        <i x="19" s="1"/>
        <i x="18" s="1"/>
        <i x="10" s="1"/>
        <i x="13"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22A3A7-2A2D-48C8-AACD-61E3135440E7}" sourceName="Category">
  <pivotTables>
    <pivotTable tabId="3" name="PivotTable2"/>
    <pivotTable tabId="13" name="PivotTable1"/>
    <pivotTable tabId="7" name="PivotTable6"/>
    <pivotTable tabId="10" name="PivotTable2"/>
    <pivotTable tabId="14" name="PivotTable1"/>
    <pivotTable tabId="9" name="PivotTable1"/>
    <pivotTable tabId="5" name="PivotTable4"/>
    <pivotTable tabId="4" name="PivotTable3"/>
    <pivotTable tabId="2" name="PivotTable1"/>
    <pivotTable tabId="6" name="PivotTable5"/>
    <pivotTable tabId="12" name="PivotTable3"/>
    <pivotTable tabId="8" name="PivotTable7"/>
  </pivotTables>
  <data>
    <tabular pivotCacheId="1223482159">
      <items count="6">
        <i x="3" s="1"/>
        <i x="5" s="1"/>
        <i x="1"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B92C2C83-84E8-4FEA-B3C3-7CB986BBC103}" sourceName="Carrier">
  <pivotTables>
    <pivotTable tabId="3" name="PivotTable2"/>
    <pivotTable tabId="13" name="PivotTable1"/>
    <pivotTable tabId="7" name="PivotTable6"/>
    <pivotTable tabId="10" name="PivotTable2"/>
    <pivotTable tabId="14" name="PivotTable1"/>
    <pivotTable tabId="9" name="PivotTable1"/>
    <pivotTable tabId="5" name="PivotTable4"/>
    <pivotTable tabId="4" name="PivotTable3"/>
    <pivotTable tabId="2" name="PivotTable1"/>
    <pivotTable tabId="6" name="PivotTable5"/>
    <pivotTable tabId="12" name="PivotTable3"/>
    <pivotTable tabId="8" name="PivotTable7"/>
  </pivotTables>
  <data>
    <tabular pivotCacheId="122348215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Reason" xr10:uid="{05C6E6F4-63C5-4BD5-8A22-AA4661F7B6A1}" sourceName="Return Reason">
  <pivotTables>
    <pivotTable tabId="3" name="PivotTable2"/>
    <pivotTable tabId="13" name="PivotTable1"/>
    <pivotTable tabId="7" name="PivotTable6"/>
    <pivotTable tabId="10" name="PivotTable2"/>
    <pivotTable tabId="14" name="PivotTable1"/>
    <pivotTable tabId="9" name="PivotTable1"/>
    <pivotTable tabId="5" name="PivotTable4"/>
    <pivotTable tabId="4" name="PivotTable3"/>
    <pivotTable tabId="2" name="PivotTable1"/>
    <pivotTable tabId="6" name="PivotTable5"/>
    <pivotTable tabId="12" name="PivotTable3"/>
    <pivotTable tabId="8" name="PivotTable7"/>
  </pivotTables>
  <data>
    <tabular pivotCacheId="1223482159">
      <items count="5">
        <i x="0" s="1"/>
        <i x="4"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459DEAF0-FC1C-4445-B393-F219E3727960}" sourceName="Return Status">
  <pivotTables>
    <pivotTable tabId="3" name="PivotTable2"/>
    <pivotTable tabId="13" name="PivotTable1"/>
    <pivotTable tabId="7" name="PivotTable6"/>
    <pivotTable tabId="10" name="PivotTable2"/>
    <pivotTable tabId="14" name="PivotTable1"/>
    <pivotTable tabId="9" name="PivotTable1"/>
    <pivotTable tabId="5" name="PivotTable4"/>
    <pivotTable tabId="4" name="PivotTable3"/>
    <pivotTable tabId="2" name="PivotTable1"/>
    <pivotTable tabId="6" name="PivotTable5"/>
    <pivotTable tabId="12" name="PivotTable3"/>
    <pivotTable tabId="8" name="PivotTable7"/>
  </pivotTables>
  <data>
    <tabular pivotCacheId="1223482159">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und_Status" xr10:uid="{F43540E4-6D87-4089-A6B4-DF33B1360FF1}" sourceName="Refund Status">
  <pivotTables>
    <pivotTable tabId="3" name="PivotTable2"/>
    <pivotTable tabId="13" name="PivotTable1"/>
    <pivotTable tabId="7" name="PivotTable6"/>
    <pivotTable tabId="10" name="PivotTable2"/>
    <pivotTable tabId="14" name="PivotTable1"/>
    <pivotTable tabId="9" name="PivotTable1"/>
    <pivotTable tabId="5" name="PivotTable4"/>
    <pivotTable tabId="4" name="PivotTable3"/>
    <pivotTable tabId="2" name="PivotTable1"/>
    <pivotTable tabId="6" name="PivotTable5"/>
    <pivotTable tabId="12" name="PivotTable3"/>
    <pivotTable tabId="8" name="PivotTable7"/>
  </pivotTables>
  <data>
    <tabular pivotCacheId="1223482159">
      <items count="3">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0D81DCAF-31E0-4176-921D-D69DAFCF00E7}" sourceName="Priority">
  <pivotTables>
    <pivotTable tabId="3" name="PivotTable2"/>
    <pivotTable tabId="13" name="PivotTable1"/>
    <pivotTable tabId="7" name="PivotTable6"/>
    <pivotTable tabId="10" name="PivotTable2"/>
    <pivotTable tabId="14" name="PivotTable1"/>
    <pivotTable tabId="9" name="PivotTable1"/>
    <pivotTable tabId="5" name="PivotTable4"/>
    <pivotTable tabId="4" name="PivotTable3"/>
    <pivotTable tabId="2" name="PivotTable1"/>
    <pivotTable tabId="6" name="PivotTable5"/>
    <pivotTable tabId="12" name="PivotTable3"/>
    <pivotTable tabId="8" name="PivotTable7"/>
  </pivotTables>
  <data>
    <tabular pivotCacheId="122348215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City" xr10:uid="{31B11BB1-2968-4186-A7A1-4F579834BF72}" cache="Slicer_Warehouse_City" caption="Warehouse City" startItem="11" rowHeight="257175"/>
  <slicer name="Product" xr10:uid="{58DD205F-B24A-46E5-9D6D-06554CC69805}" cache="Slicer_Product" caption="Product" rowHeight="257175"/>
  <slicer name="Category" xr10:uid="{68F03711-E32B-4E25-A08F-D680B4615C1D}" cache="Slicer_Category" caption="Category" startItem="2" rowHeight="257175"/>
  <slicer name="Carrier" xr10:uid="{8E41F289-049C-4CFA-8D1C-C93562215C7B}" cache="Slicer_Carrier" caption="Carrier" rowHeight="257175"/>
  <slicer name="Return Reason" xr10:uid="{17E8CBC6-BD3D-42B1-951A-FF9E00733847}" cache="Slicer_Return_Reason" caption="Return Reason" rowHeight="257175"/>
  <slicer name="Return Status" xr10:uid="{F87A5C98-6D5E-45D5-80E9-5A66D4A62813}" cache="Slicer_Return_Status" caption="Return Status" rowHeight="257175"/>
  <slicer name="Refund Status" xr10:uid="{B8DFE1D3-40C5-4B1F-86C1-A80EF2E8AC52}" cache="Slicer_Refund_Status" caption="Refund Status" rowHeight="257175"/>
  <slicer name="Priority" xr10:uid="{07439F4C-64A1-4217-A572-258DBB21C704}" cache="Slicer_Priority" caption="Priorit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66AF4D-95EF-4C56-BBFF-35F1059E35AB}" name="ReturnsData500" displayName="ReturnsData500" ref="A1:AB501">
  <autoFilter ref="A1:AB501" xr:uid="{1166AF4D-95EF-4C56-BBFF-35F1059E35AB}"/>
  <tableColumns count="28">
    <tableColumn id="1" xr3:uid="{39CF9BAF-6D2C-4934-8355-B7C848D17E49}" name="Order ID"/>
    <tableColumn id="2" xr3:uid="{416BFA87-83C9-472C-A20D-49DEE8F6F58B}" name="Order Date"/>
    <tableColumn id="3" xr3:uid="{99B54834-7705-4D31-ACBE-8893E30F5E8B}" name="Return Date"/>
    <tableColumn id="4" xr3:uid="{E58DAD45-2911-49F0-97FD-5B0C7D8B6CD3}" name="Warehouse ID"/>
    <tableColumn id="5" xr3:uid="{060C6341-698C-4ECF-8634-FCDDE35A6F5F}" name="Warehouse City"/>
    <tableColumn id="6" xr3:uid="{A67328A5-DA68-4A8B-A9DA-44F329261496}" name="State"/>
    <tableColumn id="7" xr3:uid="{56495ACD-32A9-4265-8720-274B56BF833D}" name="Region"/>
    <tableColumn id="8" xr3:uid="{4A6F2C9F-2061-46C0-A3B7-C68C1AF8B968}" name="SKU"/>
    <tableColumn id="9" xr3:uid="{FAC54B8D-1791-48B3-9A16-AC04B97382F2}" name="Product"/>
    <tableColumn id="10" xr3:uid="{62EF013A-BAD7-4B77-850B-AEACDF6E7797}" name="Category"/>
    <tableColumn id="11" xr3:uid="{00A9DF53-2C7F-44AC-A701-B31633A73B55}" name="Sales Channel"/>
    <tableColumn id="12" xr3:uid="{C2AF0987-0B64-44A8-95F2-1671DD43BB24}" name="Customer Type"/>
    <tableColumn id="13" xr3:uid="{DF4FECBB-818E-4DD2-89CA-33AE0B20F9BE}" name="Payment Method"/>
    <tableColumn id="14" xr3:uid="{C26575DD-1183-4C6C-B789-8B30C6E3BDDF}" name="Carrier"/>
    <tableColumn id="15" xr3:uid="{847D5E49-277C-43CF-B365-69F13DF3CB1B}" name="Return Reason"/>
    <tableColumn id="16" xr3:uid="{4C4B9C7E-D626-46B4-8262-B45BFE6F32E1}" name="Quantity"/>
    <tableColumn id="17" xr3:uid="{6131935F-DE56-4795-984E-AE390C4E5149}" name="Unit Price (INR)"/>
    <tableColumn id="18" xr3:uid="{398C88DE-D62D-4883-8A57-254ABAA2027D}" name="Return Value (INR)"/>
    <tableColumn id="19" xr3:uid="{D1C1EACD-A06A-4523-8F67-30EFDC8BDAD8}" name="Return Status"/>
    <tableColumn id="20" xr3:uid="{B18ECFE9-6BC2-4AF2-B64F-57DCCFFF4C53}" name="Inspection Result"/>
    <tableColumn id="21" xr3:uid="{2870D729-50AD-48EA-996B-950F8EDCDD4F}" name="Disposition"/>
    <tableColumn id="22" xr3:uid="{72771A21-3809-4CE7-BE94-A4B0A3A7796E}" name="Refund Status"/>
    <tableColumn id="23" xr3:uid="{5CD735EC-B493-4D3D-9687-9367FA4719A3}" name="Refund Amount (INR)"/>
    <tableColumn id="24" xr3:uid="{A6ACD818-2CF5-4D28-9970-336DFE49EFE8}" name="Inventory Adjustment"/>
    <tableColumn id="25" xr3:uid="{4DCED853-D6F7-489D-96EF-1DDB989F0083}" name="Processing Days"/>
    <tableColumn id="26" xr3:uid="{8DA95E5C-F628-4782-BB44-73B7DE58F2B8}" name="SLA Target Days"/>
    <tableColumn id="27" xr3:uid="{9AED9EE8-A148-4574-B141-F6DDAB9EBA4A}" name="SLA Status"/>
    <tableColumn id="28" xr3:uid="{A6C77701-11C2-4084-A3E8-816BC4E040D6}" name="Prior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BCE6F-4267-4FD2-96EB-AEC9311F8DEF}">
  <dimension ref="A3:C9"/>
  <sheetViews>
    <sheetView workbookViewId="0">
      <selection activeCell="R18" sqref="R18"/>
    </sheetView>
  </sheetViews>
  <sheetFormatPr defaultRowHeight="15" x14ac:dyDescent="0.25"/>
  <cols>
    <col min="1" max="1" width="13.42578125" bestFit="1" customWidth="1"/>
    <col min="2" max="2" width="17" bestFit="1" customWidth="1"/>
    <col min="3" max="3" width="24.85546875" bestFit="1" customWidth="1"/>
  </cols>
  <sheetData>
    <row r="3" spans="1:3" x14ac:dyDescent="0.25">
      <c r="A3" s="4" t="s">
        <v>653</v>
      </c>
      <c r="B3" t="s">
        <v>655</v>
      </c>
      <c r="C3" t="s">
        <v>656</v>
      </c>
    </row>
    <row r="4" spans="1:3" x14ac:dyDescent="0.25">
      <c r="A4" s="5" t="s">
        <v>47</v>
      </c>
      <c r="B4">
        <v>34</v>
      </c>
      <c r="C4" s="3">
        <v>918900</v>
      </c>
    </row>
    <row r="5" spans="1:3" x14ac:dyDescent="0.25">
      <c r="A5" s="5" t="s">
        <v>76</v>
      </c>
      <c r="B5">
        <v>34</v>
      </c>
      <c r="C5" s="3">
        <v>1467500</v>
      </c>
    </row>
    <row r="6" spans="1:3" x14ac:dyDescent="0.25">
      <c r="A6" s="5" t="s">
        <v>30</v>
      </c>
      <c r="B6">
        <v>34</v>
      </c>
      <c r="C6" s="3">
        <v>1725200</v>
      </c>
    </row>
    <row r="7" spans="1:3" x14ac:dyDescent="0.25">
      <c r="A7" s="5" t="s">
        <v>61</v>
      </c>
      <c r="B7">
        <v>34</v>
      </c>
      <c r="C7" s="3">
        <v>708800</v>
      </c>
    </row>
    <row r="8" spans="1:3" x14ac:dyDescent="0.25">
      <c r="A8" s="5" t="s">
        <v>90</v>
      </c>
      <c r="B8">
        <v>34</v>
      </c>
      <c r="C8" s="3">
        <v>124900</v>
      </c>
    </row>
    <row r="9" spans="1:3" x14ac:dyDescent="0.25">
      <c r="A9" s="5" t="s">
        <v>654</v>
      </c>
      <c r="B9">
        <v>170</v>
      </c>
      <c r="C9" s="3">
        <v>4945300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7A766-83CF-49BA-8972-DDA7E1205F46}">
  <dimension ref="A3:B9"/>
  <sheetViews>
    <sheetView workbookViewId="0">
      <selection activeCell="J13" sqref="J13"/>
    </sheetView>
  </sheetViews>
  <sheetFormatPr defaultRowHeight="15" x14ac:dyDescent="0.25"/>
  <cols>
    <col min="1" max="1" width="22.85546875" bestFit="1" customWidth="1"/>
    <col min="2" max="2" width="17" bestFit="1" customWidth="1"/>
  </cols>
  <sheetData>
    <row r="3" spans="1:2" x14ac:dyDescent="0.25">
      <c r="A3" s="4" t="s">
        <v>653</v>
      </c>
      <c r="B3" t="s">
        <v>655</v>
      </c>
    </row>
    <row r="4" spans="1:2" x14ac:dyDescent="0.25">
      <c r="A4" s="5" t="s">
        <v>40</v>
      </c>
      <c r="B4">
        <v>100</v>
      </c>
    </row>
    <row r="5" spans="1:2" x14ac:dyDescent="0.25">
      <c r="A5" s="5" t="s">
        <v>95</v>
      </c>
      <c r="B5">
        <v>100</v>
      </c>
    </row>
    <row r="6" spans="1:2" x14ac:dyDescent="0.25">
      <c r="A6" s="5" t="s">
        <v>55</v>
      </c>
      <c r="B6">
        <v>100</v>
      </c>
    </row>
    <row r="7" spans="1:2" x14ac:dyDescent="0.25">
      <c r="A7" s="5" t="s">
        <v>70</v>
      </c>
      <c r="B7">
        <v>100</v>
      </c>
    </row>
    <row r="8" spans="1:2" x14ac:dyDescent="0.25">
      <c r="A8" s="5" t="s">
        <v>83</v>
      </c>
      <c r="B8">
        <v>100</v>
      </c>
    </row>
    <row r="9" spans="1:2" x14ac:dyDescent="0.25">
      <c r="A9" s="5" t="s">
        <v>654</v>
      </c>
      <c r="B9">
        <v>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0649D-0497-4278-8191-63ABABAA9787}">
  <dimension ref="A3:B24"/>
  <sheetViews>
    <sheetView workbookViewId="0">
      <selection activeCell="G13" sqref="G13"/>
    </sheetView>
  </sheetViews>
  <sheetFormatPr defaultRowHeight="15" x14ac:dyDescent="0.25"/>
  <cols>
    <col min="1" max="1" width="20.28515625" bestFit="1" customWidth="1"/>
    <col min="2" max="2" width="17" bestFit="1" customWidth="1"/>
  </cols>
  <sheetData>
    <row r="3" spans="1:2" x14ac:dyDescent="0.25">
      <c r="A3" s="4" t="s">
        <v>653</v>
      </c>
      <c r="B3" t="s">
        <v>655</v>
      </c>
    </row>
    <row r="4" spans="1:2" x14ac:dyDescent="0.25">
      <c r="A4" s="5" t="s">
        <v>140</v>
      </c>
      <c r="B4">
        <v>25</v>
      </c>
    </row>
    <row r="5" spans="1:2" x14ac:dyDescent="0.25">
      <c r="A5" s="5" t="s">
        <v>65</v>
      </c>
      <c r="B5">
        <v>25</v>
      </c>
    </row>
    <row r="6" spans="1:2" x14ac:dyDescent="0.25">
      <c r="A6" s="5" t="s">
        <v>122</v>
      </c>
      <c r="B6">
        <v>25</v>
      </c>
    </row>
    <row r="7" spans="1:2" x14ac:dyDescent="0.25">
      <c r="A7" s="5" t="s">
        <v>101</v>
      </c>
      <c r="B7">
        <v>25</v>
      </c>
    </row>
    <row r="8" spans="1:2" x14ac:dyDescent="0.25">
      <c r="A8" s="5" t="s">
        <v>80</v>
      </c>
      <c r="B8">
        <v>25</v>
      </c>
    </row>
    <row r="9" spans="1:2" x14ac:dyDescent="0.25">
      <c r="A9" s="5" t="s">
        <v>128</v>
      </c>
      <c r="B9">
        <v>25</v>
      </c>
    </row>
    <row r="10" spans="1:2" x14ac:dyDescent="0.25">
      <c r="A10" s="5" t="s">
        <v>34</v>
      </c>
      <c r="B10">
        <v>25</v>
      </c>
    </row>
    <row r="11" spans="1:2" x14ac:dyDescent="0.25">
      <c r="A11" s="5" t="s">
        <v>166</v>
      </c>
      <c r="B11">
        <v>25</v>
      </c>
    </row>
    <row r="12" spans="1:2" x14ac:dyDescent="0.25">
      <c r="A12" s="5" t="s">
        <v>109</v>
      </c>
      <c r="B12">
        <v>25</v>
      </c>
    </row>
    <row r="13" spans="1:2" x14ac:dyDescent="0.25">
      <c r="A13" s="5" t="s">
        <v>146</v>
      </c>
      <c r="B13">
        <v>25</v>
      </c>
    </row>
    <row r="14" spans="1:2" x14ac:dyDescent="0.25">
      <c r="A14" s="5" t="s">
        <v>163</v>
      </c>
      <c r="B14">
        <v>25</v>
      </c>
    </row>
    <row r="15" spans="1:2" x14ac:dyDescent="0.25">
      <c r="A15" s="5" t="s">
        <v>50</v>
      </c>
      <c r="B15">
        <v>25</v>
      </c>
    </row>
    <row r="16" spans="1:2" x14ac:dyDescent="0.25">
      <c r="A16" s="5" t="s">
        <v>92</v>
      </c>
      <c r="B16">
        <v>25</v>
      </c>
    </row>
    <row r="17" spans="1:2" x14ac:dyDescent="0.25">
      <c r="A17" s="5" t="s">
        <v>160</v>
      </c>
      <c r="B17">
        <v>25</v>
      </c>
    </row>
    <row r="18" spans="1:2" x14ac:dyDescent="0.25">
      <c r="A18" s="5" t="s">
        <v>115</v>
      </c>
      <c r="B18">
        <v>25</v>
      </c>
    </row>
    <row r="19" spans="1:2" x14ac:dyDescent="0.25">
      <c r="A19" s="5" t="s">
        <v>172</v>
      </c>
      <c r="B19">
        <v>25</v>
      </c>
    </row>
    <row r="20" spans="1:2" x14ac:dyDescent="0.25">
      <c r="A20" s="5" t="s">
        <v>169</v>
      </c>
      <c r="B20">
        <v>25</v>
      </c>
    </row>
    <row r="21" spans="1:2" x14ac:dyDescent="0.25">
      <c r="A21" s="5" t="s">
        <v>134</v>
      </c>
      <c r="B21">
        <v>25</v>
      </c>
    </row>
    <row r="22" spans="1:2" x14ac:dyDescent="0.25">
      <c r="A22" s="5" t="s">
        <v>152</v>
      </c>
      <c r="B22">
        <v>25</v>
      </c>
    </row>
    <row r="23" spans="1:2" x14ac:dyDescent="0.25">
      <c r="A23" s="5" t="s">
        <v>157</v>
      </c>
      <c r="B23">
        <v>25</v>
      </c>
    </row>
    <row r="24" spans="1:2" x14ac:dyDescent="0.25">
      <c r="A24" s="5" t="s">
        <v>654</v>
      </c>
      <c r="B24">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A33D-B2EA-4EDC-92CA-6E20DE7C9DA2}">
  <dimension ref="A3:B7"/>
  <sheetViews>
    <sheetView workbookViewId="0">
      <selection activeCell="N10" sqref="N10"/>
    </sheetView>
  </sheetViews>
  <sheetFormatPr defaultRowHeight="15" x14ac:dyDescent="0.25"/>
  <cols>
    <col min="1" max="1" width="13.42578125" bestFit="1" customWidth="1"/>
    <col min="2" max="2" width="17" bestFit="1" customWidth="1"/>
  </cols>
  <sheetData>
    <row r="3" spans="1:2" x14ac:dyDescent="0.25">
      <c r="A3" s="4" t="s">
        <v>653</v>
      </c>
      <c r="B3" t="s">
        <v>655</v>
      </c>
    </row>
    <row r="4" spans="1:2" x14ac:dyDescent="0.25">
      <c r="A4" s="5" t="s">
        <v>54</v>
      </c>
      <c r="B4">
        <v>167</v>
      </c>
    </row>
    <row r="5" spans="1:2" x14ac:dyDescent="0.25">
      <c r="A5" s="5" t="s">
        <v>39</v>
      </c>
      <c r="B5">
        <v>167</v>
      </c>
    </row>
    <row r="6" spans="1:2" x14ac:dyDescent="0.25">
      <c r="A6" s="5" t="s">
        <v>69</v>
      </c>
      <c r="B6">
        <v>166</v>
      </c>
    </row>
    <row r="7" spans="1:2" x14ac:dyDescent="0.25">
      <c r="A7" s="5" t="s">
        <v>654</v>
      </c>
      <c r="B7">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0497-7ABC-4ECB-91EE-E1F6BD84F9E1}">
  <dimension ref="A3:B6"/>
  <sheetViews>
    <sheetView workbookViewId="0">
      <selection activeCell="P7" sqref="P7"/>
    </sheetView>
  </sheetViews>
  <sheetFormatPr defaultRowHeight="15" x14ac:dyDescent="0.25"/>
  <cols>
    <col min="1" max="1" width="13.42578125" bestFit="1" customWidth="1"/>
    <col min="2" max="2" width="17" bestFit="1" customWidth="1"/>
  </cols>
  <sheetData>
    <row r="3" spans="1:2" x14ac:dyDescent="0.25">
      <c r="A3" s="4" t="s">
        <v>653</v>
      </c>
      <c r="B3" t="s">
        <v>655</v>
      </c>
    </row>
    <row r="4" spans="1:2" x14ac:dyDescent="0.25">
      <c r="A4" s="5" t="s">
        <v>103</v>
      </c>
      <c r="B4">
        <v>207</v>
      </c>
    </row>
    <row r="5" spans="1:2" x14ac:dyDescent="0.25">
      <c r="A5" s="5" t="s">
        <v>43</v>
      </c>
      <c r="B5">
        <v>293</v>
      </c>
    </row>
    <row r="6" spans="1:2" x14ac:dyDescent="0.25">
      <c r="A6" s="5" t="s">
        <v>654</v>
      </c>
      <c r="B6">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969F8-415B-4129-83B1-47E5D1581482}">
  <dimension ref="A3:B7"/>
  <sheetViews>
    <sheetView workbookViewId="0">
      <selection activeCell="N10" sqref="N10"/>
    </sheetView>
  </sheetViews>
  <sheetFormatPr defaultRowHeight="15" x14ac:dyDescent="0.25"/>
  <cols>
    <col min="1" max="1" width="13.42578125" bestFit="1" customWidth="1"/>
    <col min="2" max="2" width="27.42578125" bestFit="1" customWidth="1"/>
  </cols>
  <sheetData>
    <row r="3" spans="1:2" x14ac:dyDescent="0.25">
      <c r="A3" s="4" t="s">
        <v>653</v>
      </c>
      <c r="B3" t="s">
        <v>657</v>
      </c>
    </row>
    <row r="4" spans="1:2" x14ac:dyDescent="0.25">
      <c r="A4" s="5" t="s">
        <v>72</v>
      </c>
      <c r="B4" s="3">
        <v>0</v>
      </c>
    </row>
    <row r="5" spans="1:2" x14ac:dyDescent="0.25">
      <c r="A5" s="5" t="s">
        <v>41</v>
      </c>
      <c r="B5" s="3">
        <v>0</v>
      </c>
    </row>
    <row r="6" spans="1:2" x14ac:dyDescent="0.25">
      <c r="A6" s="5" t="s">
        <v>87</v>
      </c>
      <c r="B6" s="3">
        <v>2865000</v>
      </c>
    </row>
    <row r="7" spans="1:2" x14ac:dyDescent="0.25">
      <c r="A7" s="5" t="s">
        <v>654</v>
      </c>
      <c r="B7" s="3">
        <v>2865000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51E84-4B68-46F1-82DB-144EED8FFF34}">
  <dimension ref="A3:D9"/>
  <sheetViews>
    <sheetView workbookViewId="0">
      <selection activeCell="F7" sqref="F7"/>
    </sheetView>
  </sheetViews>
  <sheetFormatPr defaultRowHeight="15" x14ac:dyDescent="0.25"/>
  <cols>
    <col min="1" max="1" width="13.42578125" bestFit="1" customWidth="1"/>
    <col min="2" max="2" width="17" bestFit="1" customWidth="1"/>
    <col min="3" max="3" width="24.85546875" bestFit="1" customWidth="1"/>
    <col min="4" max="4" width="26.140625" bestFit="1" customWidth="1"/>
    <col min="5" max="5" width="18.140625" bestFit="1" customWidth="1"/>
  </cols>
  <sheetData>
    <row r="3" spans="1:4" x14ac:dyDescent="0.25">
      <c r="A3" s="4" t="s">
        <v>653</v>
      </c>
      <c r="B3" t="s">
        <v>655</v>
      </c>
      <c r="C3" t="s">
        <v>656</v>
      </c>
      <c r="D3" t="s">
        <v>658</v>
      </c>
    </row>
    <row r="4" spans="1:4" x14ac:dyDescent="0.25">
      <c r="A4" s="5" t="s">
        <v>47</v>
      </c>
      <c r="B4">
        <v>34</v>
      </c>
      <c r="C4" s="3">
        <v>918900</v>
      </c>
      <c r="D4">
        <v>8.0294117647058822</v>
      </c>
    </row>
    <row r="5" spans="1:4" x14ac:dyDescent="0.25">
      <c r="A5" s="5" t="s">
        <v>76</v>
      </c>
      <c r="B5">
        <v>34</v>
      </c>
      <c r="C5" s="3">
        <v>1467500</v>
      </c>
      <c r="D5">
        <v>6.9705882352941178</v>
      </c>
    </row>
    <row r="6" spans="1:4" x14ac:dyDescent="0.25">
      <c r="A6" s="5" t="s">
        <v>30</v>
      </c>
      <c r="B6">
        <v>34</v>
      </c>
      <c r="C6" s="3">
        <v>1725200</v>
      </c>
      <c r="D6">
        <v>6.7941176470588234</v>
      </c>
    </row>
    <row r="7" spans="1:4" x14ac:dyDescent="0.25">
      <c r="A7" s="5" t="s">
        <v>61</v>
      </c>
      <c r="B7">
        <v>34</v>
      </c>
      <c r="C7" s="3">
        <v>708800</v>
      </c>
      <c r="D7">
        <v>5.7352941176470589</v>
      </c>
    </row>
    <row r="8" spans="1:4" x14ac:dyDescent="0.25">
      <c r="A8" s="5" t="s">
        <v>90</v>
      </c>
      <c r="B8">
        <v>34</v>
      </c>
      <c r="C8" s="3">
        <v>124900</v>
      </c>
      <c r="D8">
        <v>8.2058823529411757</v>
      </c>
    </row>
    <row r="9" spans="1:4" x14ac:dyDescent="0.25">
      <c r="A9" s="5" t="s">
        <v>654</v>
      </c>
      <c r="B9">
        <v>170</v>
      </c>
      <c r="C9" s="3">
        <v>4945300</v>
      </c>
      <c r="D9">
        <v>7.1470588235294121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A56C-BF2B-4031-8B34-EC3B5D1294C7}">
  <dimension ref="A2:B8"/>
  <sheetViews>
    <sheetView workbookViewId="0">
      <selection activeCell="B7" sqref="B7:B8"/>
    </sheetView>
  </sheetViews>
  <sheetFormatPr defaultRowHeight="15" x14ac:dyDescent="0.25"/>
  <cols>
    <col min="1" max="1" width="18.140625" bestFit="1" customWidth="1"/>
    <col min="2" max="2" width="7" bestFit="1" customWidth="1"/>
    <col min="3" max="4" width="18.140625" bestFit="1" customWidth="1"/>
  </cols>
  <sheetData>
    <row r="2" spans="1:2" x14ac:dyDescent="0.25">
      <c r="A2" s="4" t="s">
        <v>18</v>
      </c>
      <c r="B2" t="s">
        <v>671</v>
      </c>
    </row>
    <row r="4" spans="1:2" x14ac:dyDescent="0.25">
      <c r="A4" t="s">
        <v>659</v>
      </c>
    </row>
    <row r="5" spans="1:2" x14ac:dyDescent="0.25">
      <c r="A5">
        <v>500</v>
      </c>
    </row>
    <row r="7" spans="1:2" x14ac:dyDescent="0.25">
      <c r="B7" s="8" t="s">
        <v>663</v>
      </c>
    </row>
    <row r="8" spans="1:2" x14ac:dyDescent="0.25">
      <c r="B8" s="8">
        <f>GETPIVOTDATA("Order ID",$A$4)</f>
        <v>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F5FD-9B53-488C-B3D9-41D8060177C5}">
  <dimension ref="A1:B8"/>
  <sheetViews>
    <sheetView workbookViewId="0">
      <selection activeCell="B7" sqref="B7:B8"/>
    </sheetView>
  </sheetViews>
  <sheetFormatPr defaultRowHeight="15" x14ac:dyDescent="0.25"/>
  <cols>
    <col min="1" max="1" width="27.42578125" bestFit="1" customWidth="1"/>
    <col min="2" max="2" width="7" bestFit="1" customWidth="1"/>
  </cols>
  <sheetData>
    <row r="1" spans="1:2" x14ac:dyDescent="0.25">
      <c r="A1" s="4" t="s">
        <v>21</v>
      </c>
      <c r="B1" t="s">
        <v>671</v>
      </c>
    </row>
    <row r="3" spans="1:2" x14ac:dyDescent="0.25">
      <c r="A3" t="s">
        <v>657</v>
      </c>
    </row>
    <row r="4" spans="1:2" x14ac:dyDescent="0.25">
      <c r="A4" s="3">
        <v>2865000</v>
      </c>
    </row>
    <row r="7" spans="1:2" x14ac:dyDescent="0.25">
      <c r="B7" s="8" t="s">
        <v>661</v>
      </c>
    </row>
    <row r="8" spans="1:2" x14ac:dyDescent="0.25">
      <c r="B8" s="9">
        <f>GETPIVOTDATA("Refund Amount (INR)",$A$3)</f>
        <v>2865000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1441-D0F4-4573-8642-E3D1D07E0DCA}">
  <dimension ref="A1:C8"/>
  <sheetViews>
    <sheetView workbookViewId="0">
      <selection activeCell="C7" sqref="C7:C8"/>
    </sheetView>
  </sheetViews>
  <sheetFormatPr defaultRowHeight="15" x14ac:dyDescent="0.25"/>
  <cols>
    <col min="1" max="1" width="17" bestFit="1" customWidth="1"/>
    <col min="2" max="2" width="12.42578125" bestFit="1" customWidth="1"/>
    <col min="3" max="3" width="17.28515625" bestFit="1" customWidth="1"/>
  </cols>
  <sheetData>
    <row r="1" spans="1:3" x14ac:dyDescent="0.25">
      <c r="A1" s="4" t="s">
        <v>26</v>
      </c>
      <c r="B1" t="s">
        <v>43</v>
      </c>
    </row>
    <row r="3" spans="1:3" x14ac:dyDescent="0.25">
      <c r="A3" t="s">
        <v>655</v>
      </c>
    </row>
    <row r="4" spans="1:3" x14ac:dyDescent="0.25">
      <c r="A4">
        <v>293</v>
      </c>
    </row>
    <row r="5" spans="1:3" x14ac:dyDescent="0.25">
      <c r="A5" s="6">
        <f>293/500</f>
        <v>0.58599999999999997</v>
      </c>
    </row>
    <row r="7" spans="1:3" x14ac:dyDescent="0.25">
      <c r="C7" s="8" t="s">
        <v>662</v>
      </c>
    </row>
    <row r="8" spans="1:3" x14ac:dyDescent="0.25">
      <c r="C8" s="11">
        <f>A5</f>
        <v>0.58599999999999997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07B34-20DD-4B5A-9D6A-98DA07CB9C56}">
  <dimension ref="A2:D9"/>
  <sheetViews>
    <sheetView workbookViewId="0">
      <selection activeCell="G19" sqref="G19"/>
    </sheetView>
  </sheetViews>
  <sheetFormatPr defaultRowHeight="15" x14ac:dyDescent="0.25"/>
  <cols>
    <col min="1" max="1" width="17" bestFit="1" customWidth="1"/>
    <col min="2" max="2" width="15.5703125" bestFit="1" customWidth="1"/>
    <col min="3" max="3" width="24.85546875" bestFit="1" customWidth="1"/>
    <col min="4" max="4" width="26.140625" bestFit="1" customWidth="1"/>
  </cols>
  <sheetData>
    <row r="2" spans="1:4" x14ac:dyDescent="0.25">
      <c r="A2" s="15" t="s">
        <v>665</v>
      </c>
      <c r="B2" s="15"/>
      <c r="C2" s="15"/>
      <c r="D2" s="15"/>
    </row>
    <row r="3" spans="1:4" x14ac:dyDescent="0.25">
      <c r="A3" t="s">
        <v>655</v>
      </c>
      <c r="B3" t="s">
        <v>660</v>
      </c>
      <c r="C3" t="s">
        <v>656</v>
      </c>
      <c r="D3" t="s">
        <v>658</v>
      </c>
    </row>
    <row r="4" spans="1:4" x14ac:dyDescent="0.25">
      <c r="A4">
        <v>500</v>
      </c>
      <c r="B4">
        <v>1500</v>
      </c>
      <c r="C4">
        <v>14135000</v>
      </c>
      <c r="D4">
        <v>6.976</v>
      </c>
    </row>
    <row r="8" spans="1:4" x14ac:dyDescent="0.25">
      <c r="A8" s="8" t="s">
        <v>666</v>
      </c>
      <c r="B8" s="8" t="s">
        <v>667</v>
      </c>
      <c r="C8" s="8" t="s">
        <v>668</v>
      </c>
      <c r="D8" s="8" t="s">
        <v>669</v>
      </c>
    </row>
    <row r="9" spans="1:4" x14ac:dyDescent="0.25">
      <c r="A9" s="8">
        <f>GETPIVOTDATA("Count of Order ID",$A$3)</f>
        <v>500</v>
      </c>
      <c r="B9" s="8">
        <f>GETPIVOTDATA("Sum of Quantity",$A$3)</f>
        <v>1500</v>
      </c>
      <c r="C9" s="9">
        <f>GETPIVOTDATA("Sum of Return Value (INR)",$A$3)</f>
        <v>14135000</v>
      </c>
      <c r="D9" s="10">
        <f>GETPIVOTDATA("Average of Processing Days",$A$3)</f>
        <v>6.976</v>
      </c>
    </row>
  </sheetData>
  <mergeCells count="1">
    <mergeCell ref="A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D7D93-B57A-43BC-87E3-E81A289BF024}">
  <dimension ref="A1:B8"/>
  <sheetViews>
    <sheetView workbookViewId="0">
      <selection activeCell="D10" sqref="D10"/>
    </sheetView>
  </sheetViews>
  <sheetFormatPr defaultRowHeight="15" x14ac:dyDescent="0.25"/>
  <cols>
    <col min="1" max="1" width="17" bestFit="1" customWidth="1"/>
    <col min="2" max="2" width="7" bestFit="1" customWidth="1"/>
  </cols>
  <sheetData>
    <row r="1" spans="1:2" x14ac:dyDescent="0.25">
      <c r="A1" s="4" t="s">
        <v>18</v>
      </c>
      <c r="B1" t="s">
        <v>671</v>
      </c>
    </row>
    <row r="3" spans="1:2" x14ac:dyDescent="0.25">
      <c r="A3" t="s">
        <v>655</v>
      </c>
    </row>
    <row r="4" spans="1:2" x14ac:dyDescent="0.25">
      <c r="A4">
        <v>500</v>
      </c>
    </row>
    <row r="7" spans="1:2" x14ac:dyDescent="0.25">
      <c r="B7" s="8" t="s">
        <v>664</v>
      </c>
    </row>
    <row r="8" spans="1:2" x14ac:dyDescent="0.25">
      <c r="B8" s="8">
        <f>GETPIVOTDATA("Order ID",$A$3)</f>
        <v>500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27F1-6609-4E06-8A1D-63EAF25BC1C3}">
  <dimension ref="A1:AB501"/>
  <sheetViews>
    <sheetView topLeftCell="A2" workbookViewId="0">
      <selection activeCell="E20" sqref="A2:AB501"/>
    </sheetView>
  </sheetViews>
  <sheetFormatPr defaultRowHeight="15" x14ac:dyDescent="0.25"/>
  <cols>
    <col min="1" max="1" width="13" bestFit="1" customWidth="1"/>
    <col min="2" max="2" width="15.28515625" bestFit="1" customWidth="1"/>
    <col min="3" max="3" width="16.140625" bestFit="1" customWidth="1"/>
    <col min="4" max="4" width="18.28515625" bestFit="1" customWidth="1"/>
    <col min="5" max="5" width="19.85546875" bestFit="1" customWidth="1"/>
    <col min="6" max="6" width="13.140625" bestFit="1" customWidth="1"/>
    <col min="7" max="7" width="11.7109375" bestFit="1" customWidth="1"/>
    <col min="9" max="9" width="20.28515625" bestFit="1" customWidth="1"/>
    <col min="10" max="10" width="14.7109375" bestFit="1" customWidth="1"/>
    <col min="11" max="11" width="18" bestFit="1" customWidth="1"/>
    <col min="12" max="12" width="19" bestFit="1" customWidth="1"/>
    <col min="13" max="13" width="21.140625" bestFit="1" customWidth="1"/>
    <col min="14" max="14" width="11.5703125" bestFit="1" customWidth="1"/>
    <col min="15" max="15" width="22.85546875" bestFit="1" customWidth="1"/>
    <col min="16" max="16" width="13.28515625" bestFit="1" customWidth="1"/>
    <col min="17" max="17" width="19.42578125" bestFit="1" customWidth="1"/>
    <col min="18" max="18" width="22.42578125" bestFit="1" customWidth="1"/>
    <col min="19" max="19" width="17.42578125" bestFit="1" customWidth="1"/>
    <col min="20" max="20" width="21" bestFit="1" customWidth="1"/>
    <col min="21" max="21" width="15.5703125" bestFit="1" customWidth="1"/>
    <col min="22" max="22" width="18" bestFit="1" customWidth="1"/>
    <col min="23" max="23" width="24.85546875" bestFit="1" customWidth="1"/>
    <col min="24" max="24" width="25.28515625" bestFit="1" customWidth="1"/>
    <col min="25" max="25" width="19.7109375" bestFit="1" customWidth="1"/>
    <col min="26" max="26" width="19.42578125" bestFit="1" customWidth="1"/>
    <col min="27" max="27" width="14.5703125" bestFit="1" customWidth="1"/>
    <col min="28" max="28" width="12.140625" bestFit="1"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t="s">
        <v>28</v>
      </c>
      <c r="B2" s="2">
        <v>46026</v>
      </c>
      <c r="C2" s="2">
        <v>46028</v>
      </c>
      <c r="D2" t="s">
        <v>29</v>
      </c>
      <c r="E2" t="s">
        <v>30</v>
      </c>
      <c r="F2" t="s">
        <v>31</v>
      </c>
      <c r="G2" t="s">
        <v>32</v>
      </c>
      <c r="H2" t="s">
        <v>33</v>
      </c>
      <c r="I2" t="s">
        <v>34</v>
      </c>
      <c r="J2" t="s">
        <v>35</v>
      </c>
      <c r="K2" t="s">
        <v>36</v>
      </c>
      <c r="L2" t="s">
        <v>37</v>
      </c>
      <c r="M2" t="s">
        <v>38</v>
      </c>
      <c r="N2" t="s">
        <v>39</v>
      </c>
      <c r="O2" t="s">
        <v>40</v>
      </c>
      <c r="P2">
        <v>2</v>
      </c>
      <c r="Q2" s="3">
        <v>65000</v>
      </c>
      <c r="R2" s="3">
        <v>130000</v>
      </c>
      <c r="S2" t="s">
        <v>41</v>
      </c>
      <c r="T2" t="s">
        <v>42</v>
      </c>
      <c r="U2" t="s">
        <v>41</v>
      </c>
      <c r="V2" t="s">
        <v>41</v>
      </c>
      <c r="W2" s="3">
        <v>0</v>
      </c>
      <c r="X2">
        <v>0</v>
      </c>
      <c r="Y2">
        <v>2</v>
      </c>
      <c r="Z2">
        <v>7</v>
      </c>
      <c r="AA2" t="s">
        <v>43</v>
      </c>
      <c r="AB2" t="s">
        <v>44</v>
      </c>
    </row>
    <row r="3" spans="1:28" x14ac:dyDescent="0.25">
      <c r="A3" t="s">
        <v>45</v>
      </c>
      <c r="B3" s="2">
        <v>46029</v>
      </c>
      <c r="C3" s="2">
        <v>46032</v>
      </c>
      <c r="D3" t="s">
        <v>46</v>
      </c>
      <c r="E3" t="s">
        <v>47</v>
      </c>
      <c r="F3" t="s">
        <v>47</v>
      </c>
      <c r="G3" t="s">
        <v>48</v>
      </c>
      <c r="H3" t="s">
        <v>49</v>
      </c>
      <c r="I3" t="s">
        <v>50</v>
      </c>
      <c r="J3" t="s">
        <v>35</v>
      </c>
      <c r="K3" t="s">
        <v>51</v>
      </c>
      <c r="L3" t="s">
        <v>52</v>
      </c>
      <c r="M3" t="s">
        <v>53</v>
      </c>
      <c r="N3" t="s">
        <v>54</v>
      </c>
      <c r="O3" t="s">
        <v>55</v>
      </c>
      <c r="P3">
        <v>3</v>
      </c>
      <c r="Q3" s="3">
        <v>12500</v>
      </c>
      <c r="R3" s="3">
        <v>37500</v>
      </c>
      <c r="S3" t="s">
        <v>56</v>
      </c>
      <c r="T3" t="s">
        <v>57</v>
      </c>
      <c r="U3" t="s">
        <v>41</v>
      </c>
      <c r="V3" t="s">
        <v>41</v>
      </c>
      <c r="W3" s="3">
        <v>0</v>
      </c>
      <c r="X3">
        <v>0</v>
      </c>
      <c r="Y3">
        <v>3</v>
      </c>
      <c r="Z3">
        <v>10</v>
      </c>
      <c r="AA3" t="s">
        <v>43</v>
      </c>
      <c r="AB3" t="s">
        <v>58</v>
      </c>
    </row>
    <row r="4" spans="1:28" x14ac:dyDescent="0.25">
      <c r="A4" t="s">
        <v>59</v>
      </c>
      <c r="B4" s="2">
        <v>46032</v>
      </c>
      <c r="C4" s="2">
        <v>46036</v>
      </c>
      <c r="D4" t="s">
        <v>60</v>
      </c>
      <c r="E4" t="s">
        <v>61</v>
      </c>
      <c r="F4" t="s">
        <v>62</v>
      </c>
      <c r="G4" t="s">
        <v>63</v>
      </c>
      <c r="H4" t="s">
        <v>64</v>
      </c>
      <c r="I4" t="s">
        <v>65</v>
      </c>
      <c r="J4" t="s">
        <v>66</v>
      </c>
      <c r="K4" t="s">
        <v>67</v>
      </c>
      <c r="L4" t="s">
        <v>37</v>
      </c>
      <c r="M4" t="s">
        <v>68</v>
      </c>
      <c r="N4" t="s">
        <v>69</v>
      </c>
      <c r="O4" t="s">
        <v>70</v>
      </c>
      <c r="P4">
        <v>4</v>
      </c>
      <c r="Q4" s="3">
        <v>7200</v>
      </c>
      <c r="R4" s="3">
        <v>28800</v>
      </c>
      <c r="S4" t="s">
        <v>71</v>
      </c>
      <c r="T4" t="s">
        <v>57</v>
      </c>
      <c r="U4" t="s">
        <v>41</v>
      </c>
      <c r="V4" t="s">
        <v>72</v>
      </c>
      <c r="W4" s="3">
        <v>0</v>
      </c>
      <c r="X4">
        <v>0</v>
      </c>
      <c r="Y4">
        <v>4</v>
      </c>
      <c r="Z4">
        <v>5</v>
      </c>
      <c r="AA4" t="s">
        <v>43</v>
      </c>
      <c r="AB4" t="s">
        <v>73</v>
      </c>
    </row>
    <row r="5" spans="1:28" x14ac:dyDescent="0.25">
      <c r="A5" t="s">
        <v>74</v>
      </c>
      <c r="B5" s="2">
        <v>46035</v>
      </c>
      <c r="C5" s="2">
        <v>46040</v>
      </c>
      <c r="D5" t="s">
        <v>75</v>
      </c>
      <c r="E5" t="s">
        <v>76</v>
      </c>
      <c r="F5" t="s">
        <v>77</v>
      </c>
      <c r="G5" t="s">
        <v>78</v>
      </c>
      <c r="H5" t="s">
        <v>79</v>
      </c>
      <c r="I5" t="s">
        <v>80</v>
      </c>
      <c r="J5" t="s">
        <v>35</v>
      </c>
      <c r="K5" t="s">
        <v>81</v>
      </c>
      <c r="L5" t="s">
        <v>52</v>
      </c>
      <c r="M5" t="s">
        <v>82</v>
      </c>
      <c r="N5" t="s">
        <v>39</v>
      </c>
      <c r="O5" t="s">
        <v>83</v>
      </c>
      <c r="P5">
        <v>5</v>
      </c>
      <c r="Q5" s="3">
        <v>3500</v>
      </c>
      <c r="R5" s="3">
        <v>17500</v>
      </c>
      <c r="S5" t="s">
        <v>84</v>
      </c>
      <c r="T5" t="s">
        <v>85</v>
      </c>
      <c r="U5" t="s">
        <v>86</v>
      </c>
      <c r="V5" t="s">
        <v>87</v>
      </c>
      <c r="W5" s="3">
        <v>17500</v>
      </c>
      <c r="X5">
        <v>5</v>
      </c>
      <c r="Y5">
        <v>5</v>
      </c>
      <c r="Z5">
        <v>7</v>
      </c>
      <c r="AA5" t="s">
        <v>43</v>
      </c>
      <c r="AB5" t="s">
        <v>44</v>
      </c>
    </row>
    <row r="6" spans="1:28" x14ac:dyDescent="0.25">
      <c r="A6" t="s">
        <v>88</v>
      </c>
      <c r="B6" s="2">
        <v>46038</v>
      </c>
      <c r="C6" s="2">
        <v>46044</v>
      </c>
      <c r="D6" t="s">
        <v>89</v>
      </c>
      <c r="E6" t="s">
        <v>90</v>
      </c>
      <c r="F6" t="s">
        <v>62</v>
      </c>
      <c r="G6" t="s">
        <v>63</v>
      </c>
      <c r="H6" t="s">
        <v>91</v>
      </c>
      <c r="I6" t="s">
        <v>92</v>
      </c>
      <c r="J6" t="s">
        <v>93</v>
      </c>
      <c r="K6" t="s">
        <v>36</v>
      </c>
      <c r="L6" t="s">
        <v>37</v>
      </c>
      <c r="M6" t="s">
        <v>94</v>
      </c>
      <c r="N6" t="s">
        <v>54</v>
      </c>
      <c r="O6" t="s">
        <v>95</v>
      </c>
      <c r="P6">
        <v>1</v>
      </c>
      <c r="Q6" s="3">
        <v>3200</v>
      </c>
      <c r="R6" s="3">
        <v>3200</v>
      </c>
      <c r="S6" t="s">
        <v>41</v>
      </c>
      <c r="T6" t="s">
        <v>57</v>
      </c>
      <c r="U6" t="s">
        <v>41</v>
      </c>
      <c r="V6" t="s">
        <v>41</v>
      </c>
      <c r="W6" s="3">
        <v>0</v>
      </c>
      <c r="X6">
        <v>0</v>
      </c>
      <c r="Y6">
        <v>6</v>
      </c>
      <c r="Z6">
        <v>10</v>
      </c>
      <c r="AA6" t="s">
        <v>43</v>
      </c>
      <c r="AB6" t="s">
        <v>58</v>
      </c>
    </row>
    <row r="7" spans="1:28" x14ac:dyDescent="0.25">
      <c r="A7" t="s">
        <v>96</v>
      </c>
      <c r="B7" s="2">
        <v>46041</v>
      </c>
      <c r="C7" s="2">
        <v>46048</v>
      </c>
      <c r="D7" t="s">
        <v>97</v>
      </c>
      <c r="E7" t="s">
        <v>98</v>
      </c>
      <c r="F7" t="s">
        <v>99</v>
      </c>
      <c r="G7" t="s">
        <v>78</v>
      </c>
      <c r="H7" t="s">
        <v>100</v>
      </c>
      <c r="I7" t="s">
        <v>101</v>
      </c>
      <c r="J7" t="s">
        <v>102</v>
      </c>
      <c r="K7" t="s">
        <v>51</v>
      </c>
      <c r="L7" t="s">
        <v>52</v>
      </c>
      <c r="M7" t="s">
        <v>38</v>
      </c>
      <c r="N7" t="s">
        <v>69</v>
      </c>
      <c r="O7" t="s">
        <v>40</v>
      </c>
      <c r="P7">
        <v>2</v>
      </c>
      <c r="Q7" s="3">
        <v>1800</v>
      </c>
      <c r="R7" s="3">
        <v>3600</v>
      </c>
      <c r="S7" t="s">
        <v>56</v>
      </c>
      <c r="T7" t="s">
        <v>85</v>
      </c>
      <c r="U7" t="s">
        <v>41</v>
      </c>
      <c r="V7" t="s">
        <v>41</v>
      </c>
      <c r="W7" s="3">
        <v>0</v>
      </c>
      <c r="X7">
        <v>0</v>
      </c>
      <c r="Y7">
        <v>7</v>
      </c>
      <c r="Z7">
        <v>5</v>
      </c>
      <c r="AA7" t="s">
        <v>103</v>
      </c>
      <c r="AB7" t="s">
        <v>73</v>
      </c>
    </row>
    <row r="8" spans="1:28" x14ac:dyDescent="0.25">
      <c r="A8" t="s">
        <v>104</v>
      </c>
      <c r="B8" s="2">
        <v>46044</v>
      </c>
      <c r="C8" s="2">
        <v>46052</v>
      </c>
      <c r="D8" t="s">
        <v>105</v>
      </c>
      <c r="E8" t="s">
        <v>106</v>
      </c>
      <c r="F8" t="s">
        <v>107</v>
      </c>
      <c r="G8" t="s">
        <v>78</v>
      </c>
      <c r="H8" t="s">
        <v>108</v>
      </c>
      <c r="I8" t="s">
        <v>109</v>
      </c>
      <c r="J8" t="s">
        <v>35</v>
      </c>
      <c r="K8" t="s">
        <v>67</v>
      </c>
      <c r="L8" t="s">
        <v>37</v>
      </c>
      <c r="M8" t="s">
        <v>53</v>
      </c>
      <c r="N8" t="s">
        <v>39</v>
      </c>
      <c r="O8" t="s">
        <v>55</v>
      </c>
      <c r="P8">
        <v>3</v>
      </c>
      <c r="Q8" s="3">
        <v>18000</v>
      </c>
      <c r="R8" s="3">
        <v>54000</v>
      </c>
      <c r="S8" t="s">
        <v>71</v>
      </c>
      <c r="T8" t="s">
        <v>57</v>
      </c>
      <c r="U8" t="s">
        <v>41</v>
      </c>
      <c r="V8" t="s">
        <v>72</v>
      </c>
      <c r="W8" s="3">
        <v>0</v>
      </c>
      <c r="X8">
        <v>0</v>
      </c>
      <c r="Y8">
        <v>8</v>
      </c>
      <c r="Z8">
        <v>7</v>
      </c>
      <c r="AA8" t="s">
        <v>103</v>
      </c>
      <c r="AB8" t="s">
        <v>44</v>
      </c>
    </row>
    <row r="9" spans="1:28" x14ac:dyDescent="0.25">
      <c r="A9" t="s">
        <v>110</v>
      </c>
      <c r="B9" s="2">
        <v>46047</v>
      </c>
      <c r="C9" s="2">
        <v>46056</v>
      </c>
      <c r="D9" t="s">
        <v>111</v>
      </c>
      <c r="E9" t="s">
        <v>112</v>
      </c>
      <c r="F9" t="s">
        <v>113</v>
      </c>
      <c r="G9" t="s">
        <v>63</v>
      </c>
      <c r="H9" t="s">
        <v>114</v>
      </c>
      <c r="I9" t="s">
        <v>115</v>
      </c>
      <c r="J9" t="s">
        <v>116</v>
      </c>
      <c r="K9" t="s">
        <v>81</v>
      </c>
      <c r="L9" t="s">
        <v>52</v>
      </c>
      <c r="M9" t="s">
        <v>68</v>
      </c>
      <c r="N9" t="s">
        <v>54</v>
      </c>
      <c r="O9" t="s">
        <v>70</v>
      </c>
      <c r="P9">
        <v>4</v>
      </c>
      <c r="Q9" s="3">
        <v>5500</v>
      </c>
      <c r="R9" s="3">
        <v>22000</v>
      </c>
      <c r="S9" t="s">
        <v>84</v>
      </c>
      <c r="T9" t="s">
        <v>85</v>
      </c>
      <c r="U9" t="s">
        <v>86</v>
      </c>
      <c r="V9" t="s">
        <v>87</v>
      </c>
      <c r="W9" s="3">
        <v>22000</v>
      </c>
      <c r="X9">
        <v>4</v>
      </c>
      <c r="Y9">
        <v>9</v>
      </c>
      <c r="Z9">
        <v>10</v>
      </c>
      <c r="AA9" t="s">
        <v>43</v>
      </c>
      <c r="AB9" t="s">
        <v>58</v>
      </c>
    </row>
    <row r="10" spans="1:28" x14ac:dyDescent="0.25">
      <c r="A10" t="s">
        <v>117</v>
      </c>
      <c r="B10" s="2">
        <v>46050</v>
      </c>
      <c r="C10" s="2">
        <v>46060</v>
      </c>
      <c r="D10" t="s">
        <v>118</v>
      </c>
      <c r="E10" t="s">
        <v>119</v>
      </c>
      <c r="F10" t="s">
        <v>120</v>
      </c>
      <c r="G10" t="s">
        <v>48</v>
      </c>
      <c r="H10" t="s">
        <v>121</v>
      </c>
      <c r="I10" t="s">
        <v>122</v>
      </c>
      <c r="J10" t="s">
        <v>102</v>
      </c>
      <c r="K10" t="s">
        <v>36</v>
      </c>
      <c r="L10" t="s">
        <v>37</v>
      </c>
      <c r="M10" t="s">
        <v>82</v>
      </c>
      <c r="N10" t="s">
        <v>69</v>
      </c>
      <c r="O10" t="s">
        <v>83</v>
      </c>
      <c r="P10">
        <v>5</v>
      </c>
      <c r="Q10" s="3">
        <v>5200</v>
      </c>
      <c r="R10" s="3">
        <v>26000</v>
      </c>
      <c r="S10" t="s">
        <v>41</v>
      </c>
      <c r="T10" t="s">
        <v>85</v>
      </c>
      <c r="U10" t="s">
        <v>41</v>
      </c>
      <c r="V10" t="s">
        <v>41</v>
      </c>
      <c r="W10" s="3">
        <v>0</v>
      </c>
      <c r="X10">
        <v>0</v>
      </c>
      <c r="Y10">
        <v>11</v>
      </c>
      <c r="Z10">
        <v>5</v>
      </c>
      <c r="AA10" t="s">
        <v>103</v>
      </c>
      <c r="AB10" t="s">
        <v>73</v>
      </c>
    </row>
    <row r="11" spans="1:28" x14ac:dyDescent="0.25">
      <c r="A11" t="s">
        <v>123</v>
      </c>
      <c r="B11" s="2">
        <v>46053</v>
      </c>
      <c r="C11" s="2">
        <v>46064</v>
      </c>
      <c r="D11" t="s">
        <v>124</v>
      </c>
      <c r="E11" t="s">
        <v>125</v>
      </c>
      <c r="F11" t="s">
        <v>126</v>
      </c>
      <c r="G11" t="s">
        <v>48</v>
      </c>
      <c r="H11" t="s">
        <v>127</v>
      </c>
      <c r="I11" t="s">
        <v>128</v>
      </c>
      <c r="J11" t="s">
        <v>102</v>
      </c>
      <c r="K11" t="s">
        <v>51</v>
      </c>
      <c r="L11" t="s">
        <v>52</v>
      </c>
      <c r="M11" t="s">
        <v>94</v>
      </c>
      <c r="N11" t="s">
        <v>39</v>
      </c>
      <c r="O11" t="s">
        <v>95</v>
      </c>
      <c r="P11">
        <v>1</v>
      </c>
      <c r="Q11" s="3">
        <v>2200</v>
      </c>
      <c r="R11" s="3">
        <v>2200</v>
      </c>
      <c r="S11" t="s">
        <v>56</v>
      </c>
      <c r="T11" t="s">
        <v>42</v>
      </c>
      <c r="U11" t="s">
        <v>41</v>
      </c>
      <c r="V11" t="s">
        <v>41</v>
      </c>
      <c r="W11" s="3">
        <v>0</v>
      </c>
      <c r="X11">
        <v>0</v>
      </c>
      <c r="Y11">
        <v>13</v>
      </c>
      <c r="Z11">
        <v>7</v>
      </c>
      <c r="AA11" t="s">
        <v>103</v>
      </c>
      <c r="AB11" t="s">
        <v>44</v>
      </c>
    </row>
    <row r="12" spans="1:28" x14ac:dyDescent="0.25">
      <c r="A12" t="s">
        <v>129</v>
      </c>
      <c r="B12" s="2">
        <v>46056</v>
      </c>
      <c r="C12" s="2">
        <v>46068</v>
      </c>
      <c r="D12" t="s">
        <v>130</v>
      </c>
      <c r="E12" t="s">
        <v>131</v>
      </c>
      <c r="F12" t="s">
        <v>132</v>
      </c>
      <c r="G12" t="s">
        <v>32</v>
      </c>
      <c r="H12" t="s">
        <v>133</v>
      </c>
      <c r="I12" t="s">
        <v>134</v>
      </c>
      <c r="J12" t="s">
        <v>102</v>
      </c>
      <c r="K12" t="s">
        <v>67</v>
      </c>
      <c r="L12" t="s">
        <v>37</v>
      </c>
      <c r="M12" t="s">
        <v>38</v>
      </c>
      <c r="N12" t="s">
        <v>54</v>
      </c>
      <c r="O12" t="s">
        <v>40</v>
      </c>
      <c r="P12">
        <v>2</v>
      </c>
      <c r="Q12" s="3">
        <v>1400</v>
      </c>
      <c r="R12" s="3">
        <v>2800</v>
      </c>
      <c r="S12" t="s">
        <v>71</v>
      </c>
      <c r="T12" t="s">
        <v>57</v>
      </c>
      <c r="U12" t="s">
        <v>41</v>
      </c>
      <c r="V12" t="s">
        <v>72</v>
      </c>
      <c r="W12" s="3">
        <v>0</v>
      </c>
      <c r="X12">
        <v>0</v>
      </c>
      <c r="Y12">
        <v>15</v>
      </c>
      <c r="Z12">
        <v>10</v>
      </c>
      <c r="AA12" t="s">
        <v>103</v>
      </c>
      <c r="AB12" t="s">
        <v>58</v>
      </c>
    </row>
    <row r="13" spans="1:28" x14ac:dyDescent="0.25">
      <c r="A13" t="s">
        <v>135</v>
      </c>
      <c r="B13" s="2">
        <v>46059</v>
      </c>
      <c r="C13" s="2">
        <v>46060</v>
      </c>
      <c r="D13" t="s">
        <v>136</v>
      </c>
      <c r="E13" t="s">
        <v>137</v>
      </c>
      <c r="F13" t="s">
        <v>138</v>
      </c>
      <c r="G13" t="s">
        <v>32</v>
      </c>
      <c r="H13" t="s">
        <v>139</v>
      </c>
      <c r="I13" t="s">
        <v>140</v>
      </c>
      <c r="J13" t="s">
        <v>141</v>
      </c>
      <c r="K13" t="s">
        <v>81</v>
      </c>
      <c r="L13" t="s">
        <v>52</v>
      </c>
      <c r="M13" t="s">
        <v>53</v>
      </c>
      <c r="N13" t="s">
        <v>69</v>
      </c>
      <c r="O13" t="s">
        <v>55</v>
      </c>
      <c r="P13">
        <v>3</v>
      </c>
      <c r="Q13" s="3">
        <v>4200</v>
      </c>
      <c r="R13" s="3">
        <v>12600</v>
      </c>
      <c r="S13" t="s">
        <v>84</v>
      </c>
      <c r="T13" t="s">
        <v>85</v>
      </c>
      <c r="U13" t="s">
        <v>86</v>
      </c>
      <c r="V13" t="s">
        <v>87</v>
      </c>
      <c r="W13" s="3">
        <v>12600</v>
      </c>
      <c r="X13">
        <v>3</v>
      </c>
      <c r="Y13">
        <v>1</v>
      </c>
      <c r="Z13">
        <v>5</v>
      </c>
      <c r="AA13" t="s">
        <v>43</v>
      </c>
      <c r="AB13" t="s">
        <v>73</v>
      </c>
    </row>
    <row r="14" spans="1:28" x14ac:dyDescent="0.25">
      <c r="A14" t="s">
        <v>142</v>
      </c>
      <c r="B14" s="2">
        <v>46062</v>
      </c>
      <c r="C14" s="2">
        <v>46064</v>
      </c>
      <c r="D14" t="s">
        <v>143</v>
      </c>
      <c r="E14" t="s">
        <v>144</v>
      </c>
      <c r="F14" t="s">
        <v>126</v>
      </c>
      <c r="G14" t="s">
        <v>48</v>
      </c>
      <c r="H14" t="s">
        <v>145</v>
      </c>
      <c r="I14" t="s">
        <v>146</v>
      </c>
      <c r="J14" t="s">
        <v>102</v>
      </c>
      <c r="K14" t="s">
        <v>36</v>
      </c>
      <c r="L14" t="s">
        <v>37</v>
      </c>
      <c r="M14" t="s">
        <v>68</v>
      </c>
      <c r="N14" t="s">
        <v>39</v>
      </c>
      <c r="O14" t="s">
        <v>70</v>
      </c>
      <c r="P14">
        <v>4</v>
      </c>
      <c r="Q14" s="3">
        <v>900</v>
      </c>
      <c r="R14" s="3">
        <v>3600</v>
      </c>
      <c r="S14" t="s">
        <v>41</v>
      </c>
      <c r="T14" t="s">
        <v>42</v>
      </c>
      <c r="U14" t="s">
        <v>41</v>
      </c>
      <c r="V14" t="s">
        <v>41</v>
      </c>
      <c r="W14" s="3">
        <v>0</v>
      </c>
      <c r="X14">
        <v>0</v>
      </c>
      <c r="Y14">
        <v>2</v>
      </c>
      <c r="Z14">
        <v>7</v>
      </c>
      <c r="AA14" t="s">
        <v>43</v>
      </c>
      <c r="AB14" t="s">
        <v>44</v>
      </c>
    </row>
    <row r="15" spans="1:28" x14ac:dyDescent="0.25">
      <c r="A15" t="s">
        <v>147</v>
      </c>
      <c r="B15" s="2">
        <v>46065</v>
      </c>
      <c r="C15" s="2">
        <v>46068</v>
      </c>
      <c r="D15" t="s">
        <v>148</v>
      </c>
      <c r="E15" t="s">
        <v>149</v>
      </c>
      <c r="F15" t="s">
        <v>150</v>
      </c>
      <c r="G15" t="s">
        <v>78</v>
      </c>
      <c r="H15" t="s">
        <v>151</v>
      </c>
      <c r="I15" t="s">
        <v>152</v>
      </c>
      <c r="J15" t="s">
        <v>102</v>
      </c>
      <c r="K15" t="s">
        <v>51</v>
      </c>
      <c r="L15" t="s">
        <v>52</v>
      </c>
      <c r="M15" t="s">
        <v>82</v>
      </c>
      <c r="N15" t="s">
        <v>54</v>
      </c>
      <c r="O15" t="s">
        <v>83</v>
      </c>
      <c r="P15">
        <v>5</v>
      </c>
      <c r="Q15" s="3">
        <v>2800</v>
      </c>
      <c r="R15" s="3">
        <v>14000</v>
      </c>
      <c r="S15" t="s">
        <v>56</v>
      </c>
      <c r="T15" t="s">
        <v>57</v>
      </c>
      <c r="U15" t="s">
        <v>41</v>
      </c>
      <c r="V15" t="s">
        <v>41</v>
      </c>
      <c r="W15" s="3">
        <v>0</v>
      </c>
      <c r="X15">
        <v>0</v>
      </c>
      <c r="Y15">
        <v>3</v>
      </c>
      <c r="Z15">
        <v>10</v>
      </c>
      <c r="AA15" t="s">
        <v>43</v>
      </c>
      <c r="AB15" t="s">
        <v>58</v>
      </c>
    </row>
    <row r="16" spans="1:28" x14ac:dyDescent="0.25">
      <c r="A16" t="s">
        <v>153</v>
      </c>
      <c r="B16" s="2">
        <v>46068</v>
      </c>
      <c r="C16" s="2">
        <v>46072</v>
      </c>
      <c r="D16" t="s">
        <v>154</v>
      </c>
      <c r="E16" t="s">
        <v>155</v>
      </c>
      <c r="F16" t="s">
        <v>113</v>
      </c>
      <c r="G16" t="s">
        <v>63</v>
      </c>
      <c r="H16" t="s">
        <v>156</v>
      </c>
      <c r="I16" t="s">
        <v>157</v>
      </c>
      <c r="J16" t="s">
        <v>93</v>
      </c>
      <c r="K16" t="s">
        <v>67</v>
      </c>
      <c r="L16" t="s">
        <v>37</v>
      </c>
      <c r="M16" t="s">
        <v>94</v>
      </c>
      <c r="N16" t="s">
        <v>69</v>
      </c>
      <c r="O16" t="s">
        <v>95</v>
      </c>
      <c r="P16">
        <v>1</v>
      </c>
      <c r="Q16" s="3">
        <v>2500</v>
      </c>
      <c r="R16" s="3">
        <v>2500</v>
      </c>
      <c r="S16" t="s">
        <v>71</v>
      </c>
      <c r="T16" t="s">
        <v>57</v>
      </c>
      <c r="U16" t="s">
        <v>41</v>
      </c>
      <c r="V16" t="s">
        <v>72</v>
      </c>
      <c r="W16" s="3">
        <v>0</v>
      </c>
      <c r="X16">
        <v>0</v>
      </c>
      <c r="Y16">
        <v>4</v>
      </c>
      <c r="Z16">
        <v>5</v>
      </c>
      <c r="AA16" t="s">
        <v>43</v>
      </c>
      <c r="AB16" t="s">
        <v>73</v>
      </c>
    </row>
    <row r="17" spans="1:28" x14ac:dyDescent="0.25">
      <c r="A17" t="s">
        <v>158</v>
      </c>
      <c r="B17" s="2">
        <v>46071</v>
      </c>
      <c r="C17" s="2">
        <v>46076</v>
      </c>
      <c r="D17" t="s">
        <v>29</v>
      </c>
      <c r="E17" t="s">
        <v>30</v>
      </c>
      <c r="F17" t="s">
        <v>31</v>
      </c>
      <c r="G17" t="s">
        <v>32</v>
      </c>
      <c r="H17" t="s">
        <v>159</v>
      </c>
      <c r="I17" t="s">
        <v>160</v>
      </c>
      <c r="J17" t="s">
        <v>35</v>
      </c>
      <c r="K17" t="s">
        <v>81</v>
      </c>
      <c r="L17" t="s">
        <v>52</v>
      </c>
      <c r="M17" t="s">
        <v>38</v>
      </c>
      <c r="N17" t="s">
        <v>39</v>
      </c>
      <c r="O17" t="s">
        <v>40</v>
      </c>
      <c r="P17">
        <v>2</v>
      </c>
      <c r="Q17" s="3">
        <v>28000</v>
      </c>
      <c r="R17" s="3">
        <v>56000</v>
      </c>
      <c r="S17" t="s">
        <v>84</v>
      </c>
      <c r="T17" t="s">
        <v>85</v>
      </c>
      <c r="U17" t="s">
        <v>86</v>
      </c>
      <c r="V17" t="s">
        <v>87</v>
      </c>
      <c r="W17" s="3">
        <v>56000</v>
      </c>
      <c r="X17">
        <v>2</v>
      </c>
      <c r="Y17">
        <v>5</v>
      </c>
      <c r="Z17">
        <v>7</v>
      </c>
      <c r="AA17" t="s">
        <v>43</v>
      </c>
      <c r="AB17" t="s">
        <v>44</v>
      </c>
    </row>
    <row r="18" spans="1:28" x14ac:dyDescent="0.25">
      <c r="A18" t="s">
        <v>161</v>
      </c>
      <c r="B18" s="2">
        <v>46074</v>
      </c>
      <c r="C18" s="2">
        <v>46080</v>
      </c>
      <c r="D18" t="s">
        <v>46</v>
      </c>
      <c r="E18" t="s">
        <v>47</v>
      </c>
      <c r="F18" t="s">
        <v>47</v>
      </c>
      <c r="G18" t="s">
        <v>48</v>
      </c>
      <c r="H18" t="s">
        <v>162</v>
      </c>
      <c r="I18" t="s">
        <v>163</v>
      </c>
      <c r="J18" t="s">
        <v>102</v>
      </c>
      <c r="K18" t="s">
        <v>36</v>
      </c>
      <c r="L18" t="s">
        <v>37</v>
      </c>
      <c r="M18" t="s">
        <v>53</v>
      </c>
      <c r="N18" t="s">
        <v>54</v>
      </c>
      <c r="O18" t="s">
        <v>55</v>
      </c>
      <c r="P18">
        <v>3</v>
      </c>
      <c r="Q18" s="3">
        <v>1800</v>
      </c>
      <c r="R18" s="3">
        <v>5400</v>
      </c>
      <c r="S18" t="s">
        <v>41</v>
      </c>
      <c r="T18" t="s">
        <v>57</v>
      </c>
      <c r="U18" t="s">
        <v>41</v>
      </c>
      <c r="V18" t="s">
        <v>41</v>
      </c>
      <c r="W18" s="3">
        <v>0</v>
      </c>
      <c r="X18">
        <v>0</v>
      </c>
      <c r="Y18">
        <v>6</v>
      </c>
      <c r="Z18">
        <v>10</v>
      </c>
      <c r="AA18" t="s">
        <v>43</v>
      </c>
      <c r="AB18" t="s">
        <v>58</v>
      </c>
    </row>
    <row r="19" spans="1:28" x14ac:dyDescent="0.25">
      <c r="A19" t="s">
        <v>164</v>
      </c>
      <c r="B19" s="2">
        <v>46077</v>
      </c>
      <c r="C19" s="2">
        <v>46084</v>
      </c>
      <c r="D19" t="s">
        <v>60</v>
      </c>
      <c r="E19" t="s">
        <v>61</v>
      </c>
      <c r="F19" t="s">
        <v>62</v>
      </c>
      <c r="G19" t="s">
        <v>63</v>
      </c>
      <c r="H19" t="s">
        <v>165</v>
      </c>
      <c r="I19" t="s">
        <v>166</v>
      </c>
      <c r="J19" t="s">
        <v>102</v>
      </c>
      <c r="K19" t="s">
        <v>51</v>
      </c>
      <c r="L19" t="s">
        <v>52</v>
      </c>
      <c r="M19" t="s">
        <v>68</v>
      </c>
      <c r="N19" t="s">
        <v>69</v>
      </c>
      <c r="O19" t="s">
        <v>70</v>
      </c>
      <c r="P19">
        <v>4</v>
      </c>
      <c r="Q19" s="3">
        <v>6800</v>
      </c>
      <c r="R19" s="3">
        <v>27200</v>
      </c>
      <c r="S19" t="s">
        <v>56</v>
      </c>
      <c r="T19" t="s">
        <v>85</v>
      </c>
      <c r="U19" t="s">
        <v>41</v>
      </c>
      <c r="V19" t="s">
        <v>41</v>
      </c>
      <c r="W19" s="3">
        <v>0</v>
      </c>
      <c r="X19">
        <v>0</v>
      </c>
      <c r="Y19">
        <v>7</v>
      </c>
      <c r="Z19">
        <v>5</v>
      </c>
      <c r="AA19" t="s">
        <v>103</v>
      </c>
      <c r="AB19" t="s">
        <v>73</v>
      </c>
    </row>
    <row r="20" spans="1:28" x14ac:dyDescent="0.25">
      <c r="A20" t="s">
        <v>167</v>
      </c>
      <c r="B20" s="2">
        <v>46080</v>
      </c>
      <c r="C20" s="2">
        <v>46088</v>
      </c>
      <c r="D20" t="s">
        <v>75</v>
      </c>
      <c r="E20" t="s">
        <v>76</v>
      </c>
      <c r="F20" t="s">
        <v>77</v>
      </c>
      <c r="G20" t="s">
        <v>78</v>
      </c>
      <c r="H20" t="s">
        <v>168</v>
      </c>
      <c r="I20" t="s">
        <v>169</v>
      </c>
      <c r="J20" t="s">
        <v>35</v>
      </c>
      <c r="K20" t="s">
        <v>67</v>
      </c>
      <c r="L20" t="s">
        <v>37</v>
      </c>
      <c r="M20" t="s">
        <v>82</v>
      </c>
      <c r="N20" t="s">
        <v>39</v>
      </c>
      <c r="O20" t="s">
        <v>83</v>
      </c>
      <c r="P20">
        <v>5</v>
      </c>
      <c r="Q20" s="3">
        <v>22000</v>
      </c>
      <c r="R20" s="3">
        <v>110000</v>
      </c>
      <c r="S20" t="s">
        <v>71</v>
      </c>
      <c r="T20" t="s">
        <v>57</v>
      </c>
      <c r="U20" t="s">
        <v>41</v>
      </c>
      <c r="V20" t="s">
        <v>72</v>
      </c>
      <c r="W20" s="3">
        <v>0</v>
      </c>
      <c r="X20">
        <v>0</v>
      </c>
      <c r="Y20">
        <v>8</v>
      </c>
      <c r="Z20">
        <v>7</v>
      </c>
      <c r="AA20" t="s">
        <v>103</v>
      </c>
      <c r="AB20" t="s">
        <v>44</v>
      </c>
    </row>
    <row r="21" spans="1:28" x14ac:dyDescent="0.25">
      <c r="A21" t="s">
        <v>170</v>
      </c>
      <c r="B21" s="2">
        <v>46083</v>
      </c>
      <c r="C21" s="2">
        <v>46092</v>
      </c>
      <c r="D21" t="s">
        <v>89</v>
      </c>
      <c r="E21" t="s">
        <v>90</v>
      </c>
      <c r="F21" t="s">
        <v>62</v>
      </c>
      <c r="G21" t="s">
        <v>63</v>
      </c>
      <c r="H21" t="s">
        <v>171</v>
      </c>
      <c r="I21" t="s">
        <v>172</v>
      </c>
      <c r="J21" t="s">
        <v>66</v>
      </c>
      <c r="K21" t="s">
        <v>81</v>
      </c>
      <c r="L21" t="s">
        <v>52</v>
      </c>
      <c r="M21" t="s">
        <v>94</v>
      </c>
      <c r="N21" t="s">
        <v>54</v>
      </c>
      <c r="O21" t="s">
        <v>95</v>
      </c>
      <c r="P21">
        <v>1</v>
      </c>
      <c r="Q21" s="3">
        <v>6500</v>
      </c>
      <c r="R21" s="3">
        <v>6500</v>
      </c>
      <c r="S21" t="s">
        <v>84</v>
      </c>
      <c r="T21" t="s">
        <v>42</v>
      </c>
      <c r="U21" t="s">
        <v>86</v>
      </c>
      <c r="V21" t="s">
        <v>87</v>
      </c>
      <c r="W21" s="3">
        <v>6500</v>
      </c>
      <c r="X21">
        <v>1</v>
      </c>
      <c r="Y21">
        <v>9</v>
      </c>
      <c r="Z21">
        <v>10</v>
      </c>
      <c r="AA21" t="s">
        <v>43</v>
      </c>
      <c r="AB21" t="s">
        <v>58</v>
      </c>
    </row>
    <row r="22" spans="1:28" x14ac:dyDescent="0.25">
      <c r="A22" t="s">
        <v>173</v>
      </c>
      <c r="B22" s="2">
        <v>46086</v>
      </c>
      <c r="C22" s="2">
        <v>46096</v>
      </c>
      <c r="D22" t="s">
        <v>97</v>
      </c>
      <c r="E22" t="s">
        <v>98</v>
      </c>
      <c r="F22" t="s">
        <v>99</v>
      </c>
      <c r="G22" t="s">
        <v>78</v>
      </c>
      <c r="H22" t="s">
        <v>33</v>
      </c>
      <c r="I22" t="s">
        <v>34</v>
      </c>
      <c r="J22" t="s">
        <v>35</v>
      </c>
      <c r="K22" t="s">
        <v>36</v>
      </c>
      <c r="L22" t="s">
        <v>37</v>
      </c>
      <c r="M22" t="s">
        <v>38</v>
      </c>
      <c r="N22" t="s">
        <v>69</v>
      </c>
      <c r="O22" t="s">
        <v>40</v>
      </c>
      <c r="P22">
        <v>2</v>
      </c>
      <c r="Q22" s="3">
        <v>65000</v>
      </c>
      <c r="R22" s="3">
        <v>130000</v>
      </c>
      <c r="S22" t="s">
        <v>41</v>
      </c>
      <c r="T22" t="s">
        <v>85</v>
      </c>
      <c r="U22" t="s">
        <v>41</v>
      </c>
      <c r="V22" t="s">
        <v>41</v>
      </c>
      <c r="W22" s="3">
        <v>0</v>
      </c>
      <c r="X22">
        <v>0</v>
      </c>
      <c r="Y22">
        <v>11</v>
      </c>
      <c r="Z22">
        <v>5</v>
      </c>
      <c r="AA22" t="s">
        <v>103</v>
      </c>
      <c r="AB22" t="s">
        <v>73</v>
      </c>
    </row>
    <row r="23" spans="1:28" x14ac:dyDescent="0.25">
      <c r="A23" t="s">
        <v>174</v>
      </c>
      <c r="B23" s="2">
        <v>46089</v>
      </c>
      <c r="C23" s="2">
        <v>46100</v>
      </c>
      <c r="D23" t="s">
        <v>105</v>
      </c>
      <c r="E23" t="s">
        <v>106</v>
      </c>
      <c r="F23" t="s">
        <v>107</v>
      </c>
      <c r="G23" t="s">
        <v>78</v>
      </c>
      <c r="H23" t="s">
        <v>49</v>
      </c>
      <c r="I23" t="s">
        <v>50</v>
      </c>
      <c r="J23" t="s">
        <v>35</v>
      </c>
      <c r="K23" t="s">
        <v>51</v>
      </c>
      <c r="L23" t="s">
        <v>52</v>
      </c>
      <c r="M23" t="s">
        <v>53</v>
      </c>
      <c r="N23" t="s">
        <v>39</v>
      </c>
      <c r="O23" t="s">
        <v>55</v>
      </c>
      <c r="P23">
        <v>3</v>
      </c>
      <c r="Q23" s="3">
        <v>12500</v>
      </c>
      <c r="R23" s="3">
        <v>37500</v>
      </c>
      <c r="S23" t="s">
        <v>56</v>
      </c>
      <c r="T23" t="s">
        <v>42</v>
      </c>
      <c r="U23" t="s">
        <v>41</v>
      </c>
      <c r="V23" t="s">
        <v>41</v>
      </c>
      <c r="W23" s="3">
        <v>0</v>
      </c>
      <c r="X23">
        <v>0</v>
      </c>
      <c r="Y23">
        <v>13</v>
      </c>
      <c r="Z23">
        <v>7</v>
      </c>
      <c r="AA23" t="s">
        <v>103</v>
      </c>
      <c r="AB23" t="s">
        <v>44</v>
      </c>
    </row>
    <row r="24" spans="1:28" x14ac:dyDescent="0.25">
      <c r="A24" t="s">
        <v>175</v>
      </c>
      <c r="B24" s="2">
        <v>46092</v>
      </c>
      <c r="C24" s="2">
        <v>46104</v>
      </c>
      <c r="D24" t="s">
        <v>111</v>
      </c>
      <c r="E24" t="s">
        <v>112</v>
      </c>
      <c r="F24" t="s">
        <v>113</v>
      </c>
      <c r="G24" t="s">
        <v>63</v>
      </c>
      <c r="H24" t="s">
        <v>64</v>
      </c>
      <c r="I24" t="s">
        <v>65</v>
      </c>
      <c r="J24" t="s">
        <v>66</v>
      </c>
      <c r="K24" t="s">
        <v>67</v>
      </c>
      <c r="L24" t="s">
        <v>37</v>
      </c>
      <c r="M24" t="s">
        <v>68</v>
      </c>
      <c r="N24" t="s">
        <v>54</v>
      </c>
      <c r="O24" t="s">
        <v>70</v>
      </c>
      <c r="P24">
        <v>4</v>
      </c>
      <c r="Q24" s="3">
        <v>7200</v>
      </c>
      <c r="R24" s="3">
        <v>28800</v>
      </c>
      <c r="S24" t="s">
        <v>71</v>
      </c>
      <c r="T24" t="s">
        <v>57</v>
      </c>
      <c r="U24" t="s">
        <v>41</v>
      </c>
      <c r="V24" t="s">
        <v>72</v>
      </c>
      <c r="W24" s="3">
        <v>0</v>
      </c>
      <c r="X24">
        <v>0</v>
      </c>
      <c r="Y24">
        <v>15</v>
      </c>
      <c r="Z24">
        <v>10</v>
      </c>
      <c r="AA24" t="s">
        <v>103</v>
      </c>
      <c r="AB24" t="s">
        <v>58</v>
      </c>
    </row>
    <row r="25" spans="1:28" x14ac:dyDescent="0.25">
      <c r="A25" t="s">
        <v>176</v>
      </c>
      <c r="B25" s="2">
        <v>46095</v>
      </c>
      <c r="C25" s="2">
        <v>46096</v>
      </c>
      <c r="D25" t="s">
        <v>118</v>
      </c>
      <c r="E25" t="s">
        <v>119</v>
      </c>
      <c r="F25" t="s">
        <v>120</v>
      </c>
      <c r="G25" t="s">
        <v>48</v>
      </c>
      <c r="H25" t="s">
        <v>79</v>
      </c>
      <c r="I25" t="s">
        <v>80</v>
      </c>
      <c r="J25" t="s">
        <v>35</v>
      </c>
      <c r="K25" t="s">
        <v>81</v>
      </c>
      <c r="L25" t="s">
        <v>52</v>
      </c>
      <c r="M25" t="s">
        <v>82</v>
      </c>
      <c r="N25" t="s">
        <v>69</v>
      </c>
      <c r="O25" t="s">
        <v>83</v>
      </c>
      <c r="P25">
        <v>5</v>
      </c>
      <c r="Q25" s="3">
        <v>3500</v>
      </c>
      <c r="R25" s="3">
        <v>17500</v>
      </c>
      <c r="S25" t="s">
        <v>84</v>
      </c>
      <c r="T25" t="s">
        <v>85</v>
      </c>
      <c r="U25" t="s">
        <v>86</v>
      </c>
      <c r="V25" t="s">
        <v>87</v>
      </c>
      <c r="W25" s="3">
        <v>17500</v>
      </c>
      <c r="X25">
        <v>5</v>
      </c>
      <c r="Y25">
        <v>1</v>
      </c>
      <c r="Z25">
        <v>5</v>
      </c>
      <c r="AA25" t="s">
        <v>43</v>
      </c>
      <c r="AB25" t="s">
        <v>73</v>
      </c>
    </row>
    <row r="26" spans="1:28" x14ac:dyDescent="0.25">
      <c r="A26" t="s">
        <v>177</v>
      </c>
      <c r="B26" s="2">
        <v>46098</v>
      </c>
      <c r="C26" s="2">
        <v>46100</v>
      </c>
      <c r="D26" t="s">
        <v>124</v>
      </c>
      <c r="E26" t="s">
        <v>125</v>
      </c>
      <c r="F26" t="s">
        <v>126</v>
      </c>
      <c r="G26" t="s">
        <v>48</v>
      </c>
      <c r="H26" t="s">
        <v>91</v>
      </c>
      <c r="I26" t="s">
        <v>92</v>
      </c>
      <c r="J26" t="s">
        <v>93</v>
      </c>
      <c r="K26" t="s">
        <v>36</v>
      </c>
      <c r="L26" t="s">
        <v>37</v>
      </c>
      <c r="M26" t="s">
        <v>94</v>
      </c>
      <c r="N26" t="s">
        <v>39</v>
      </c>
      <c r="O26" t="s">
        <v>95</v>
      </c>
      <c r="P26">
        <v>1</v>
      </c>
      <c r="Q26" s="3">
        <v>3200</v>
      </c>
      <c r="R26" s="3">
        <v>3200</v>
      </c>
      <c r="S26" t="s">
        <v>41</v>
      </c>
      <c r="T26" t="s">
        <v>42</v>
      </c>
      <c r="U26" t="s">
        <v>41</v>
      </c>
      <c r="V26" t="s">
        <v>41</v>
      </c>
      <c r="W26" s="3">
        <v>0</v>
      </c>
      <c r="X26">
        <v>0</v>
      </c>
      <c r="Y26">
        <v>2</v>
      </c>
      <c r="Z26">
        <v>7</v>
      </c>
      <c r="AA26" t="s">
        <v>43</v>
      </c>
      <c r="AB26" t="s">
        <v>44</v>
      </c>
    </row>
    <row r="27" spans="1:28" x14ac:dyDescent="0.25">
      <c r="A27" t="s">
        <v>178</v>
      </c>
      <c r="B27" s="2">
        <v>46101</v>
      </c>
      <c r="C27" s="2">
        <v>46104</v>
      </c>
      <c r="D27" t="s">
        <v>130</v>
      </c>
      <c r="E27" t="s">
        <v>131</v>
      </c>
      <c r="F27" t="s">
        <v>132</v>
      </c>
      <c r="G27" t="s">
        <v>32</v>
      </c>
      <c r="H27" t="s">
        <v>100</v>
      </c>
      <c r="I27" t="s">
        <v>101</v>
      </c>
      <c r="J27" t="s">
        <v>102</v>
      </c>
      <c r="K27" t="s">
        <v>51</v>
      </c>
      <c r="L27" t="s">
        <v>52</v>
      </c>
      <c r="M27" t="s">
        <v>38</v>
      </c>
      <c r="N27" t="s">
        <v>54</v>
      </c>
      <c r="O27" t="s">
        <v>40</v>
      </c>
      <c r="P27">
        <v>2</v>
      </c>
      <c r="Q27" s="3">
        <v>1800</v>
      </c>
      <c r="R27" s="3">
        <v>3600</v>
      </c>
      <c r="S27" t="s">
        <v>56</v>
      </c>
      <c r="T27" t="s">
        <v>57</v>
      </c>
      <c r="U27" t="s">
        <v>41</v>
      </c>
      <c r="V27" t="s">
        <v>41</v>
      </c>
      <c r="W27" s="3">
        <v>0</v>
      </c>
      <c r="X27">
        <v>0</v>
      </c>
      <c r="Y27">
        <v>3</v>
      </c>
      <c r="Z27">
        <v>10</v>
      </c>
      <c r="AA27" t="s">
        <v>43</v>
      </c>
      <c r="AB27" t="s">
        <v>58</v>
      </c>
    </row>
    <row r="28" spans="1:28" x14ac:dyDescent="0.25">
      <c r="A28" t="s">
        <v>179</v>
      </c>
      <c r="B28" s="2">
        <v>46104</v>
      </c>
      <c r="C28" s="2">
        <v>46108</v>
      </c>
      <c r="D28" t="s">
        <v>136</v>
      </c>
      <c r="E28" t="s">
        <v>137</v>
      </c>
      <c r="F28" t="s">
        <v>138</v>
      </c>
      <c r="G28" t="s">
        <v>32</v>
      </c>
      <c r="H28" t="s">
        <v>108</v>
      </c>
      <c r="I28" t="s">
        <v>109</v>
      </c>
      <c r="J28" t="s">
        <v>35</v>
      </c>
      <c r="K28" t="s">
        <v>67</v>
      </c>
      <c r="L28" t="s">
        <v>37</v>
      </c>
      <c r="M28" t="s">
        <v>53</v>
      </c>
      <c r="N28" t="s">
        <v>69</v>
      </c>
      <c r="O28" t="s">
        <v>55</v>
      </c>
      <c r="P28">
        <v>3</v>
      </c>
      <c r="Q28" s="3">
        <v>18000</v>
      </c>
      <c r="R28" s="3">
        <v>54000</v>
      </c>
      <c r="S28" t="s">
        <v>71</v>
      </c>
      <c r="T28" t="s">
        <v>57</v>
      </c>
      <c r="U28" t="s">
        <v>41</v>
      </c>
      <c r="V28" t="s">
        <v>72</v>
      </c>
      <c r="W28" s="3">
        <v>0</v>
      </c>
      <c r="X28">
        <v>0</v>
      </c>
      <c r="Y28">
        <v>4</v>
      </c>
      <c r="Z28">
        <v>5</v>
      </c>
      <c r="AA28" t="s">
        <v>43</v>
      </c>
      <c r="AB28" t="s">
        <v>73</v>
      </c>
    </row>
    <row r="29" spans="1:28" x14ac:dyDescent="0.25">
      <c r="A29" t="s">
        <v>180</v>
      </c>
      <c r="B29" s="2">
        <v>46107</v>
      </c>
      <c r="C29" s="2">
        <v>46112</v>
      </c>
      <c r="D29" t="s">
        <v>143</v>
      </c>
      <c r="E29" t="s">
        <v>144</v>
      </c>
      <c r="F29" t="s">
        <v>126</v>
      </c>
      <c r="G29" t="s">
        <v>48</v>
      </c>
      <c r="H29" t="s">
        <v>114</v>
      </c>
      <c r="I29" t="s">
        <v>115</v>
      </c>
      <c r="J29" t="s">
        <v>116</v>
      </c>
      <c r="K29" t="s">
        <v>81</v>
      </c>
      <c r="L29" t="s">
        <v>52</v>
      </c>
      <c r="M29" t="s">
        <v>68</v>
      </c>
      <c r="N29" t="s">
        <v>39</v>
      </c>
      <c r="O29" t="s">
        <v>70</v>
      </c>
      <c r="P29">
        <v>4</v>
      </c>
      <c r="Q29" s="3">
        <v>5500</v>
      </c>
      <c r="R29" s="3">
        <v>22000</v>
      </c>
      <c r="S29" t="s">
        <v>84</v>
      </c>
      <c r="T29" t="s">
        <v>85</v>
      </c>
      <c r="U29" t="s">
        <v>86</v>
      </c>
      <c r="V29" t="s">
        <v>87</v>
      </c>
      <c r="W29" s="3">
        <v>22000</v>
      </c>
      <c r="X29">
        <v>4</v>
      </c>
      <c r="Y29">
        <v>5</v>
      </c>
      <c r="Z29">
        <v>7</v>
      </c>
      <c r="AA29" t="s">
        <v>43</v>
      </c>
      <c r="AB29" t="s">
        <v>44</v>
      </c>
    </row>
    <row r="30" spans="1:28" x14ac:dyDescent="0.25">
      <c r="A30" t="s">
        <v>181</v>
      </c>
      <c r="B30" s="2">
        <v>46110</v>
      </c>
      <c r="C30" s="2">
        <v>46116</v>
      </c>
      <c r="D30" t="s">
        <v>148</v>
      </c>
      <c r="E30" t="s">
        <v>149</v>
      </c>
      <c r="F30" t="s">
        <v>150</v>
      </c>
      <c r="G30" t="s">
        <v>78</v>
      </c>
      <c r="H30" t="s">
        <v>121</v>
      </c>
      <c r="I30" t="s">
        <v>122</v>
      </c>
      <c r="J30" t="s">
        <v>102</v>
      </c>
      <c r="K30" t="s">
        <v>36</v>
      </c>
      <c r="L30" t="s">
        <v>37</v>
      </c>
      <c r="M30" t="s">
        <v>82</v>
      </c>
      <c r="N30" t="s">
        <v>54</v>
      </c>
      <c r="O30" t="s">
        <v>83</v>
      </c>
      <c r="P30">
        <v>5</v>
      </c>
      <c r="Q30" s="3">
        <v>5200</v>
      </c>
      <c r="R30" s="3">
        <v>26000</v>
      </c>
      <c r="S30" t="s">
        <v>41</v>
      </c>
      <c r="T30" t="s">
        <v>57</v>
      </c>
      <c r="U30" t="s">
        <v>41</v>
      </c>
      <c r="V30" t="s">
        <v>41</v>
      </c>
      <c r="W30" s="3">
        <v>0</v>
      </c>
      <c r="X30">
        <v>0</v>
      </c>
      <c r="Y30">
        <v>6</v>
      </c>
      <c r="Z30">
        <v>10</v>
      </c>
      <c r="AA30" t="s">
        <v>43</v>
      </c>
      <c r="AB30" t="s">
        <v>58</v>
      </c>
    </row>
    <row r="31" spans="1:28" x14ac:dyDescent="0.25">
      <c r="A31" t="s">
        <v>182</v>
      </c>
      <c r="B31" s="2">
        <v>46113</v>
      </c>
      <c r="C31" s="2">
        <v>46120</v>
      </c>
      <c r="D31" t="s">
        <v>154</v>
      </c>
      <c r="E31" t="s">
        <v>155</v>
      </c>
      <c r="F31" t="s">
        <v>113</v>
      </c>
      <c r="G31" t="s">
        <v>63</v>
      </c>
      <c r="H31" t="s">
        <v>127</v>
      </c>
      <c r="I31" t="s">
        <v>128</v>
      </c>
      <c r="J31" t="s">
        <v>102</v>
      </c>
      <c r="K31" t="s">
        <v>51</v>
      </c>
      <c r="L31" t="s">
        <v>52</v>
      </c>
      <c r="M31" t="s">
        <v>94</v>
      </c>
      <c r="N31" t="s">
        <v>69</v>
      </c>
      <c r="O31" t="s">
        <v>95</v>
      </c>
      <c r="P31">
        <v>1</v>
      </c>
      <c r="Q31" s="3">
        <v>2200</v>
      </c>
      <c r="R31" s="3">
        <v>2200</v>
      </c>
      <c r="S31" t="s">
        <v>56</v>
      </c>
      <c r="T31" t="s">
        <v>85</v>
      </c>
      <c r="U31" t="s">
        <v>41</v>
      </c>
      <c r="V31" t="s">
        <v>41</v>
      </c>
      <c r="W31" s="3">
        <v>0</v>
      </c>
      <c r="X31">
        <v>0</v>
      </c>
      <c r="Y31">
        <v>7</v>
      </c>
      <c r="Z31">
        <v>5</v>
      </c>
      <c r="AA31" t="s">
        <v>103</v>
      </c>
      <c r="AB31" t="s">
        <v>73</v>
      </c>
    </row>
    <row r="32" spans="1:28" x14ac:dyDescent="0.25">
      <c r="A32" t="s">
        <v>183</v>
      </c>
      <c r="B32" s="2">
        <v>46116</v>
      </c>
      <c r="C32" s="2">
        <v>46124</v>
      </c>
      <c r="D32" t="s">
        <v>29</v>
      </c>
      <c r="E32" t="s">
        <v>30</v>
      </c>
      <c r="F32" t="s">
        <v>31</v>
      </c>
      <c r="G32" t="s">
        <v>32</v>
      </c>
      <c r="H32" t="s">
        <v>133</v>
      </c>
      <c r="I32" t="s">
        <v>134</v>
      </c>
      <c r="J32" t="s">
        <v>102</v>
      </c>
      <c r="K32" t="s">
        <v>67</v>
      </c>
      <c r="L32" t="s">
        <v>37</v>
      </c>
      <c r="M32" t="s">
        <v>38</v>
      </c>
      <c r="N32" t="s">
        <v>39</v>
      </c>
      <c r="O32" t="s">
        <v>40</v>
      </c>
      <c r="P32">
        <v>2</v>
      </c>
      <c r="Q32" s="3">
        <v>1400</v>
      </c>
      <c r="R32" s="3">
        <v>2800</v>
      </c>
      <c r="S32" t="s">
        <v>71</v>
      </c>
      <c r="T32" t="s">
        <v>57</v>
      </c>
      <c r="U32" t="s">
        <v>41</v>
      </c>
      <c r="V32" t="s">
        <v>72</v>
      </c>
      <c r="W32" s="3">
        <v>0</v>
      </c>
      <c r="X32">
        <v>0</v>
      </c>
      <c r="Y32">
        <v>8</v>
      </c>
      <c r="Z32">
        <v>7</v>
      </c>
      <c r="AA32" t="s">
        <v>103</v>
      </c>
      <c r="AB32" t="s">
        <v>44</v>
      </c>
    </row>
    <row r="33" spans="1:28" x14ac:dyDescent="0.25">
      <c r="A33" t="s">
        <v>184</v>
      </c>
      <c r="B33" s="2">
        <v>46119</v>
      </c>
      <c r="C33" s="2">
        <v>46128</v>
      </c>
      <c r="D33" t="s">
        <v>46</v>
      </c>
      <c r="E33" t="s">
        <v>47</v>
      </c>
      <c r="F33" t="s">
        <v>47</v>
      </c>
      <c r="G33" t="s">
        <v>48</v>
      </c>
      <c r="H33" t="s">
        <v>139</v>
      </c>
      <c r="I33" t="s">
        <v>140</v>
      </c>
      <c r="J33" t="s">
        <v>141</v>
      </c>
      <c r="K33" t="s">
        <v>81</v>
      </c>
      <c r="L33" t="s">
        <v>52</v>
      </c>
      <c r="M33" t="s">
        <v>53</v>
      </c>
      <c r="N33" t="s">
        <v>54</v>
      </c>
      <c r="O33" t="s">
        <v>55</v>
      </c>
      <c r="P33">
        <v>3</v>
      </c>
      <c r="Q33" s="3">
        <v>4200</v>
      </c>
      <c r="R33" s="3">
        <v>12600</v>
      </c>
      <c r="S33" t="s">
        <v>84</v>
      </c>
      <c r="T33" t="s">
        <v>85</v>
      </c>
      <c r="U33" t="s">
        <v>86</v>
      </c>
      <c r="V33" t="s">
        <v>87</v>
      </c>
      <c r="W33" s="3">
        <v>12600</v>
      </c>
      <c r="X33">
        <v>3</v>
      </c>
      <c r="Y33">
        <v>9</v>
      </c>
      <c r="Z33">
        <v>10</v>
      </c>
      <c r="AA33" t="s">
        <v>43</v>
      </c>
      <c r="AB33" t="s">
        <v>58</v>
      </c>
    </row>
    <row r="34" spans="1:28" x14ac:dyDescent="0.25">
      <c r="A34" t="s">
        <v>185</v>
      </c>
      <c r="B34" s="2">
        <v>46122</v>
      </c>
      <c r="C34" s="2">
        <v>46132</v>
      </c>
      <c r="D34" t="s">
        <v>60</v>
      </c>
      <c r="E34" t="s">
        <v>61</v>
      </c>
      <c r="F34" t="s">
        <v>62</v>
      </c>
      <c r="G34" t="s">
        <v>63</v>
      </c>
      <c r="H34" t="s">
        <v>145</v>
      </c>
      <c r="I34" t="s">
        <v>146</v>
      </c>
      <c r="J34" t="s">
        <v>102</v>
      </c>
      <c r="K34" t="s">
        <v>36</v>
      </c>
      <c r="L34" t="s">
        <v>37</v>
      </c>
      <c r="M34" t="s">
        <v>68</v>
      </c>
      <c r="N34" t="s">
        <v>69</v>
      </c>
      <c r="O34" t="s">
        <v>70</v>
      </c>
      <c r="P34">
        <v>4</v>
      </c>
      <c r="Q34" s="3">
        <v>900</v>
      </c>
      <c r="R34" s="3">
        <v>3600</v>
      </c>
      <c r="S34" t="s">
        <v>41</v>
      </c>
      <c r="T34" t="s">
        <v>85</v>
      </c>
      <c r="U34" t="s">
        <v>41</v>
      </c>
      <c r="V34" t="s">
        <v>41</v>
      </c>
      <c r="W34" s="3">
        <v>0</v>
      </c>
      <c r="X34">
        <v>0</v>
      </c>
      <c r="Y34">
        <v>11</v>
      </c>
      <c r="Z34">
        <v>5</v>
      </c>
      <c r="AA34" t="s">
        <v>103</v>
      </c>
      <c r="AB34" t="s">
        <v>73</v>
      </c>
    </row>
    <row r="35" spans="1:28" x14ac:dyDescent="0.25">
      <c r="A35" t="s">
        <v>186</v>
      </c>
      <c r="B35" s="2">
        <v>46125</v>
      </c>
      <c r="C35" s="2">
        <v>46136</v>
      </c>
      <c r="D35" t="s">
        <v>75</v>
      </c>
      <c r="E35" t="s">
        <v>76</v>
      </c>
      <c r="F35" t="s">
        <v>77</v>
      </c>
      <c r="G35" t="s">
        <v>78</v>
      </c>
      <c r="H35" t="s">
        <v>151</v>
      </c>
      <c r="I35" t="s">
        <v>152</v>
      </c>
      <c r="J35" t="s">
        <v>102</v>
      </c>
      <c r="K35" t="s">
        <v>51</v>
      </c>
      <c r="L35" t="s">
        <v>52</v>
      </c>
      <c r="M35" t="s">
        <v>82</v>
      </c>
      <c r="N35" t="s">
        <v>39</v>
      </c>
      <c r="O35" t="s">
        <v>83</v>
      </c>
      <c r="P35">
        <v>5</v>
      </c>
      <c r="Q35" s="3">
        <v>2800</v>
      </c>
      <c r="R35" s="3">
        <v>14000</v>
      </c>
      <c r="S35" t="s">
        <v>56</v>
      </c>
      <c r="T35" t="s">
        <v>42</v>
      </c>
      <c r="U35" t="s">
        <v>41</v>
      </c>
      <c r="V35" t="s">
        <v>41</v>
      </c>
      <c r="W35" s="3">
        <v>0</v>
      </c>
      <c r="X35">
        <v>0</v>
      </c>
      <c r="Y35">
        <v>13</v>
      </c>
      <c r="Z35">
        <v>7</v>
      </c>
      <c r="AA35" t="s">
        <v>103</v>
      </c>
      <c r="AB35" t="s">
        <v>44</v>
      </c>
    </row>
    <row r="36" spans="1:28" x14ac:dyDescent="0.25">
      <c r="A36" t="s">
        <v>187</v>
      </c>
      <c r="B36" s="2">
        <v>46128</v>
      </c>
      <c r="C36" s="2">
        <v>46140</v>
      </c>
      <c r="D36" t="s">
        <v>89</v>
      </c>
      <c r="E36" t="s">
        <v>90</v>
      </c>
      <c r="F36" t="s">
        <v>62</v>
      </c>
      <c r="G36" t="s">
        <v>63</v>
      </c>
      <c r="H36" t="s">
        <v>156</v>
      </c>
      <c r="I36" t="s">
        <v>157</v>
      </c>
      <c r="J36" t="s">
        <v>93</v>
      </c>
      <c r="K36" t="s">
        <v>67</v>
      </c>
      <c r="L36" t="s">
        <v>37</v>
      </c>
      <c r="M36" t="s">
        <v>94</v>
      </c>
      <c r="N36" t="s">
        <v>54</v>
      </c>
      <c r="O36" t="s">
        <v>95</v>
      </c>
      <c r="P36">
        <v>1</v>
      </c>
      <c r="Q36" s="3">
        <v>2500</v>
      </c>
      <c r="R36" s="3">
        <v>2500</v>
      </c>
      <c r="S36" t="s">
        <v>71</v>
      </c>
      <c r="T36" t="s">
        <v>57</v>
      </c>
      <c r="U36" t="s">
        <v>41</v>
      </c>
      <c r="V36" t="s">
        <v>72</v>
      </c>
      <c r="W36" s="3">
        <v>0</v>
      </c>
      <c r="X36">
        <v>0</v>
      </c>
      <c r="Y36">
        <v>15</v>
      </c>
      <c r="Z36">
        <v>10</v>
      </c>
      <c r="AA36" t="s">
        <v>103</v>
      </c>
      <c r="AB36" t="s">
        <v>58</v>
      </c>
    </row>
    <row r="37" spans="1:28" x14ac:dyDescent="0.25">
      <c r="A37" t="s">
        <v>188</v>
      </c>
      <c r="B37" s="2">
        <v>46131</v>
      </c>
      <c r="C37" s="2">
        <v>46132</v>
      </c>
      <c r="D37" t="s">
        <v>97</v>
      </c>
      <c r="E37" t="s">
        <v>98</v>
      </c>
      <c r="F37" t="s">
        <v>99</v>
      </c>
      <c r="G37" t="s">
        <v>78</v>
      </c>
      <c r="H37" t="s">
        <v>159</v>
      </c>
      <c r="I37" t="s">
        <v>160</v>
      </c>
      <c r="J37" t="s">
        <v>35</v>
      </c>
      <c r="K37" t="s">
        <v>81</v>
      </c>
      <c r="L37" t="s">
        <v>52</v>
      </c>
      <c r="M37" t="s">
        <v>38</v>
      </c>
      <c r="N37" t="s">
        <v>69</v>
      </c>
      <c r="O37" t="s">
        <v>40</v>
      </c>
      <c r="P37">
        <v>2</v>
      </c>
      <c r="Q37" s="3">
        <v>28000</v>
      </c>
      <c r="R37" s="3">
        <v>56000</v>
      </c>
      <c r="S37" t="s">
        <v>84</v>
      </c>
      <c r="T37" t="s">
        <v>85</v>
      </c>
      <c r="U37" t="s">
        <v>86</v>
      </c>
      <c r="V37" t="s">
        <v>87</v>
      </c>
      <c r="W37" s="3">
        <v>56000</v>
      </c>
      <c r="X37">
        <v>2</v>
      </c>
      <c r="Y37">
        <v>1</v>
      </c>
      <c r="Z37">
        <v>5</v>
      </c>
      <c r="AA37" t="s">
        <v>43</v>
      </c>
      <c r="AB37" t="s">
        <v>73</v>
      </c>
    </row>
    <row r="38" spans="1:28" x14ac:dyDescent="0.25">
      <c r="A38" t="s">
        <v>189</v>
      </c>
      <c r="B38" s="2">
        <v>46134</v>
      </c>
      <c r="C38" s="2">
        <v>46136</v>
      </c>
      <c r="D38" t="s">
        <v>105</v>
      </c>
      <c r="E38" t="s">
        <v>106</v>
      </c>
      <c r="F38" t="s">
        <v>107</v>
      </c>
      <c r="G38" t="s">
        <v>78</v>
      </c>
      <c r="H38" t="s">
        <v>162</v>
      </c>
      <c r="I38" t="s">
        <v>163</v>
      </c>
      <c r="J38" t="s">
        <v>102</v>
      </c>
      <c r="K38" t="s">
        <v>36</v>
      </c>
      <c r="L38" t="s">
        <v>37</v>
      </c>
      <c r="M38" t="s">
        <v>53</v>
      </c>
      <c r="N38" t="s">
        <v>39</v>
      </c>
      <c r="O38" t="s">
        <v>55</v>
      </c>
      <c r="P38">
        <v>3</v>
      </c>
      <c r="Q38" s="3">
        <v>1800</v>
      </c>
      <c r="R38" s="3">
        <v>5400</v>
      </c>
      <c r="S38" t="s">
        <v>41</v>
      </c>
      <c r="T38" t="s">
        <v>42</v>
      </c>
      <c r="U38" t="s">
        <v>41</v>
      </c>
      <c r="V38" t="s">
        <v>41</v>
      </c>
      <c r="W38" s="3">
        <v>0</v>
      </c>
      <c r="X38">
        <v>0</v>
      </c>
      <c r="Y38">
        <v>2</v>
      </c>
      <c r="Z38">
        <v>7</v>
      </c>
      <c r="AA38" t="s">
        <v>43</v>
      </c>
      <c r="AB38" t="s">
        <v>44</v>
      </c>
    </row>
    <row r="39" spans="1:28" x14ac:dyDescent="0.25">
      <c r="A39" t="s">
        <v>190</v>
      </c>
      <c r="B39" s="2">
        <v>46137</v>
      </c>
      <c r="C39" s="2">
        <v>46140</v>
      </c>
      <c r="D39" t="s">
        <v>111</v>
      </c>
      <c r="E39" t="s">
        <v>112</v>
      </c>
      <c r="F39" t="s">
        <v>113</v>
      </c>
      <c r="G39" t="s">
        <v>63</v>
      </c>
      <c r="H39" t="s">
        <v>165</v>
      </c>
      <c r="I39" t="s">
        <v>166</v>
      </c>
      <c r="J39" t="s">
        <v>102</v>
      </c>
      <c r="K39" t="s">
        <v>51</v>
      </c>
      <c r="L39" t="s">
        <v>52</v>
      </c>
      <c r="M39" t="s">
        <v>68</v>
      </c>
      <c r="N39" t="s">
        <v>54</v>
      </c>
      <c r="O39" t="s">
        <v>70</v>
      </c>
      <c r="P39">
        <v>4</v>
      </c>
      <c r="Q39" s="3">
        <v>6800</v>
      </c>
      <c r="R39" s="3">
        <v>27200</v>
      </c>
      <c r="S39" t="s">
        <v>56</v>
      </c>
      <c r="T39" t="s">
        <v>57</v>
      </c>
      <c r="U39" t="s">
        <v>41</v>
      </c>
      <c r="V39" t="s">
        <v>41</v>
      </c>
      <c r="W39" s="3">
        <v>0</v>
      </c>
      <c r="X39">
        <v>0</v>
      </c>
      <c r="Y39">
        <v>3</v>
      </c>
      <c r="Z39">
        <v>10</v>
      </c>
      <c r="AA39" t="s">
        <v>43</v>
      </c>
      <c r="AB39" t="s">
        <v>58</v>
      </c>
    </row>
    <row r="40" spans="1:28" x14ac:dyDescent="0.25">
      <c r="A40" t="s">
        <v>191</v>
      </c>
      <c r="B40" s="2">
        <v>46140</v>
      </c>
      <c r="C40" s="2">
        <v>46144</v>
      </c>
      <c r="D40" t="s">
        <v>118</v>
      </c>
      <c r="E40" t="s">
        <v>119</v>
      </c>
      <c r="F40" t="s">
        <v>120</v>
      </c>
      <c r="G40" t="s">
        <v>48</v>
      </c>
      <c r="H40" t="s">
        <v>168</v>
      </c>
      <c r="I40" t="s">
        <v>169</v>
      </c>
      <c r="J40" t="s">
        <v>35</v>
      </c>
      <c r="K40" t="s">
        <v>67</v>
      </c>
      <c r="L40" t="s">
        <v>37</v>
      </c>
      <c r="M40" t="s">
        <v>82</v>
      </c>
      <c r="N40" t="s">
        <v>69</v>
      </c>
      <c r="O40" t="s">
        <v>83</v>
      </c>
      <c r="P40">
        <v>5</v>
      </c>
      <c r="Q40" s="3">
        <v>22000</v>
      </c>
      <c r="R40" s="3">
        <v>110000</v>
      </c>
      <c r="S40" t="s">
        <v>71</v>
      </c>
      <c r="T40" t="s">
        <v>57</v>
      </c>
      <c r="U40" t="s">
        <v>41</v>
      </c>
      <c r="V40" t="s">
        <v>72</v>
      </c>
      <c r="W40" s="3">
        <v>0</v>
      </c>
      <c r="X40">
        <v>0</v>
      </c>
      <c r="Y40">
        <v>4</v>
      </c>
      <c r="Z40">
        <v>5</v>
      </c>
      <c r="AA40" t="s">
        <v>43</v>
      </c>
      <c r="AB40" t="s">
        <v>73</v>
      </c>
    </row>
    <row r="41" spans="1:28" x14ac:dyDescent="0.25">
      <c r="A41" t="s">
        <v>192</v>
      </c>
      <c r="B41" s="2">
        <v>46143</v>
      </c>
      <c r="C41" s="2">
        <v>46148</v>
      </c>
      <c r="D41" t="s">
        <v>124</v>
      </c>
      <c r="E41" t="s">
        <v>125</v>
      </c>
      <c r="F41" t="s">
        <v>126</v>
      </c>
      <c r="G41" t="s">
        <v>48</v>
      </c>
      <c r="H41" t="s">
        <v>171</v>
      </c>
      <c r="I41" t="s">
        <v>172</v>
      </c>
      <c r="J41" t="s">
        <v>66</v>
      </c>
      <c r="K41" t="s">
        <v>81</v>
      </c>
      <c r="L41" t="s">
        <v>52</v>
      </c>
      <c r="M41" t="s">
        <v>94</v>
      </c>
      <c r="N41" t="s">
        <v>39</v>
      </c>
      <c r="O41" t="s">
        <v>95</v>
      </c>
      <c r="P41">
        <v>1</v>
      </c>
      <c r="Q41" s="3">
        <v>6500</v>
      </c>
      <c r="R41" s="3">
        <v>6500</v>
      </c>
      <c r="S41" t="s">
        <v>84</v>
      </c>
      <c r="T41" t="s">
        <v>42</v>
      </c>
      <c r="U41" t="s">
        <v>86</v>
      </c>
      <c r="V41" t="s">
        <v>87</v>
      </c>
      <c r="W41" s="3">
        <v>6500</v>
      </c>
      <c r="X41">
        <v>1</v>
      </c>
      <c r="Y41">
        <v>5</v>
      </c>
      <c r="Z41">
        <v>7</v>
      </c>
      <c r="AA41" t="s">
        <v>43</v>
      </c>
      <c r="AB41" t="s">
        <v>44</v>
      </c>
    </row>
    <row r="42" spans="1:28" x14ac:dyDescent="0.25">
      <c r="A42" t="s">
        <v>193</v>
      </c>
      <c r="B42" s="2">
        <v>46146</v>
      </c>
      <c r="C42" s="2">
        <v>46152</v>
      </c>
      <c r="D42" t="s">
        <v>130</v>
      </c>
      <c r="E42" t="s">
        <v>131</v>
      </c>
      <c r="F42" t="s">
        <v>132</v>
      </c>
      <c r="G42" t="s">
        <v>32</v>
      </c>
      <c r="H42" t="s">
        <v>33</v>
      </c>
      <c r="I42" t="s">
        <v>34</v>
      </c>
      <c r="J42" t="s">
        <v>35</v>
      </c>
      <c r="K42" t="s">
        <v>36</v>
      </c>
      <c r="L42" t="s">
        <v>37</v>
      </c>
      <c r="M42" t="s">
        <v>38</v>
      </c>
      <c r="N42" t="s">
        <v>54</v>
      </c>
      <c r="O42" t="s">
        <v>40</v>
      </c>
      <c r="P42">
        <v>2</v>
      </c>
      <c r="Q42" s="3">
        <v>65000</v>
      </c>
      <c r="R42" s="3">
        <v>130000</v>
      </c>
      <c r="S42" t="s">
        <v>41</v>
      </c>
      <c r="T42" t="s">
        <v>57</v>
      </c>
      <c r="U42" t="s">
        <v>41</v>
      </c>
      <c r="V42" t="s">
        <v>41</v>
      </c>
      <c r="W42" s="3">
        <v>0</v>
      </c>
      <c r="X42">
        <v>0</v>
      </c>
      <c r="Y42">
        <v>6</v>
      </c>
      <c r="Z42">
        <v>10</v>
      </c>
      <c r="AA42" t="s">
        <v>43</v>
      </c>
      <c r="AB42" t="s">
        <v>58</v>
      </c>
    </row>
    <row r="43" spans="1:28" x14ac:dyDescent="0.25">
      <c r="A43" t="s">
        <v>194</v>
      </c>
      <c r="B43" s="2">
        <v>46149</v>
      </c>
      <c r="C43" s="2">
        <v>46156</v>
      </c>
      <c r="D43" t="s">
        <v>136</v>
      </c>
      <c r="E43" t="s">
        <v>137</v>
      </c>
      <c r="F43" t="s">
        <v>138</v>
      </c>
      <c r="G43" t="s">
        <v>32</v>
      </c>
      <c r="H43" t="s">
        <v>49</v>
      </c>
      <c r="I43" t="s">
        <v>50</v>
      </c>
      <c r="J43" t="s">
        <v>35</v>
      </c>
      <c r="K43" t="s">
        <v>51</v>
      </c>
      <c r="L43" t="s">
        <v>52</v>
      </c>
      <c r="M43" t="s">
        <v>53</v>
      </c>
      <c r="N43" t="s">
        <v>69</v>
      </c>
      <c r="O43" t="s">
        <v>55</v>
      </c>
      <c r="P43">
        <v>3</v>
      </c>
      <c r="Q43" s="3">
        <v>12500</v>
      </c>
      <c r="R43" s="3">
        <v>37500</v>
      </c>
      <c r="S43" t="s">
        <v>56</v>
      </c>
      <c r="T43" t="s">
        <v>85</v>
      </c>
      <c r="U43" t="s">
        <v>41</v>
      </c>
      <c r="V43" t="s">
        <v>41</v>
      </c>
      <c r="W43" s="3">
        <v>0</v>
      </c>
      <c r="X43">
        <v>0</v>
      </c>
      <c r="Y43">
        <v>7</v>
      </c>
      <c r="Z43">
        <v>5</v>
      </c>
      <c r="AA43" t="s">
        <v>103</v>
      </c>
      <c r="AB43" t="s">
        <v>73</v>
      </c>
    </row>
    <row r="44" spans="1:28" x14ac:dyDescent="0.25">
      <c r="A44" t="s">
        <v>195</v>
      </c>
      <c r="B44" s="2">
        <v>46152</v>
      </c>
      <c r="C44" s="2">
        <v>46160</v>
      </c>
      <c r="D44" t="s">
        <v>143</v>
      </c>
      <c r="E44" t="s">
        <v>144</v>
      </c>
      <c r="F44" t="s">
        <v>126</v>
      </c>
      <c r="G44" t="s">
        <v>48</v>
      </c>
      <c r="H44" t="s">
        <v>64</v>
      </c>
      <c r="I44" t="s">
        <v>65</v>
      </c>
      <c r="J44" t="s">
        <v>66</v>
      </c>
      <c r="K44" t="s">
        <v>67</v>
      </c>
      <c r="L44" t="s">
        <v>37</v>
      </c>
      <c r="M44" t="s">
        <v>68</v>
      </c>
      <c r="N44" t="s">
        <v>39</v>
      </c>
      <c r="O44" t="s">
        <v>70</v>
      </c>
      <c r="P44">
        <v>4</v>
      </c>
      <c r="Q44" s="3">
        <v>7200</v>
      </c>
      <c r="R44" s="3">
        <v>28800</v>
      </c>
      <c r="S44" t="s">
        <v>71</v>
      </c>
      <c r="T44" t="s">
        <v>57</v>
      </c>
      <c r="U44" t="s">
        <v>41</v>
      </c>
      <c r="V44" t="s">
        <v>72</v>
      </c>
      <c r="W44" s="3">
        <v>0</v>
      </c>
      <c r="X44">
        <v>0</v>
      </c>
      <c r="Y44">
        <v>8</v>
      </c>
      <c r="Z44">
        <v>7</v>
      </c>
      <c r="AA44" t="s">
        <v>103</v>
      </c>
      <c r="AB44" t="s">
        <v>44</v>
      </c>
    </row>
    <row r="45" spans="1:28" x14ac:dyDescent="0.25">
      <c r="A45" t="s">
        <v>196</v>
      </c>
      <c r="B45" s="2">
        <v>46155</v>
      </c>
      <c r="C45" s="2">
        <v>46164</v>
      </c>
      <c r="D45" t="s">
        <v>148</v>
      </c>
      <c r="E45" t="s">
        <v>149</v>
      </c>
      <c r="F45" t="s">
        <v>150</v>
      </c>
      <c r="G45" t="s">
        <v>78</v>
      </c>
      <c r="H45" t="s">
        <v>79</v>
      </c>
      <c r="I45" t="s">
        <v>80</v>
      </c>
      <c r="J45" t="s">
        <v>35</v>
      </c>
      <c r="K45" t="s">
        <v>81</v>
      </c>
      <c r="L45" t="s">
        <v>52</v>
      </c>
      <c r="M45" t="s">
        <v>82</v>
      </c>
      <c r="N45" t="s">
        <v>54</v>
      </c>
      <c r="O45" t="s">
        <v>83</v>
      </c>
      <c r="P45">
        <v>5</v>
      </c>
      <c r="Q45" s="3">
        <v>3500</v>
      </c>
      <c r="R45" s="3">
        <v>17500</v>
      </c>
      <c r="S45" t="s">
        <v>84</v>
      </c>
      <c r="T45" t="s">
        <v>85</v>
      </c>
      <c r="U45" t="s">
        <v>86</v>
      </c>
      <c r="V45" t="s">
        <v>87</v>
      </c>
      <c r="W45" s="3">
        <v>17500</v>
      </c>
      <c r="X45">
        <v>5</v>
      </c>
      <c r="Y45">
        <v>9</v>
      </c>
      <c r="Z45">
        <v>10</v>
      </c>
      <c r="AA45" t="s">
        <v>43</v>
      </c>
      <c r="AB45" t="s">
        <v>58</v>
      </c>
    </row>
    <row r="46" spans="1:28" x14ac:dyDescent="0.25">
      <c r="A46" t="s">
        <v>197</v>
      </c>
      <c r="B46" s="2">
        <v>46158</v>
      </c>
      <c r="C46" s="2">
        <v>46168</v>
      </c>
      <c r="D46" t="s">
        <v>154</v>
      </c>
      <c r="E46" t="s">
        <v>155</v>
      </c>
      <c r="F46" t="s">
        <v>113</v>
      </c>
      <c r="G46" t="s">
        <v>63</v>
      </c>
      <c r="H46" t="s">
        <v>91</v>
      </c>
      <c r="I46" t="s">
        <v>92</v>
      </c>
      <c r="J46" t="s">
        <v>93</v>
      </c>
      <c r="K46" t="s">
        <v>36</v>
      </c>
      <c r="L46" t="s">
        <v>37</v>
      </c>
      <c r="M46" t="s">
        <v>94</v>
      </c>
      <c r="N46" t="s">
        <v>69</v>
      </c>
      <c r="O46" t="s">
        <v>95</v>
      </c>
      <c r="P46">
        <v>1</v>
      </c>
      <c r="Q46" s="3">
        <v>3200</v>
      </c>
      <c r="R46" s="3">
        <v>3200</v>
      </c>
      <c r="S46" t="s">
        <v>41</v>
      </c>
      <c r="T46" t="s">
        <v>85</v>
      </c>
      <c r="U46" t="s">
        <v>41</v>
      </c>
      <c r="V46" t="s">
        <v>41</v>
      </c>
      <c r="W46" s="3">
        <v>0</v>
      </c>
      <c r="X46">
        <v>0</v>
      </c>
      <c r="Y46">
        <v>11</v>
      </c>
      <c r="Z46">
        <v>5</v>
      </c>
      <c r="AA46" t="s">
        <v>103</v>
      </c>
      <c r="AB46" t="s">
        <v>73</v>
      </c>
    </row>
    <row r="47" spans="1:28" x14ac:dyDescent="0.25">
      <c r="A47" t="s">
        <v>198</v>
      </c>
      <c r="B47" s="2">
        <v>46161</v>
      </c>
      <c r="C47" s="2">
        <v>46172</v>
      </c>
      <c r="D47" t="s">
        <v>29</v>
      </c>
      <c r="E47" t="s">
        <v>30</v>
      </c>
      <c r="F47" t="s">
        <v>31</v>
      </c>
      <c r="G47" t="s">
        <v>32</v>
      </c>
      <c r="H47" t="s">
        <v>100</v>
      </c>
      <c r="I47" t="s">
        <v>101</v>
      </c>
      <c r="J47" t="s">
        <v>102</v>
      </c>
      <c r="K47" t="s">
        <v>51</v>
      </c>
      <c r="L47" t="s">
        <v>52</v>
      </c>
      <c r="M47" t="s">
        <v>38</v>
      </c>
      <c r="N47" t="s">
        <v>39</v>
      </c>
      <c r="O47" t="s">
        <v>40</v>
      </c>
      <c r="P47">
        <v>2</v>
      </c>
      <c r="Q47" s="3">
        <v>1800</v>
      </c>
      <c r="R47" s="3">
        <v>3600</v>
      </c>
      <c r="S47" t="s">
        <v>56</v>
      </c>
      <c r="T47" t="s">
        <v>42</v>
      </c>
      <c r="U47" t="s">
        <v>41</v>
      </c>
      <c r="V47" t="s">
        <v>41</v>
      </c>
      <c r="W47" s="3">
        <v>0</v>
      </c>
      <c r="X47">
        <v>0</v>
      </c>
      <c r="Y47">
        <v>13</v>
      </c>
      <c r="Z47">
        <v>7</v>
      </c>
      <c r="AA47" t="s">
        <v>103</v>
      </c>
      <c r="AB47" t="s">
        <v>44</v>
      </c>
    </row>
    <row r="48" spans="1:28" x14ac:dyDescent="0.25">
      <c r="A48" t="s">
        <v>199</v>
      </c>
      <c r="B48" s="2">
        <v>46164</v>
      </c>
      <c r="C48" s="2">
        <v>46176</v>
      </c>
      <c r="D48" t="s">
        <v>46</v>
      </c>
      <c r="E48" t="s">
        <v>47</v>
      </c>
      <c r="F48" t="s">
        <v>47</v>
      </c>
      <c r="G48" t="s">
        <v>48</v>
      </c>
      <c r="H48" t="s">
        <v>108</v>
      </c>
      <c r="I48" t="s">
        <v>109</v>
      </c>
      <c r="J48" t="s">
        <v>35</v>
      </c>
      <c r="K48" t="s">
        <v>67</v>
      </c>
      <c r="L48" t="s">
        <v>37</v>
      </c>
      <c r="M48" t="s">
        <v>53</v>
      </c>
      <c r="N48" t="s">
        <v>54</v>
      </c>
      <c r="O48" t="s">
        <v>55</v>
      </c>
      <c r="P48">
        <v>3</v>
      </c>
      <c r="Q48" s="3">
        <v>18000</v>
      </c>
      <c r="R48" s="3">
        <v>54000</v>
      </c>
      <c r="S48" t="s">
        <v>71</v>
      </c>
      <c r="T48" t="s">
        <v>57</v>
      </c>
      <c r="U48" t="s">
        <v>41</v>
      </c>
      <c r="V48" t="s">
        <v>72</v>
      </c>
      <c r="W48" s="3">
        <v>0</v>
      </c>
      <c r="X48">
        <v>0</v>
      </c>
      <c r="Y48">
        <v>15</v>
      </c>
      <c r="Z48">
        <v>10</v>
      </c>
      <c r="AA48" t="s">
        <v>103</v>
      </c>
      <c r="AB48" t="s">
        <v>58</v>
      </c>
    </row>
    <row r="49" spans="1:28" x14ac:dyDescent="0.25">
      <c r="A49" t="s">
        <v>200</v>
      </c>
      <c r="B49" s="2">
        <v>46167</v>
      </c>
      <c r="C49" s="2">
        <v>46168</v>
      </c>
      <c r="D49" t="s">
        <v>60</v>
      </c>
      <c r="E49" t="s">
        <v>61</v>
      </c>
      <c r="F49" t="s">
        <v>62</v>
      </c>
      <c r="G49" t="s">
        <v>63</v>
      </c>
      <c r="H49" t="s">
        <v>114</v>
      </c>
      <c r="I49" t="s">
        <v>115</v>
      </c>
      <c r="J49" t="s">
        <v>116</v>
      </c>
      <c r="K49" t="s">
        <v>81</v>
      </c>
      <c r="L49" t="s">
        <v>52</v>
      </c>
      <c r="M49" t="s">
        <v>68</v>
      </c>
      <c r="N49" t="s">
        <v>69</v>
      </c>
      <c r="O49" t="s">
        <v>70</v>
      </c>
      <c r="P49">
        <v>4</v>
      </c>
      <c r="Q49" s="3">
        <v>5500</v>
      </c>
      <c r="R49" s="3">
        <v>22000</v>
      </c>
      <c r="S49" t="s">
        <v>84</v>
      </c>
      <c r="T49" t="s">
        <v>85</v>
      </c>
      <c r="U49" t="s">
        <v>86</v>
      </c>
      <c r="V49" t="s">
        <v>87</v>
      </c>
      <c r="W49" s="3">
        <v>22000</v>
      </c>
      <c r="X49">
        <v>4</v>
      </c>
      <c r="Y49">
        <v>1</v>
      </c>
      <c r="Z49">
        <v>5</v>
      </c>
      <c r="AA49" t="s">
        <v>43</v>
      </c>
      <c r="AB49" t="s">
        <v>73</v>
      </c>
    </row>
    <row r="50" spans="1:28" x14ac:dyDescent="0.25">
      <c r="A50" t="s">
        <v>201</v>
      </c>
      <c r="B50" s="2">
        <v>46170</v>
      </c>
      <c r="C50" s="2">
        <v>46172</v>
      </c>
      <c r="D50" t="s">
        <v>75</v>
      </c>
      <c r="E50" t="s">
        <v>76</v>
      </c>
      <c r="F50" t="s">
        <v>77</v>
      </c>
      <c r="G50" t="s">
        <v>78</v>
      </c>
      <c r="H50" t="s">
        <v>121</v>
      </c>
      <c r="I50" t="s">
        <v>122</v>
      </c>
      <c r="J50" t="s">
        <v>102</v>
      </c>
      <c r="K50" t="s">
        <v>36</v>
      </c>
      <c r="L50" t="s">
        <v>37</v>
      </c>
      <c r="M50" t="s">
        <v>82</v>
      </c>
      <c r="N50" t="s">
        <v>39</v>
      </c>
      <c r="O50" t="s">
        <v>83</v>
      </c>
      <c r="P50">
        <v>5</v>
      </c>
      <c r="Q50" s="3">
        <v>5200</v>
      </c>
      <c r="R50" s="3">
        <v>26000</v>
      </c>
      <c r="S50" t="s">
        <v>41</v>
      </c>
      <c r="T50" t="s">
        <v>42</v>
      </c>
      <c r="U50" t="s">
        <v>41</v>
      </c>
      <c r="V50" t="s">
        <v>41</v>
      </c>
      <c r="W50" s="3">
        <v>0</v>
      </c>
      <c r="X50">
        <v>0</v>
      </c>
      <c r="Y50">
        <v>2</v>
      </c>
      <c r="Z50">
        <v>7</v>
      </c>
      <c r="AA50" t="s">
        <v>43</v>
      </c>
      <c r="AB50" t="s">
        <v>44</v>
      </c>
    </row>
    <row r="51" spans="1:28" x14ac:dyDescent="0.25">
      <c r="A51" t="s">
        <v>202</v>
      </c>
      <c r="B51" s="2">
        <v>46173</v>
      </c>
      <c r="C51" s="2">
        <v>46176</v>
      </c>
      <c r="D51" t="s">
        <v>89</v>
      </c>
      <c r="E51" t="s">
        <v>90</v>
      </c>
      <c r="F51" t="s">
        <v>62</v>
      </c>
      <c r="G51" t="s">
        <v>63</v>
      </c>
      <c r="H51" t="s">
        <v>127</v>
      </c>
      <c r="I51" t="s">
        <v>128</v>
      </c>
      <c r="J51" t="s">
        <v>102</v>
      </c>
      <c r="K51" t="s">
        <v>51</v>
      </c>
      <c r="L51" t="s">
        <v>52</v>
      </c>
      <c r="M51" t="s">
        <v>94</v>
      </c>
      <c r="N51" t="s">
        <v>54</v>
      </c>
      <c r="O51" t="s">
        <v>95</v>
      </c>
      <c r="P51">
        <v>1</v>
      </c>
      <c r="Q51" s="3">
        <v>2200</v>
      </c>
      <c r="R51" s="3">
        <v>2200</v>
      </c>
      <c r="S51" t="s">
        <v>56</v>
      </c>
      <c r="T51" t="s">
        <v>57</v>
      </c>
      <c r="U51" t="s">
        <v>41</v>
      </c>
      <c r="V51" t="s">
        <v>41</v>
      </c>
      <c r="W51" s="3">
        <v>0</v>
      </c>
      <c r="X51">
        <v>0</v>
      </c>
      <c r="Y51">
        <v>3</v>
      </c>
      <c r="Z51">
        <v>10</v>
      </c>
      <c r="AA51" t="s">
        <v>43</v>
      </c>
      <c r="AB51" t="s">
        <v>58</v>
      </c>
    </row>
    <row r="52" spans="1:28" x14ac:dyDescent="0.25">
      <c r="A52" t="s">
        <v>203</v>
      </c>
      <c r="B52" s="2">
        <v>46176</v>
      </c>
      <c r="C52" s="2">
        <v>46180</v>
      </c>
      <c r="D52" t="s">
        <v>97</v>
      </c>
      <c r="E52" t="s">
        <v>98</v>
      </c>
      <c r="F52" t="s">
        <v>99</v>
      </c>
      <c r="G52" t="s">
        <v>78</v>
      </c>
      <c r="H52" t="s">
        <v>133</v>
      </c>
      <c r="I52" t="s">
        <v>134</v>
      </c>
      <c r="J52" t="s">
        <v>102</v>
      </c>
      <c r="K52" t="s">
        <v>67</v>
      </c>
      <c r="L52" t="s">
        <v>37</v>
      </c>
      <c r="M52" t="s">
        <v>38</v>
      </c>
      <c r="N52" t="s">
        <v>69</v>
      </c>
      <c r="O52" t="s">
        <v>40</v>
      </c>
      <c r="P52">
        <v>2</v>
      </c>
      <c r="Q52" s="3">
        <v>1400</v>
      </c>
      <c r="R52" s="3">
        <v>2800</v>
      </c>
      <c r="S52" t="s">
        <v>71</v>
      </c>
      <c r="T52" t="s">
        <v>57</v>
      </c>
      <c r="U52" t="s">
        <v>41</v>
      </c>
      <c r="V52" t="s">
        <v>72</v>
      </c>
      <c r="W52" s="3">
        <v>0</v>
      </c>
      <c r="X52">
        <v>0</v>
      </c>
      <c r="Y52">
        <v>4</v>
      </c>
      <c r="Z52">
        <v>5</v>
      </c>
      <c r="AA52" t="s">
        <v>43</v>
      </c>
      <c r="AB52" t="s">
        <v>73</v>
      </c>
    </row>
    <row r="53" spans="1:28" x14ac:dyDescent="0.25">
      <c r="A53" t="s">
        <v>204</v>
      </c>
      <c r="B53" s="2">
        <v>46179</v>
      </c>
      <c r="C53" s="2">
        <v>46184</v>
      </c>
      <c r="D53" t="s">
        <v>105</v>
      </c>
      <c r="E53" t="s">
        <v>106</v>
      </c>
      <c r="F53" t="s">
        <v>107</v>
      </c>
      <c r="G53" t="s">
        <v>78</v>
      </c>
      <c r="H53" t="s">
        <v>139</v>
      </c>
      <c r="I53" t="s">
        <v>140</v>
      </c>
      <c r="J53" t="s">
        <v>141</v>
      </c>
      <c r="K53" t="s">
        <v>81</v>
      </c>
      <c r="L53" t="s">
        <v>52</v>
      </c>
      <c r="M53" t="s">
        <v>53</v>
      </c>
      <c r="N53" t="s">
        <v>39</v>
      </c>
      <c r="O53" t="s">
        <v>55</v>
      </c>
      <c r="P53">
        <v>3</v>
      </c>
      <c r="Q53" s="3">
        <v>4200</v>
      </c>
      <c r="R53" s="3">
        <v>12600</v>
      </c>
      <c r="S53" t="s">
        <v>84</v>
      </c>
      <c r="T53" t="s">
        <v>85</v>
      </c>
      <c r="U53" t="s">
        <v>86</v>
      </c>
      <c r="V53" t="s">
        <v>87</v>
      </c>
      <c r="W53" s="3">
        <v>12600</v>
      </c>
      <c r="X53">
        <v>3</v>
      </c>
      <c r="Y53">
        <v>5</v>
      </c>
      <c r="Z53">
        <v>7</v>
      </c>
      <c r="AA53" t="s">
        <v>43</v>
      </c>
      <c r="AB53" t="s">
        <v>44</v>
      </c>
    </row>
    <row r="54" spans="1:28" x14ac:dyDescent="0.25">
      <c r="A54" t="s">
        <v>205</v>
      </c>
      <c r="B54" s="2">
        <v>46182</v>
      </c>
      <c r="C54" s="2">
        <v>46188</v>
      </c>
      <c r="D54" t="s">
        <v>111</v>
      </c>
      <c r="E54" t="s">
        <v>112</v>
      </c>
      <c r="F54" t="s">
        <v>113</v>
      </c>
      <c r="G54" t="s">
        <v>63</v>
      </c>
      <c r="H54" t="s">
        <v>145</v>
      </c>
      <c r="I54" t="s">
        <v>146</v>
      </c>
      <c r="J54" t="s">
        <v>102</v>
      </c>
      <c r="K54" t="s">
        <v>36</v>
      </c>
      <c r="L54" t="s">
        <v>37</v>
      </c>
      <c r="M54" t="s">
        <v>68</v>
      </c>
      <c r="N54" t="s">
        <v>54</v>
      </c>
      <c r="O54" t="s">
        <v>70</v>
      </c>
      <c r="P54">
        <v>4</v>
      </c>
      <c r="Q54" s="3">
        <v>900</v>
      </c>
      <c r="R54" s="3">
        <v>3600</v>
      </c>
      <c r="S54" t="s">
        <v>41</v>
      </c>
      <c r="T54" t="s">
        <v>57</v>
      </c>
      <c r="U54" t="s">
        <v>41</v>
      </c>
      <c r="V54" t="s">
        <v>41</v>
      </c>
      <c r="W54" s="3">
        <v>0</v>
      </c>
      <c r="X54">
        <v>0</v>
      </c>
      <c r="Y54">
        <v>6</v>
      </c>
      <c r="Z54">
        <v>10</v>
      </c>
      <c r="AA54" t="s">
        <v>43</v>
      </c>
      <c r="AB54" t="s">
        <v>58</v>
      </c>
    </row>
    <row r="55" spans="1:28" x14ac:dyDescent="0.25">
      <c r="A55" t="s">
        <v>206</v>
      </c>
      <c r="B55" s="2">
        <v>46185</v>
      </c>
      <c r="C55" s="2">
        <v>46192</v>
      </c>
      <c r="D55" t="s">
        <v>118</v>
      </c>
      <c r="E55" t="s">
        <v>119</v>
      </c>
      <c r="F55" t="s">
        <v>120</v>
      </c>
      <c r="G55" t="s">
        <v>48</v>
      </c>
      <c r="H55" t="s">
        <v>151</v>
      </c>
      <c r="I55" t="s">
        <v>152</v>
      </c>
      <c r="J55" t="s">
        <v>102</v>
      </c>
      <c r="K55" t="s">
        <v>51</v>
      </c>
      <c r="L55" t="s">
        <v>52</v>
      </c>
      <c r="M55" t="s">
        <v>82</v>
      </c>
      <c r="N55" t="s">
        <v>69</v>
      </c>
      <c r="O55" t="s">
        <v>83</v>
      </c>
      <c r="P55">
        <v>5</v>
      </c>
      <c r="Q55" s="3">
        <v>2800</v>
      </c>
      <c r="R55" s="3">
        <v>14000</v>
      </c>
      <c r="S55" t="s">
        <v>56</v>
      </c>
      <c r="T55" t="s">
        <v>85</v>
      </c>
      <c r="U55" t="s">
        <v>41</v>
      </c>
      <c r="V55" t="s">
        <v>41</v>
      </c>
      <c r="W55" s="3">
        <v>0</v>
      </c>
      <c r="X55">
        <v>0</v>
      </c>
      <c r="Y55">
        <v>7</v>
      </c>
      <c r="Z55">
        <v>5</v>
      </c>
      <c r="AA55" t="s">
        <v>103</v>
      </c>
      <c r="AB55" t="s">
        <v>73</v>
      </c>
    </row>
    <row r="56" spans="1:28" x14ac:dyDescent="0.25">
      <c r="A56" t="s">
        <v>207</v>
      </c>
      <c r="B56" s="2">
        <v>46188</v>
      </c>
      <c r="C56" s="2">
        <v>46196</v>
      </c>
      <c r="D56" t="s">
        <v>124</v>
      </c>
      <c r="E56" t="s">
        <v>125</v>
      </c>
      <c r="F56" t="s">
        <v>126</v>
      </c>
      <c r="G56" t="s">
        <v>48</v>
      </c>
      <c r="H56" t="s">
        <v>156</v>
      </c>
      <c r="I56" t="s">
        <v>157</v>
      </c>
      <c r="J56" t="s">
        <v>93</v>
      </c>
      <c r="K56" t="s">
        <v>67</v>
      </c>
      <c r="L56" t="s">
        <v>37</v>
      </c>
      <c r="M56" t="s">
        <v>94</v>
      </c>
      <c r="N56" t="s">
        <v>39</v>
      </c>
      <c r="O56" t="s">
        <v>95</v>
      </c>
      <c r="P56">
        <v>1</v>
      </c>
      <c r="Q56" s="3">
        <v>2500</v>
      </c>
      <c r="R56" s="3">
        <v>2500</v>
      </c>
      <c r="S56" t="s">
        <v>71</v>
      </c>
      <c r="T56" t="s">
        <v>57</v>
      </c>
      <c r="U56" t="s">
        <v>41</v>
      </c>
      <c r="V56" t="s">
        <v>72</v>
      </c>
      <c r="W56" s="3">
        <v>0</v>
      </c>
      <c r="X56">
        <v>0</v>
      </c>
      <c r="Y56">
        <v>8</v>
      </c>
      <c r="Z56">
        <v>7</v>
      </c>
      <c r="AA56" t="s">
        <v>103</v>
      </c>
      <c r="AB56" t="s">
        <v>44</v>
      </c>
    </row>
    <row r="57" spans="1:28" x14ac:dyDescent="0.25">
      <c r="A57" t="s">
        <v>208</v>
      </c>
      <c r="B57" s="2">
        <v>46191</v>
      </c>
      <c r="C57" s="2">
        <v>46200</v>
      </c>
      <c r="D57" t="s">
        <v>130</v>
      </c>
      <c r="E57" t="s">
        <v>131</v>
      </c>
      <c r="F57" t="s">
        <v>132</v>
      </c>
      <c r="G57" t="s">
        <v>32</v>
      </c>
      <c r="H57" t="s">
        <v>159</v>
      </c>
      <c r="I57" t="s">
        <v>160</v>
      </c>
      <c r="J57" t="s">
        <v>35</v>
      </c>
      <c r="K57" t="s">
        <v>81</v>
      </c>
      <c r="L57" t="s">
        <v>52</v>
      </c>
      <c r="M57" t="s">
        <v>38</v>
      </c>
      <c r="N57" t="s">
        <v>54</v>
      </c>
      <c r="O57" t="s">
        <v>40</v>
      </c>
      <c r="P57">
        <v>2</v>
      </c>
      <c r="Q57" s="3">
        <v>28000</v>
      </c>
      <c r="R57" s="3">
        <v>56000</v>
      </c>
      <c r="S57" t="s">
        <v>84</v>
      </c>
      <c r="T57" t="s">
        <v>85</v>
      </c>
      <c r="U57" t="s">
        <v>86</v>
      </c>
      <c r="V57" t="s">
        <v>87</v>
      </c>
      <c r="W57" s="3">
        <v>56000</v>
      </c>
      <c r="X57">
        <v>2</v>
      </c>
      <c r="Y57">
        <v>9</v>
      </c>
      <c r="Z57">
        <v>10</v>
      </c>
      <c r="AA57" t="s">
        <v>43</v>
      </c>
      <c r="AB57" t="s">
        <v>58</v>
      </c>
    </row>
    <row r="58" spans="1:28" x14ac:dyDescent="0.25">
      <c r="A58" t="s">
        <v>209</v>
      </c>
      <c r="B58" s="2">
        <v>46194</v>
      </c>
      <c r="C58" s="2">
        <v>46204</v>
      </c>
      <c r="D58" t="s">
        <v>136</v>
      </c>
      <c r="E58" t="s">
        <v>137</v>
      </c>
      <c r="F58" t="s">
        <v>138</v>
      </c>
      <c r="G58" t="s">
        <v>32</v>
      </c>
      <c r="H58" t="s">
        <v>162</v>
      </c>
      <c r="I58" t="s">
        <v>163</v>
      </c>
      <c r="J58" t="s">
        <v>102</v>
      </c>
      <c r="K58" t="s">
        <v>36</v>
      </c>
      <c r="L58" t="s">
        <v>37</v>
      </c>
      <c r="M58" t="s">
        <v>53</v>
      </c>
      <c r="N58" t="s">
        <v>69</v>
      </c>
      <c r="O58" t="s">
        <v>55</v>
      </c>
      <c r="P58">
        <v>3</v>
      </c>
      <c r="Q58" s="3">
        <v>1800</v>
      </c>
      <c r="R58" s="3">
        <v>5400</v>
      </c>
      <c r="S58" t="s">
        <v>41</v>
      </c>
      <c r="T58" t="s">
        <v>85</v>
      </c>
      <c r="U58" t="s">
        <v>41</v>
      </c>
      <c r="V58" t="s">
        <v>41</v>
      </c>
      <c r="W58" s="3">
        <v>0</v>
      </c>
      <c r="X58">
        <v>0</v>
      </c>
      <c r="Y58">
        <v>11</v>
      </c>
      <c r="Z58">
        <v>5</v>
      </c>
      <c r="AA58" t="s">
        <v>103</v>
      </c>
      <c r="AB58" t="s">
        <v>73</v>
      </c>
    </row>
    <row r="59" spans="1:28" x14ac:dyDescent="0.25">
      <c r="A59" t="s">
        <v>210</v>
      </c>
      <c r="B59" s="2">
        <v>46197</v>
      </c>
      <c r="C59" s="2">
        <v>46208</v>
      </c>
      <c r="D59" t="s">
        <v>143</v>
      </c>
      <c r="E59" t="s">
        <v>144</v>
      </c>
      <c r="F59" t="s">
        <v>126</v>
      </c>
      <c r="G59" t="s">
        <v>48</v>
      </c>
      <c r="H59" t="s">
        <v>165</v>
      </c>
      <c r="I59" t="s">
        <v>166</v>
      </c>
      <c r="J59" t="s">
        <v>102</v>
      </c>
      <c r="K59" t="s">
        <v>51</v>
      </c>
      <c r="L59" t="s">
        <v>52</v>
      </c>
      <c r="M59" t="s">
        <v>68</v>
      </c>
      <c r="N59" t="s">
        <v>39</v>
      </c>
      <c r="O59" t="s">
        <v>70</v>
      </c>
      <c r="P59">
        <v>4</v>
      </c>
      <c r="Q59" s="3">
        <v>6800</v>
      </c>
      <c r="R59" s="3">
        <v>27200</v>
      </c>
      <c r="S59" t="s">
        <v>56</v>
      </c>
      <c r="T59" t="s">
        <v>42</v>
      </c>
      <c r="U59" t="s">
        <v>41</v>
      </c>
      <c r="V59" t="s">
        <v>41</v>
      </c>
      <c r="W59" s="3">
        <v>0</v>
      </c>
      <c r="X59">
        <v>0</v>
      </c>
      <c r="Y59">
        <v>13</v>
      </c>
      <c r="Z59">
        <v>7</v>
      </c>
      <c r="AA59" t="s">
        <v>103</v>
      </c>
      <c r="AB59" t="s">
        <v>44</v>
      </c>
    </row>
    <row r="60" spans="1:28" x14ac:dyDescent="0.25">
      <c r="A60" t="s">
        <v>211</v>
      </c>
      <c r="B60" s="2">
        <v>46200</v>
      </c>
      <c r="C60" s="2">
        <v>46212</v>
      </c>
      <c r="D60" t="s">
        <v>148</v>
      </c>
      <c r="E60" t="s">
        <v>149</v>
      </c>
      <c r="F60" t="s">
        <v>150</v>
      </c>
      <c r="G60" t="s">
        <v>78</v>
      </c>
      <c r="H60" t="s">
        <v>168</v>
      </c>
      <c r="I60" t="s">
        <v>169</v>
      </c>
      <c r="J60" t="s">
        <v>35</v>
      </c>
      <c r="K60" t="s">
        <v>67</v>
      </c>
      <c r="L60" t="s">
        <v>37</v>
      </c>
      <c r="M60" t="s">
        <v>82</v>
      </c>
      <c r="N60" t="s">
        <v>54</v>
      </c>
      <c r="O60" t="s">
        <v>83</v>
      </c>
      <c r="P60">
        <v>5</v>
      </c>
      <c r="Q60" s="3">
        <v>22000</v>
      </c>
      <c r="R60" s="3">
        <v>110000</v>
      </c>
      <c r="S60" t="s">
        <v>71</v>
      </c>
      <c r="T60" t="s">
        <v>57</v>
      </c>
      <c r="U60" t="s">
        <v>41</v>
      </c>
      <c r="V60" t="s">
        <v>72</v>
      </c>
      <c r="W60" s="3">
        <v>0</v>
      </c>
      <c r="X60">
        <v>0</v>
      </c>
      <c r="Y60">
        <v>15</v>
      </c>
      <c r="Z60">
        <v>10</v>
      </c>
      <c r="AA60" t="s">
        <v>103</v>
      </c>
      <c r="AB60" t="s">
        <v>58</v>
      </c>
    </row>
    <row r="61" spans="1:28" x14ac:dyDescent="0.25">
      <c r="A61" t="s">
        <v>212</v>
      </c>
      <c r="B61" s="2">
        <v>46203</v>
      </c>
      <c r="C61" s="2">
        <v>46204</v>
      </c>
      <c r="D61" t="s">
        <v>154</v>
      </c>
      <c r="E61" t="s">
        <v>155</v>
      </c>
      <c r="F61" t="s">
        <v>113</v>
      </c>
      <c r="G61" t="s">
        <v>63</v>
      </c>
      <c r="H61" t="s">
        <v>171</v>
      </c>
      <c r="I61" t="s">
        <v>172</v>
      </c>
      <c r="J61" t="s">
        <v>66</v>
      </c>
      <c r="K61" t="s">
        <v>81</v>
      </c>
      <c r="L61" t="s">
        <v>52</v>
      </c>
      <c r="M61" t="s">
        <v>94</v>
      </c>
      <c r="N61" t="s">
        <v>69</v>
      </c>
      <c r="O61" t="s">
        <v>95</v>
      </c>
      <c r="P61">
        <v>1</v>
      </c>
      <c r="Q61" s="3">
        <v>6500</v>
      </c>
      <c r="R61" s="3">
        <v>6500</v>
      </c>
      <c r="S61" t="s">
        <v>84</v>
      </c>
      <c r="T61" t="s">
        <v>42</v>
      </c>
      <c r="U61" t="s">
        <v>86</v>
      </c>
      <c r="V61" t="s">
        <v>87</v>
      </c>
      <c r="W61" s="3">
        <v>6500</v>
      </c>
      <c r="X61">
        <v>1</v>
      </c>
      <c r="Y61">
        <v>1</v>
      </c>
      <c r="Z61">
        <v>5</v>
      </c>
      <c r="AA61" t="s">
        <v>43</v>
      </c>
      <c r="AB61" t="s">
        <v>73</v>
      </c>
    </row>
    <row r="62" spans="1:28" x14ac:dyDescent="0.25">
      <c r="A62" t="s">
        <v>213</v>
      </c>
      <c r="B62" s="2">
        <v>46206</v>
      </c>
      <c r="C62" s="2">
        <v>46208</v>
      </c>
      <c r="D62" t="s">
        <v>29</v>
      </c>
      <c r="E62" t="s">
        <v>30</v>
      </c>
      <c r="F62" t="s">
        <v>31</v>
      </c>
      <c r="G62" t="s">
        <v>32</v>
      </c>
      <c r="H62" t="s">
        <v>33</v>
      </c>
      <c r="I62" t="s">
        <v>34</v>
      </c>
      <c r="J62" t="s">
        <v>35</v>
      </c>
      <c r="K62" t="s">
        <v>36</v>
      </c>
      <c r="L62" t="s">
        <v>37</v>
      </c>
      <c r="M62" t="s">
        <v>38</v>
      </c>
      <c r="N62" t="s">
        <v>39</v>
      </c>
      <c r="O62" t="s">
        <v>40</v>
      </c>
      <c r="P62">
        <v>2</v>
      </c>
      <c r="Q62" s="3">
        <v>65000</v>
      </c>
      <c r="R62" s="3">
        <v>130000</v>
      </c>
      <c r="S62" t="s">
        <v>41</v>
      </c>
      <c r="T62" t="s">
        <v>42</v>
      </c>
      <c r="U62" t="s">
        <v>41</v>
      </c>
      <c r="V62" t="s">
        <v>41</v>
      </c>
      <c r="W62" s="3">
        <v>0</v>
      </c>
      <c r="X62">
        <v>0</v>
      </c>
      <c r="Y62">
        <v>2</v>
      </c>
      <c r="Z62">
        <v>7</v>
      </c>
      <c r="AA62" t="s">
        <v>43</v>
      </c>
      <c r="AB62" t="s">
        <v>44</v>
      </c>
    </row>
    <row r="63" spans="1:28" x14ac:dyDescent="0.25">
      <c r="A63" t="s">
        <v>214</v>
      </c>
      <c r="B63" s="2">
        <v>46209</v>
      </c>
      <c r="C63" s="2">
        <v>46212</v>
      </c>
      <c r="D63" t="s">
        <v>46</v>
      </c>
      <c r="E63" t="s">
        <v>47</v>
      </c>
      <c r="F63" t="s">
        <v>47</v>
      </c>
      <c r="G63" t="s">
        <v>48</v>
      </c>
      <c r="H63" t="s">
        <v>49</v>
      </c>
      <c r="I63" t="s">
        <v>50</v>
      </c>
      <c r="J63" t="s">
        <v>35</v>
      </c>
      <c r="K63" t="s">
        <v>51</v>
      </c>
      <c r="L63" t="s">
        <v>52</v>
      </c>
      <c r="M63" t="s">
        <v>53</v>
      </c>
      <c r="N63" t="s">
        <v>54</v>
      </c>
      <c r="O63" t="s">
        <v>55</v>
      </c>
      <c r="P63">
        <v>3</v>
      </c>
      <c r="Q63" s="3">
        <v>12500</v>
      </c>
      <c r="R63" s="3">
        <v>37500</v>
      </c>
      <c r="S63" t="s">
        <v>56</v>
      </c>
      <c r="T63" t="s">
        <v>57</v>
      </c>
      <c r="U63" t="s">
        <v>41</v>
      </c>
      <c r="V63" t="s">
        <v>41</v>
      </c>
      <c r="W63" s="3">
        <v>0</v>
      </c>
      <c r="X63">
        <v>0</v>
      </c>
      <c r="Y63">
        <v>3</v>
      </c>
      <c r="Z63">
        <v>10</v>
      </c>
      <c r="AA63" t="s">
        <v>43</v>
      </c>
      <c r="AB63" t="s">
        <v>58</v>
      </c>
    </row>
    <row r="64" spans="1:28" x14ac:dyDescent="0.25">
      <c r="A64" t="s">
        <v>215</v>
      </c>
      <c r="B64" s="2">
        <v>46212</v>
      </c>
      <c r="C64" s="2">
        <v>46216</v>
      </c>
      <c r="D64" t="s">
        <v>60</v>
      </c>
      <c r="E64" t="s">
        <v>61</v>
      </c>
      <c r="F64" t="s">
        <v>62</v>
      </c>
      <c r="G64" t="s">
        <v>63</v>
      </c>
      <c r="H64" t="s">
        <v>64</v>
      </c>
      <c r="I64" t="s">
        <v>65</v>
      </c>
      <c r="J64" t="s">
        <v>66</v>
      </c>
      <c r="K64" t="s">
        <v>67</v>
      </c>
      <c r="L64" t="s">
        <v>37</v>
      </c>
      <c r="M64" t="s">
        <v>68</v>
      </c>
      <c r="N64" t="s">
        <v>69</v>
      </c>
      <c r="O64" t="s">
        <v>70</v>
      </c>
      <c r="P64">
        <v>4</v>
      </c>
      <c r="Q64" s="3">
        <v>7200</v>
      </c>
      <c r="R64" s="3">
        <v>28800</v>
      </c>
      <c r="S64" t="s">
        <v>71</v>
      </c>
      <c r="T64" t="s">
        <v>57</v>
      </c>
      <c r="U64" t="s">
        <v>41</v>
      </c>
      <c r="V64" t="s">
        <v>72</v>
      </c>
      <c r="W64" s="3">
        <v>0</v>
      </c>
      <c r="X64">
        <v>0</v>
      </c>
      <c r="Y64">
        <v>4</v>
      </c>
      <c r="Z64">
        <v>5</v>
      </c>
      <c r="AA64" t="s">
        <v>43</v>
      </c>
      <c r="AB64" t="s">
        <v>73</v>
      </c>
    </row>
    <row r="65" spans="1:28" x14ac:dyDescent="0.25">
      <c r="A65" t="s">
        <v>216</v>
      </c>
      <c r="B65" s="2">
        <v>46215</v>
      </c>
      <c r="C65" s="2">
        <v>46220</v>
      </c>
      <c r="D65" t="s">
        <v>75</v>
      </c>
      <c r="E65" t="s">
        <v>76</v>
      </c>
      <c r="F65" t="s">
        <v>77</v>
      </c>
      <c r="G65" t="s">
        <v>78</v>
      </c>
      <c r="H65" t="s">
        <v>79</v>
      </c>
      <c r="I65" t="s">
        <v>80</v>
      </c>
      <c r="J65" t="s">
        <v>35</v>
      </c>
      <c r="K65" t="s">
        <v>81</v>
      </c>
      <c r="L65" t="s">
        <v>52</v>
      </c>
      <c r="M65" t="s">
        <v>82</v>
      </c>
      <c r="N65" t="s">
        <v>39</v>
      </c>
      <c r="O65" t="s">
        <v>83</v>
      </c>
      <c r="P65">
        <v>5</v>
      </c>
      <c r="Q65" s="3">
        <v>3500</v>
      </c>
      <c r="R65" s="3">
        <v>17500</v>
      </c>
      <c r="S65" t="s">
        <v>84</v>
      </c>
      <c r="T65" t="s">
        <v>85</v>
      </c>
      <c r="U65" t="s">
        <v>86</v>
      </c>
      <c r="V65" t="s">
        <v>87</v>
      </c>
      <c r="W65" s="3">
        <v>17500</v>
      </c>
      <c r="X65">
        <v>5</v>
      </c>
      <c r="Y65">
        <v>5</v>
      </c>
      <c r="Z65">
        <v>7</v>
      </c>
      <c r="AA65" t="s">
        <v>43</v>
      </c>
      <c r="AB65" t="s">
        <v>44</v>
      </c>
    </row>
    <row r="66" spans="1:28" x14ac:dyDescent="0.25">
      <c r="A66" t="s">
        <v>217</v>
      </c>
      <c r="B66" s="2">
        <v>46218</v>
      </c>
      <c r="C66" s="2">
        <v>46224</v>
      </c>
      <c r="D66" t="s">
        <v>89</v>
      </c>
      <c r="E66" t="s">
        <v>90</v>
      </c>
      <c r="F66" t="s">
        <v>62</v>
      </c>
      <c r="G66" t="s">
        <v>63</v>
      </c>
      <c r="H66" t="s">
        <v>91</v>
      </c>
      <c r="I66" t="s">
        <v>92</v>
      </c>
      <c r="J66" t="s">
        <v>93</v>
      </c>
      <c r="K66" t="s">
        <v>36</v>
      </c>
      <c r="L66" t="s">
        <v>37</v>
      </c>
      <c r="M66" t="s">
        <v>94</v>
      </c>
      <c r="N66" t="s">
        <v>54</v>
      </c>
      <c r="O66" t="s">
        <v>95</v>
      </c>
      <c r="P66">
        <v>1</v>
      </c>
      <c r="Q66" s="3">
        <v>3200</v>
      </c>
      <c r="R66" s="3">
        <v>3200</v>
      </c>
      <c r="S66" t="s">
        <v>41</v>
      </c>
      <c r="T66" t="s">
        <v>57</v>
      </c>
      <c r="U66" t="s">
        <v>41</v>
      </c>
      <c r="V66" t="s">
        <v>41</v>
      </c>
      <c r="W66" s="3">
        <v>0</v>
      </c>
      <c r="X66">
        <v>0</v>
      </c>
      <c r="Y66">
        <v>6</v>
      </c>
      <c r="Z66">
        <v>10</v>
      </c>
      <c r="AA66" t="s">
        <v>43</v>
      </c>
      <c r="AB66" t="s">
        <v>58</v>
      </c>
    </row>
    <row r="67" spans="1:28" x14ac:dyDescent="0.25">
      <c r="A67" t="s">
        <v>218</v>
      </c>
      <c r="B67" s="2">
        <v>46221</v>
      </c>
      <c r="C67" s="2">
        <v>46228</v>
      </c>
      <c r="D67" t="s">
        <v>97</v>
      </c>
      <c r="E67" t="s">
        <v>98</v>
      </c>
      <c r="F67" t="s">
        <v>99</v>
      </c>
      <c r="G67" t="s">
        <v>78</v>
      </c>
      <c r="H67" t="s">
        <v>100</v>
      </c>
      <c r="I67" t="s">
        <v>101</v>
      </c>
      <c r="J67" t="s">
        <v>102</v>
      </c>
      <c r="K67" t="s">
        <v>51</v>
      </c>
      <c r="L67" t="s">
        <v>52</v>
      </c>
      <c r="M67" t="s">
        <v>38</v>
      </c>
      <c r="N67" t="s">
        <v>69</v>
      </c>
      <c r="O67" t="s">
        <v>40</v>
      </c>
      <c r="P67">
        <v>2</v>
      </c>
      <c r="Q67" s="3">
        <v>1800</v>
      </c>
      <c r="R67" s="3">
        <v>3600</v>
      </c>
      <c r="S67" t="s">
        <v>56</v>
      </c>
      <c r="T67" t="s">
        <v>85</v>
      </c>
      <c r="U67" t="s">
        <v>41</v>
      </c>
      <c r="V67" t="s">
        <v>41</v>
      </c>
      <c r="W67" s="3">
        <v>0</v>
      </c>
      <c r="X67">
        <v>0</v>
      </c>
      <c r="Y67">
        <v>7</v>
      </c>
      <c r="Z67">
        <v>5</v>
      </c>
      <c r="AA67" t="s">
        <v>103</v>
      </c>
      <c r="AB67" t="s">
        <v>73</v>
      </c>
    </row>
    <row r="68" spans="1:28" x14ac:dyDescent="0.25">
      <c r="A68" t="s">
        <v>219</v>
      </c>
      <c r="B68" s="2">
        <v>46224</v>
      </c>
      <c r="C68" s="2">
        <v>46232</v>
      </c>
      <c r="D68" t="s">
        <v>105</v>
      </c>
      <c r="E68" t="s">
        <v>106</v>
      </c>
      <c r="F68" t="s">
        <v>107</v>
      </c>
      <c r="G68" t="s">
        <v>78</v>
      </c>
      <c r="H68" t="s">
        <v>108</v>
      </c>
      <c r="I68" t="s">
        <v>109</v>
      </c>
      <c r="J68" t="s">
        <v>35</v>
      </c>
      <c r="K68" t="s">
        <v>67</v>
      </c>
      <c r="L68" t="s">
        <v>37</v>
      </c>
      <c r="M68" t="s">
        <v>53</v>
      </c>
      <c r="N68" t="s">
        <v>39</v>
      </c>
      <c r="O68" t="s">
        <v>55</v>
      </c>
      <c r="P68">
        <v>3</v>
      </c>
      <c r="Q68" s="3">
        <v>18000</v>
      </c>
      <c r="R68" s="3">
        <v>54000</v>
      </c>
      <c r="S68" t="s">
        <v>71</v>
      </c>
      <c r="T68" t="s">
        <v>57</v>
      </c>
      <c r="U68" t="s">
        <v>41</v>
      </c>
      <c r="V68" t="s">
        <v>72</v>
      </c>
      <c r="W68" s="3">
        <v>0</v>
      </c>
      <c r="X68">
        <v>0</v>
      </c>
      <c r="Y68">
        <v>8</v>
      </c>
      <c r="Z68">
        <v>7</v>
      </c>
      <c r="AA68" t="s">
        <v>103</v>
      </c>
      <c r="AB68" t="s">
        <v>44</v>
      </c>
    </row>
    <row r="69" spans="1:28" x14ac:dyDescent="0.25">
      <c r="A69" t="s">
        <v>220</v>
      </c>
      <c r="B69" s="2">
        <v>46227</v>
      </c>
      <c r="C69" s="2">
        <v>46236</v>
      </c>
      <c r="D69" t="s">
        <v>111</v>
      </c>
      <c r="E69" t="s">
        <v>112</v>
      </c>
      <c r="F69" t="s">
        <v>113</v>
      </c>
      <c r="G69" t="s">
        <v>63</v>
      </c>
      <c r="H69" t="s">
        <v>114</v>
      </c>
      <c r="I69" t="s">
        <v>115</v>
      </c>
      <c r="J69" t="s">
        <v>116</v>
      </c>
      <c r="K69" t="s">
        <v>81</v>
      </c>
      <c r="L69" t="s">
        <v>52</v>
      </c>
      <c r="M69" t="s">
        <v>68</v>
      </c>
      <c r="N69" t="s">
        <v>54</v>
      </c>
      <c r="O69" t="s">
        <v>70</v>
      </c>
      <c r="P69">
        <v>4</v>
      </c>
      <c r="Q69" s="3">
        <v>5500</v>
      </c>
      <c r="R69" s="3">
        <v>22000</v>
      </c>
      <c r="S69" t="s">
        <v>84</v>
      </c>
      <c r="T69" t="s">
        <v>85</v>
      </c>
      <c r="U69" t="s">
        <v>86</v>
      </c>
      <c r="V69" t="s">
        <v>87</v>
      </c>
      <c r="W69" s="3">
        <v>22000</v>
      </c>
      <c r="X69">
        <v>4</v>
      </c>
      <c r="Y69">
        <v>9</v>
      </c>
      <c r="Z69">
        <v>10</v>
      </c>
      <c r="AA69" t="s">
        <v>43</v>
      </c>
      <c r="AB69" t="s">
        <v>58</v>
      </c>
    </row>
    <row r="70" spans="1:28" x14ac:dyDescent="0.25">
      <c r="A70" t="s">
        <v>221</v>
      </c>
      <c r="B70" s="2">
        <v>46230</v>
      </c>
      <c r="C70" s="2">
        <v>46240</v>
      </c>
      <c r="D70" t="s">
        <v>118</v>
      </c>
      <c r="E70" t="s">
        <v>119</v>
      </c>
      <c r="F70" t="s">
        <v>120</v>
      </c>
      <c r="G70" t="s">
        <v>48</v>
      </c>
      <c r="H70" t="s">
        <v>121</v>
      </c>
      <c r="I70" t="s">
        <v>122</v>
      </c>
      <c r="J70" t="s">
        <v>102</v>
      </c>
      <c r="K70" t="s">
        <v>36</v>
      </c>
      <c r="L70" t="s">
        <v>37</v>
      </c>
      <c r="M70" t="s">
        <v>82</v>
      </c>
      <c r="N70" t="s">
        <v>69</v>
      </c>
      <c r="O70" t="s">
        <v>83</v>
      </c>
      <c r="P70">
        <v>5</v>
      </c>
      <c r="Q70" s="3">
        <v>5200</v>
      </c>
      <c r="R70" s="3">
        <v>26000</v>
      </c>
      <c r="S70" t="s">
        <v>41</v>
      </c>
      <c r="T70" t="s">
        <v>85</v>
      </c>
      <c r="U70" t="s">
        <v>41</v>
      </c>
      <c r="V70" t="s">
        <v>41</v>
      </c>
      <c r="W70" s="3">
        <v>0</v>
      </c>
      <c r="X70">
        <v>0</v>
      </c>
      <c r="Y70">
        <v>11</v>
      </c>
      <c r="Z70">
        <v>5</v>
      </c>
      <c r="AA70" t="s">
        <v>103</v>
      </c>
      <c r="AB70" t="s">
        <v>73</v>
      </c>
    </row>
    <row r="71" spans="1:28" x14ac:dyDescent="0.25">
      <c r="A71" t="s">
        <v>222</v>
      </c>
      <c r="B71" s="2">
        <v>46233</v>
      </c>
      <c r="C71" s="2">
        <v>46244</v>
      </c>
      <c r="D71" t="s">
        <v>124</v>
      </c>
      <c r="E71" t="s">
        <v>125</v>
      </c>
      <c r="F71" t="s">
        <v>126</v>
      </c>
      <c r="G71" t="s">
        <v>48</v>
      </c>
      <c r="H71" t="s">
        <v>127</v>
      </c>
      <c r="I71" t="s">
        <v>128</v>
      </c>
      <c r="J71" t="s">
        <v>102</v>
      </c>
      <c r="K71" t="s">
        <v>51</v>
      </c>
      <c r="L71" t="s">
        <v>52</v>
      </c>
      <c r="M71" t="s">
        <v>94</v>
      </c>
      <c r="N71" t="s">
        <v>39</v>
      </c>
      <c r="O71" t="s">
        <v>95</v>
      </c>
      <c r="P71">
        <v>1</v>
      </c>
      <c r="Q71" s="3">
        <v>2200</v>
      </c>
      <c r="R71" s="3">
        <v>2200</v>
      </c>
      <c r="S71" t="s">
        <v>56</v>
      </c>
      <c r="T71" t="s">
        <v>42</v>
      </c>
      <c r="U71" t="s">
        <v>41</v>
      </c>
      <c r="V71" t="s">
        <v>41</v>
      </c>
      <c r="W71" s="3">
        <v>0</v>
      </c>
      <c r="X71">
        <v>0</v>
      </c>
      <c r="Y71">
        <v>13</v>
      </c>
      <c r="Z71">
        <v>7</v>
      </c>
      <c r="AA71" t="s">
        <v>103</v>
      </c>
      <c r="AB71" t="s">
        <v>44</v>
      </c>
    </row>
    <row r="72" spans="1:28" x14ac:dyDescent="0.25">
      <c r="A72" t="s">
        <v>223</v>
      </c>
      <c r="B72" s="2">
        <v>46236</v>
      </c>
      <c r="C72" s="2">
        <v>46248</v>
      </c>
      <c r="D72" t="s">
        <v>130</v>
      </c>
      <c r="E72" t="s">
        <v>131</v>
      </c>
      <c r="F72" t="s">
        <v>132</v>
      </c>
      <c r="G72" t="s">
        <v>32</v>
      </c>
      <c r="H72" t="s">
        <v>133</v>
      </c>
      <c r="I72" t="s">
        <v>134</v>
      </c>
      <c r="J72" t="s">
        <v>102</v>
      </c>
      <c r="K72" t="s">
        <v>67</v>
      </c>
      <c r="L72" t="s">
        <v>37</v>
      </c>
      <c r="M72" t="s">
        <v>38</v>
      </c>
      <c r="N72" t="s">
        <v>54</v>
      </c>
      <c r="O72" t="s">
        <v>40</v>
      </c>
      <c r="P72">
        <v>2</v>
      </c>
      <c r="Q72" s="3">
        <v>1400</v>
      </c>
      <c r="R72" s="3">
        <v>2800</v>
      </c>
      <c r="S72" t="s">
        <v>71</v>
      </c>
      <c r="T72" t="s">
        <v>57</v>
      </c>
      <c r="U72" t="s">
        <v>41</v>
      </c>
      <c r="V72" t="s">
        <v>72</v>
      </c>
      <c r="W72" s="3">
        <v>0</v>
      </c>
      <c r="X72">
        <v>0</v>
      </c>
      <c r="Y72">
        <v>15</v>
      </c>
      <c r="Z72">
        <v>10</v>
      </c>
      <c r="AA72" t="s">
        <v>103</v>
      </c>
      <c r="AB72" t="s">
        <v>58</v>
      </c>
    </row>
    <row r="73" spans="1:28" x14ac:dyDescent="0.25">
      <c r="A73" t="s">
        <v>224</v>
      </c>
      <c r="B73" s="2">
        <v>46239</v>
      </c>
      <c r="C73" s="2">
        <v>46240</v>
      </c>
      <c r="D73" t="s">
        <v>136</v>
      </c>
      <c r="E73" t="s">
        <v>137</v>
      </c>
      <c r="F73" t="s">
        <v>138</v>
      </c>
      <c r="G73" t="s">
        <v>32</v>
      </c>
      <c r="H73" t="s">
        <v>139</v>
      </c>
      <c r="I73" t="s">
        <v>140</v>
      </c>
      <c r="J73" t="s">
        <v>141</v>
      </c>
      <c r="K73" t="s">
        <v>81</v>
      </c>
      <c r="L73" t="s">
        <v>52</v>
      </c>
      <c r="M73" t="s">
        <v>53</v>
      </c>
      <c r="N73" t="s">
        <v>69</v>
      </c>
      <c r="O73" t="s">
        <v>55</v>
      </c>
      <c r="P73">
        <v>3</v>
      </c>
      <c r="Q73" s="3">
        <v>4200</v>
      </c>
      <c r="R73" s="3">
        <v>12600</v>
      </c>
      <c r="S73" t="s">
        <v>84</v>
      </c>
      <c r="T73" t="s">
        <v>85</v>
      </c>
      <c r="U73" t="s">
        <v>86</v>
      </c>
      <c r="V73" t="s">
        <v>87</v>
      </c>
      <c r="W73" s="3">
        <v>12600</v>
      </c>
      <c r="X73">
        <v>3</v>
      </c>
      <c r="Y73">
        <v>1</v>
      </c>
      <c r="Z73">
        <v>5</v>
      </c>
      <c r="AA73" t="s">
        <v>43</v>
      </c>
      <c r="AB73" t="s">
        <v>73</v>
      </c>
    </row>
    <row r="74" spans="1:28" x14ac:dyDescent="0.25">
      <c r="A74" t="s">
        <v>225</v>
      </c>
      <c r="B74" s="2">
        <v>46242</v>
      </c>
      <c r="C74" s="2">
        <v>46244</v>
      </c>
      <c r="D74" t="s">
        <v>143</v>
      </c>
      <c r="E74" t="s">
        <v>144</v>
      </c>
      <c r="F74" t="s">
        <v>126</v>
      </c>
      <c r="G74" t="s">
        <v>48</v>
      </c>
      <c r="H74" t="s">
        <v>145</v>
      </c>
      <c r="I74" t="s">
        <v>146</v>
      </c>
      <c r="J74" t="s">
        <v>102</v>
      </c>
      <c r="K74" t="s">
        <v>36</v>
      </c>
      <c r="L74" t="s">
        <v>37</v>
      </c>
      <c r="M74" t="s">
        <v>68</v>
      </c>
      <c r="N74" t="s">
        <v>39</v>
      </c>
      <c r="O74" t="s">
        <v>70</v>
      </c>
      <c r="P74">
        <v>4</v>
      </c>
      <c r="Q74" s="3">
        <v>900</v>
      </c>
      <c r="R74" s="3">
        <v>3600</v>
      </c>
      <c r="S74" t="s">
        <v>41</v>
      </c>
      <c r="T74" t="s">
        <v>42</v>
      </c>
      <c r="U74" t="s">
        <v>41</v>
      </c>
      <c r="V74" t="s">
        <v>41</v>
      </c>
      <c r="W74" s="3">
        <v>0</v>
      </c>
      <c r="X74">
        <v>0</v>
      </c>
      <c r="Y74">
        <v>2</v>
      </c>
      <c r="Z74">
        <v>7</v>
      </c>
      <c r="AA74" t="s">
        <v>43</v>
      </c>
      <c r="AB74" t="s">
        <v>44</v>
      </c>
    </row>
    <row r="75" spans="1:28" x14ac:dyDescent="0.25">
      <c r="A75" t="s">
        <v>226</v>
      </c>
      <c r="B75" s="2">
        <v>46245</v>
      </c>
      <c r="C75" s="2">
        <v>46248</v>
      </c>
      <c r="D75" t="s">
        <v>148</v>
      </c>
      <c r="E75" t="s">
        <v>149</v>
      </c>
      <c r="F75" t="s">
        <v>150</v>
      </c>
      <c r="G75" t="s">
        <v>78</v>
      </c>
      <c r="H75" t="s">
        <v>151</v>
      </c>
      <c r="I75" t="s">
        <v>152</v>
      </c>
      <c r="J75" t="s">
        <v>102</v>
      </c>
      <c r="K75" t="s">
        <v>51</v>
      </c>
      <c r="L75" t="s">
        <v>52</v>
      </c>
      <c r="M75" t="s">
        <v>82</v>
      </c>
      <c r="N75" t="s">
        <v>54</v>
      </c>
      <c r="O75" t="s">
        <v>83</v>
      </c>
      <c r="P75">
        <v>5</v>
      </c>
      <c r="Q75" s="3">
        <v>2800</v>
      </c>
      <c r="R75" s="3">
        <v>14000</v>
      </c>
      <c r="S75" t="s">
        <v>56</v>
      </c>
      <c r="T75" t="s">
        <v>57</v>
      </c>
      <c r="U75" t="s">
        <v>41</v>
      </c>
      <c r="V75" t="s">
        <v>41</v>
      </c>
      <c r="W75" s="3">
        <v>0</v>
      </c>
      <c r="X75">
        <v>0</v>
      </c>
      <c r="Y75">
        <v>3</v>
      </c>
      <c r="Z75">
        <v>10</v>
      </c>
      <c r="AA75" t="s">
        <v>43</v>
      </c>
      <c r="AB75" t="s">
        <v>58</v>
      </c>
    </row>
    <row r="76" spans="1:28" x14ac:dyDescent="0.25">
      <c r="A76" t="s">
        <v>227</v>
      </c>
      <c r="B76" s="2">
        <v>46248</v>
      </c>
      <c r="C76" s="2">
        <v>46252</v>
      </c>
      <c r="D76" t="s">
        <v>154</v>
      </c>
      <c r="E76" t="s">
        <v>155</v>
      </c>
      <c r="F76" t="s">
        <v>113</v>
      </c>
      <c r="G76" t="s">
        <v>63</v>
      </c>
      <c r="H76" t="s">
        <v>156</v>
      </c>
      <c r="I76" t="s">
        <v>157</v>
      </c>
      <c r="J76" t="s">
        <v>93</v>
      </c>
      <c r="K76" t="s">
        <v>67</v>
      </c>
      <c r="L76" t="s">
        <v>37</v>
      </c>
      <c r="M76" t="s">
        <v>94</v>
      </c>
      <c r="N76" t="s">
        <v>69</v>
      </c>
      <c r="O76" t="s">
        <v>95</v>
      </c>
      <c r="P76">
        <v>1</v>
      </c>
      <c r="Q76" s="3">
        <v>2500</v>
      </c>
      <c r="R76" s="3">
        <v>2500</v>
      </c>
      <c r="S76" t="s">
        <v>71</v>
      </c>
      <c r="T76" t="s">
        <v>57</v>
      </c>
      <c r="U76" t="s">
        <v>41</v>
      </c>
      <c r="V76" t="s">
        <v>72</v>
      </c>
      <c r="W76" s="3">
        <v>0</v>
      </c>
      <c r="X76">
        <v>0</v>
      </c>
      <c r="Y76">
        <v>4</v>
      </c>
      <c r="Z76">
        <v>5</v>
      </c>
      <c r="AA76" t="s">
        <v>43</v>
      </c>
      <c r="AB76" t="s">
        <v>73</v>
      </c>
    </row>
    <row r="77" spans="1:28" x14ac:dyDescent="0.25">
      <c r="A77" t="s">
        <v>228</v>
      </c>
      <c r="B77" s="2">
        <v>46251</v>
      </c>
      <c r="C77" s="2">
        <v>46256</v>
      </c>
      <c r="D77" t="s">
        <v>29</v>
      </c>
      <c r="E77" t="s">
        <v>30</v>
      </c>
      <c r="F77" t="s">
        <v>31</v>
      </c>
      <c r="G77" t="s">
        <v>32</v>
      </c>
      <c r="H77" t="s">
        <v>159</v>
      </c>
      <c r="I77" t="s">
        <v>160</v>
      </c>
      <c r="J77" t="s">
        <v>35</v>
      </c>
      <c r="K77" t="s">
        <v>81</v>
      </c>
      <c r="L77" t="s">
        <v>52</v>
      </c>
      <c r="M77" t="s">
        <v>38</v>
      </c>
      <c r="N77" t="s">
        <v>39</v>
      </c>
      <c r="O77" t="s">
        <v>40</v>
      </c>
      <c r="P77">
        <v>2</v>
      </c>
      <c r="Q77" s="3">
        <v>28000</v>
      </c>
      <c r="R77" s="3">
        <v>56000</v>
      </c>
      <c r="S77" t="s">
        <v>84</v>
      </c>
      <c r="T77" t="s">
        <v>85</v>
      </c>
      <c r="U77" t="s">
        <v>86</v>
      </c>
      <c r="V77" t="s">
        <v>87</v>
      </c>
      <c r="W77" s="3">
        <v>56000</v>
      </c>
      <c r="X77">
        <v>2</v>
      </c>
      <c r="Y77">
        <v>5</v>
      </c>
      <c r="Z77">
        <v>7</v>
      </c>
      <c r="AA77" t="s">
        <v>43</v>
      </c>
      <c r="AB77" t="s">
        <v>44</v>
      </c>
    </row>
    <row r="78" spans="1:28" x14ac:dyDescent="0.25">
      <c r="A78" t="s">
        <v>229</v>
      </c>
      <c r="B78" s="2">
        <v>46254</v>
      </c>
      <c r="C78" s="2">
        <v>46260</v>
      </c>
      <c r="D78" t="s">
        <v>46</v>
      </c>
      <c r="E78" t="s">
        <v>47</v>
      </c>
      <c r="F78" t="s">
        <v>47</v>
      </c>
      <c r="G78" t="s">
        <v>48</v>
      </c>
      <c r="H78" t="s">
        <v>162</v>
      </c>
      <c r="I78" t="s">
        <v>163</v>
      </c>
      <c r="J78" t="s">
        <v>102</v>
      </c>
      <c r="K78" t="s">
        <v>36</v>
      </c>
      <c r="L78" t="s">
        <v>37</v>
      </c>
      <c r="M78" t="s">
        <v>53</v>
      </c>
      <c r="N78" t="s">
        <v>54</v>
      </c>
      <c r="O78" t="s">
        <v>55</v>
      </c>
      <c r="P78">
        <v>3</v>
      </c>
      <c r="Q78" s="3">
        <v>1800</v>
      </c>
      <c r="R78" s="3">
        <v>5400</v>
      </c>
      <c r="S78" t="s">
        <v>41</v>
      </c>
      <c r="T78" t="s">
        <v>57</v>
      </c>
      <c r="U78" t="s">
        <v>41</v>
      </c>
      <c r="V78" t="s">
        <v>41</v>
      </c>
      <c r="W78" s="3">
        <v>0</v>
      </c>
      <c r="X78">
        <v>0</v>
      </c>
      <c r="Y78">
        <v>6</v>
      </c>
      <c r="Z78">
        <v>10</v>
      </c>
      <c r="AA78" t="s">
        <v>43</v>
      </c>
      <c r="AB78" t="s">
        <v>58</v>
      </c>
    </row>
    <row r="79" spans="1:28" x14ac:dyDescent="0.25">
      <c r="A79" t="s">
        <v>230</v>
      </c>
      <c r="B79" s="2">
        <v>46257</v>
      </c>
      <c r="C79" s="2">
        <v>46264</v>
      </c>
      <c r="D79" t="s">
        <v>60</v>
      </c>
      <c r="E79" t="s">
        <v>61</v>
      </c>
      <c r="F79" t="s">
        <v>62</v>
      </c>
      <c r="G79" t="s">
        <v>63</v>
      </c>
      <c r="H79" t="s">
        <v>165</v>
      </c>
      <c r="I79" t="s">
        <v>166</v>
      </c>
      <c r="J79" t="s">
        <v>102</v>
      </c>
      <c r="K79" t="s">
        <v>51</v>
      </c>
      <c r="L79" t="s">
        <v>52</v>
      </c>
      <c r="M79" t="s">
        <v>68</v>
      </c>
      <c r="N79" t="s">
        <v>69</v>
      </c>
      <c r="O79" t="s">
        <v>70</v>
      </c>
      <c r="P79">
        <v>4</v>
      </c>
      <c r="Q79" s="3">
        <v>6800</v>
      </c>
      <c r="R79" s="3">
        <v>27200</v>
      </c>
      <c r="S79" t="s">
        <v>56</v>
      </c>
      <c r="T79" t="s">
        <v>85</v>
      </c>
      <c r="U79" t="s">
        <v>41</v>
      </c>
      <c r="V79" t="s">
        <v>41</v>
      </c>
      <c r="W79" s="3">
        <v>0</v>
      </c>
      <c r="X79">
        <v>0</v>
      </c>
      <c r="Y79">
        <v>7</v>
      </c>
      <c r="Z79">
        <v>5</v>
      </c>
      <c r="AA79" t="s">
        <v>103</v>
      </c>
      <c r="AB79" t="s">
        <v>73</v>
      </c>
    </row>
    <row r="80" spans="1:28" x14ac:dyDescent="0.25">
      <c r="A80" t="s">
        <v>231</v>
      </c>
      <c r="B80" s="2">
        <v>46260</v>
      </c>
      <c r="C80" s="2">
        <v>46268</v>
      </c>
      <c r="D80" t="s">
        <v>75</v>
      </c>
      <c r="E80" t="s">
        <v>76</v>
      </c>
      <c r="F80" t="s">
        <v>77</v>
      </c>
      <c r="G80" t="s">
        <v>78</v>
      </c>
      <c r="H80" t="s">
        <v>168</v>
      </c>
      <c r="I80" t="s">
        <v>169</v>
      </c>
      <c r="J80" t="s">
        <v>35</v>
      </c>
      <c r="K80" t="s">
        <v>67</v>
      </c>
      <c r="L80" t="s">
        <v>37</v>
      </c>
      <c r="M80" t="s">
        <v>82</v>
      </c>
      <c r="N80" t="s">
        <v>39</v>
      </c>
      <c r="O80" t="s">
        <v>83</v>
      </c>
      <c r="P80">
        <v>5</v>
      </c>
      <c r="Q80" s="3">
        <v>22000</v>
      </c>
      <c r="R80" s="3">
        <v>110000</v>
      </c>
      <c r="S80" t="s">
        <v>71</v>
      </c>
      <c r="T80" t="s">
        <v>57</v>
      </c>
      <c r="U80" t="s">
        <v>41</v>
      </c>
      <c r="V80" t="s">
        <v>72</v>
      </c>
      <c r="W80" s="3">
        <v>0</v>
      </c>
      <c r="X80">
        <v>0</v>
      </c>
      <c r="Y80">
        <v>8</v>
      </c>
      <c r="Z80">
        <v>7</v>
      </c>
      <c r="AA80" t="s">
        <v>103</v>
      </c>
      <c r="AB80" t="s">
        <v>44</v>
      </c>
    </row>
    <row r="81" spans="1:28" x14ac:dyDescent="0.25">
      <c r="A81" t="s">
        <v>232</v>
      </c>
      <c r="B81" s="2">
        <v>46263</v>
      </c>
      <c r="C81" s="2">
        <v>46272</v>
      </c>
      <c r="D81" t="s">
        <v>89</v>
      </c>
      <c r="E81" t="s">
        <v>90</v>
      </c>
      <c r="F81" t="s">
        <v>62</v>
      </c>
      <c r="G81" t="s">
        <v>63</v>
      </c>
      <c r="H81" t="s">
        <v>171</v>
      </c>
      <c r="I81" t="s">
        <v>172</v>
      </c>
      <c r="J81" t="s">
        <v>66</v>
      </c>
      <c r="K81" t="s">
        <v>81</v>
      </c>
      <c r="L81" t="s">
        <v>52</v>
      </c>
      <c r="M81" t="s">
        <v>94</v>
      </c>
      <c r="N81" t="s">
        <v>54</v>
      </c>
      <c r="O81" t="s">
        <v>95</v>
      </c>
      <c r="P81">
        <v>1</v>
      </c>
      <c r="Q81" s="3">
        <v>6500</v>
      </c>
      <c r="R81" s="3">
        <v>6500</v>
      </c>
      <c r="S81" t="s">
        <v>84</v>
      </c>
      <c r="T81" t="s">
        <v>42</v>
      </c>
      <c r="U81" t="s">
        <v>86</v>
      </c>
      <c r="V81" t="s">
        <v>87</v>
      </c>
      <c r="W81" s="3">
        <v>6500</v>
      </c>
      <c r="X81">
        <v>1</v>
      </c>
      <c r="Y81">
        <v>9</v>
      </c>
      <c r="Z81">
        <v>10</v>
      </c>
      <c r="AA81" t="s">
        <v>43</v>
      </c>
      <c r="AB81" t="s">
        <v>58</v>
      </c>
    </row>
    <row r="82" spans="1:28" x14ac:dyDescent="0.25">
      <c r="A82" t="s">
        <v>233</v>
      </c>
      <c r="B82" s="2">
        <v>46266</v>
      </c>
      <c r="C82" s="2">
        <v>46276</v>
      </c>
      <c r="D82" t="s">
        <v>97</v>
      </c>
      <c r="E82" t="s">
        <v>98</v>
      </c>
      <c r="F82" t="s">
        <v>99</v>
      </c>
      <c r="G82" t="s">
        <v>78</v>
      </c>
      <c r="H82" t="s">
        <v>33</v>
      </c>
      <c r="I82" t="s">
        <v>34</v>
      </c>
      <c r="J82" t="s">
        <v>35</v>
      </c>
      <c r="K82" t="s">
        <v>36</v>
      </c>
      <c r="L82" t="s">
        <v>37</v>
      </c>
      <c r="M82" t="s">
        <v>38</v>
      </c>
      <c r="N82" t="s">
        <v>69</v>
      </c>
      <c r="O82" t="s">
        <v>40</v>
      </c>
      <c r="P82">
        <v>2</v>
      </c>
      <c r="Q82" s="3">
        <v>65000</v>
      </c>
      <c r="R82" s="3">
        <v>130000</v>
      </c>
      <c r="S82" t="s">
        <v>41</v>
      </c>
      <c r="T82" t="s">
        <v>85</v>
      </c>
      <c r="U82" t="s">
        <v>41</v>
      </c>
      <c r="V82" t="s">
        <v>41</v>
      </c>
      <c r="W82" s="3">
        <v>0</v>
      </c>
      <c r="X82">
        <v>0</v>
      </c>
      <c r="Y82">
        <v>11</v>
      </c>
      <c r="Z82">
        <v>5</v>
      </c>
      <c r="AA82" t="s">
        <v>103</v>
      </c>
      <c r="AB82" t="s">
        <v>73</v>
      </c>
    </row>
    <row r="83" spans="1:28" x14ac:dyDescent="0.25">
      <c r="A83" t="s">
        <v>234</v>
      </c>
      <c r="B83" s="2">
        <v>46269</v>
      </c>
      <c r="C83" s="2">
        <v>46280</v>
      </c>
      <c r="D83" t="s">
        <v>105</v>
      </c>
      <c r="E83" t="s">
        <v>106</v>
      </c>
      <c r="F83" t="s">
        <v>107</v>
      </c>
      <c r="G83" t="s">
        <v>78</v>
      </c>
      <c r="H83" t="s">
        <v>49</v>
      </c>
      <c r="I83" t="s">
        <v>50</v>
      </c>
      <c r="J83" t="s">
        <v>35</v>
      </c>
      <c r="K83" t="s">
        <v>51</v>
      </c>
      <c r="L83" t="s">
        <v>52</v>
      </c>
      <c r="M83" t="s">
        <v>53</v>
      </c>
      <c r="N83" t="s">
        <v>39</v>
      </c>
      <c r="O83" t="s">
        <v>55</v>
      </c>
      <c r="P83">
        <v>3</v>
      </c>
      <c r="Q83" s="3">
        <v>12500</v>
      </c>
      <c r="R83" s="3">
        <v>37500</v>
      </c>
      <c r="S83" t="s">
        <v>56</v>
      </c>
      <c r="T83" t="s">
        <v>42</v>
      </c>
      <c r="U83" t="s">
        <v>41</v>
      </c>
      <c r="V83" t="s">
        <v>41</v>
      </c>
      <c r="W83" s="3">
        <v>0</v>
      </c>
      <c r="X83">
        <v>0</v>
      </c>
      <c r="Y83">
        <v>13</v>
      </c>
      <c r="Z83">
        <v>7</v>
      </c>
      <c r="AA83" t="s">
        <v>103</v>
      </c>
      <c r="AB83" t="s">
        <v>44</v>
      </c>
    </row>
    <row r="84" spans="1:28" x14ac:dyDescent="0.25">
      <c r="A84" t="s">
        <v>235</v>
      </c>
      <c r="B84" s="2">
        <v>46272</v>
      </c>
      <c r="C84" s="2">
        <v>46284</v>
      </c>
      <c r="D84" t="s">
        <v>111</v>
      </c>
      <c r="E84" t="s">
        <v>112</v>
      </c>
      <c r="F84" t="s">
        <v>113</v>
      </c>
      <c r="G84" t="s">
        <v>63</v>
      </c>
      <c r="H84" t="s">
        <v>64</v>
      </c>
      <c r="I84" t="s">
        <v>65</v>
      </c>
      <c r="J84" t="s">
        <v>66</v>
      </c>
      <c r="K84" t="s">
        <v>67</v>
      </c>
      <c r="L84" t="s">
        <v>37</v>
      </c>
      <c r="M84" t="s">
        <v>68</v>
      </c>
      <c r="N84" t="s">
        <v>54</v>
      </c>
      <c r="O84" t="s">
        <v>70</v>
      </c>
      <c r="P84">
        <v>4</v>
      </c>
      <c r="Q84" s="3">
        <v>7200</v>
      </c>
      <c r="R84" s="3">
        <v>28800</v>
      </c>
      <c r="S84" t="s">
        <v>71</v>
      </c>
      <c r="T84" t="s">
        <v>57</v>
      </c>
      <c r="U84" t="s">
        <v>41</v>
      </c>
      <c r="V84" t="s">
        <v>72</v>
      </c>
      <c r="W84" s="3">
        <v>0</v>
      </c>
      <c r="X84">
        <v>0</v>
      </c>
      <c r="Y84">
        <v>15</v>
      </c>
      <c r="Z84">
        <v>10</v>
      </c>
      <c r="AA84" t="s">
        <v>103</v>
      </c>
      <c r="AB84" t="s">
        <v>58</v>
      </c>
    </row>
    <row r="85" spans="1:28" x14ac:dyDescent="0.25">
      <c r="A85" t="s">
        <v>236</v>
      </c>
      <c r="B85" s="2">
        <v>46275</v>
      </c>
      <c r="C85" s="2">
        <v>46276</v>
      </c>
      <c r="D85" t="s">
        <v>118</v>
      </c>
      <c r="E85" t="s">
        <v>119</v>
      </c>
      <c r="F85" t="s">
        <v>120</v>
      </c>
      <c r="G85" t="s">
        <v>48</v>
      </c>
      <c r="H85" t="s">
        <v>79</v>
      </c>
      <c r="I85" t="s">
        <v>80</v>
      </c>
      <c r="J85" t="s">
        <v>35</v>
      </c>
      <c r="K85" t="s">
        <v>81</v>
      </c>
      <c r="L85" t="s">
        <v>52</v>
      </c>
      <c r="M85" t="s">
        <v>82</v>
      </c>
      <c r="N85" t="s">
        <v>69</v>
      </c>
      <c r="O85" t="s">
        <v>83</v>
      </c>
      <c r="P85">
        <v>5</v>
      </c>
      <c r="Q85" s="3">
        <v>3500</v>
      </c>
      <c r="R85" s="3">
        <v>17500</v>
      </c>
      <c r="S85" t="s">
        <v>84</v>
      </c>
      <c r="T85" t="s">
        <v>85</v>
      </c>
      <c r="U85" t="s">
        <v>86</v>
      </c>
      <c r="V85" t="s">
        <v>87</v>
      </c>
      <c r="W85" s="3">
        <v>17500</v>
      </c>
      <c r="X85">
        <v>5</v>
      </c>
      <c r="Y85">
        <v>1</v>
      </c>
      <c r="Z85">
        <v>5</v>
      </c>
      <c r="AA85" t="s">
        <v>43</v>
      </c>
      <c r="AB85" t="s">
        <v>73</v>
      </c>
    </row>
    <row r="86" spans="1:28" x14ac:dyDescent="0.25">
      <c r="A86" t="s">
        <v>237</v>
      </c>
      <c r="B86" s="2">
        <v>46278</v>
      </c>
      <c r="C86" s="2">
        <v>46280</v>
      </c>
      <c r="D86" t="s">
        <v>124</v>
      </c>
      <c r="E86" t="s">
        <v>125</v>
      </c>
      <c r="F86" t="s">
        <v>126</v>
      </c>
      <c r="G86" t="s">
        <v>48</v>
      </c>
      <c r="H86" t="s">
        <v>91</v>
      </c>
      <c r="I86" t="s">
        <v>92</v>
      </c>
      <c r="J86" t="s">
        <v>93</v>
      </c>
      <c r="K86" t="s">
        <v>36</v>
      </c>
      <c r="L86" t="s">
        <v>37</v>
      </c>
      <c r="M86" t="s">
        <v>94</v>
      </c>
      <c r="N86" t="s">
        <v>39</v>
      </c>
      <c r="O86" t="s">
        <v>95</v>
      </c>
      <c r="P86">
        <v>1</v>
      </c>
      <c r="Q86" s="3">
        <v>3200</v>
      </c>
      <c r="R86" s="3">
        <v>3200</v>
      </c>
      <c r="S86" t="s">
        <v>41</v>
      </c>
      <c r="T86" t="s">
        <v>42</v>
      </c>
      <c r="U86" t="s">
        <v>41</v>
      </c>
      <c r="V86" t="s">
        <v>41</v>
      </c>
      <c r="W86" s="3">
        <v>0</v>
      </c>
      <c r="X86">
        <v>0</v>
      </c>
      <c r="Y86">
        <v>2</v>
      </c>
      <c r="Z86">
        <v>7</v>
      </c>
      <c r="AA86" t="s">
        <v>43</v>
      </c>
      <c r="AB86" t="s">
        <v>44</v>
      </c>
    </row>
    <row r="87" spans="1:28" x14ac:dyDescent="0.25">
      <c r="A87" t="s">
        <v>238</v>
      </c>
      <c r="B87" s="2">
        <v>46281</v>
      </c>
      <c r="C87" s="2">
        <v>46284</v>
      </c>
      <c r="D87" t="s">
        <v>130</v>
      </c>
      <c r="E87" t="s">
        <v>131</v>
      </c>
      <c r="F87" t="s">
        <v>132</v>
      </c>
      <c r="G87" t="s">
        <v>32</v>
      </c>
      <c r="H87" t="s">
        <v>100</v>
      </c>
      <c r="I87" t="s">
        <v>101</v>
      </c>
      <c r="J87" t="s">
        <v>102</v>
      </c>
      <c r="K87" t="s">
        <v>51</v>
      </c>
      <c r="L87" t="s">
        <v>52</v>
      </c>
      <c r="M87" t="s">
        <v>38</v>
      </c>
      <c r="N87" t="s">
        <v>54</v>
      </c>
      <c r="O87" t="s">
        <v>40</v>
      </c>
      <c r="P87">
        <v>2</v>
      </c>
      <c r="Q87" s="3">
        <v>1800</v>
      </c>
      <c r="R87" s="3">
        <v>3600</v>
      </c>
      <c r="S87" t="s">
        <v>56</v>
      </c>
      <c r="T87" t="s">
        <v>57</v>
      </c>
      <c r="U87" t="s">
        <v>41</v>
      </c>
      <c r="V87" t="s">
        <v>41</v>
      </c>
      <c r="W87" s="3">
        <v>0</v>
      </c>
      <c r="X87">
        <v>0</v>
      </c>
      <c r="Y87">
        <v>3</v>
      </c>
      <c r="Z87">
        <v>10</v>
      </c>
      <c r="AA87" t="s">
        <v>43</v>
      </c>
      <c r="AB87" t="s">
        <v>58</v>
      </c>
    </row>
    <row r="88" spans="1:28" x14ac:dyDescent="0.25">
      <c r="A88" t="s">
        <v>239</v>
      </c>
      <c r="B88" s="2">
        <v>46284</v>
      </c>
      <c r="C88" s="2">
        <v>46288</v>
      </c>
      <c r="D88" t="s">
        <v>136</v>
      </c>
      <c r="E88" t="s">
        <v>137</v>
      </c>
      <c r="F88" t="s">
        <v>138</v>
      </c>
      <c r="G88" t="s">
        <v>32</v>
      </c>
      <c r="H88" t="s">
        <v>108</v>
      </c>
      <c r="I88" t="s">
        <v>109</v>
      </c>
      <c r="J88" t="s">
        <v>35</v>
      </c>
      <c r="K88" t="s">
        <v>67</v>
      </c>
      <c r="L88" t="s">
        <v>37</v>
      </c>
      <c r="M88" t="s">
        <v>53</v>
      </c>
      <c r="N88" t="s">
        <v>69</v>
      </c>
      <c r="O88" t="s">
        <v>55</v>
      </c>
      <c r="P88">
        <v>3</v>
      </c>
      <c r="Q88" s="3">
        <v>18000</v>
      </c>
      <c r="R88" s="3">
        <v>54000</v>
      </c>
      <c r="S88" t="s">
        <v>71</v>
      </c>
      <c r="T88" t="s">
        <v>57</v>
      </c>
      <c r="U88" t="s">
        <v>41</v>
      </c>
      <c r="V88" t="s">
        <v>72</v>
      </c>
      <c r="W88" s="3">
        <v>0</v>
      </c>
      <c r="X88">
        <v>0</v>
      </c>
      <c r="Y88">
        <v>4</v>
      </c>
      <c r="Z88">
        <v>5</v>
      </c>
      <c r="AA88" t="s">
        <v>43</v>
      </c>
      <c r="AB88" t="s">
        <v>73</v>
      </c>
    </row>
    <row r="89" spans="1:28" x14ac:dyDescent="0.25">
      <c r="A89" t="s">
        <v>240</v>
      </c>
      <c r="B89" s="2">
        <v>46287</v>
      </c>
      <c r="C89" s="2">
        <v>46292</v>
      </c>
      <c r="D89" t="s">
        <v>143</v>
      </c>
      <c r="E89" t="s">
        <v>144</v>
      </c>
      <c r="F89" t="s">
        <v>126</v>
      </c>
      <c r="G89" t="s">
        <v>48</v>
      </c>
      <c r="H89" t="s">
        <v>114</v>
      </c>
      <c r="I89" t="s">
        <v>115</v>
      </c>
      <c r="J89" t="s">
        <v>116</v>
      </c>
      <c r="K89" t="s">
        <v>81</v>
      </c>
      <c r="L89" t="s">
        <v>52</v>
      </c>
      <c r="M89" t="s">
        <v>68</v>
      </c>
      <c r="N89" t="s">
        <v>39</v>
      </c>
      <c r="O89" t="s">
        <v>70</v>
      </c>
      <c r="P89">
        <v>4</v>
      </c>
      <c r="Q89" s="3">
        <v>5500</v>
      </c>
      <c r="R89" s="3">
        <v>22000</v>
      </c>
      <c r="S89" t="s">
        <v>84</v>
      </c>
      <c r="T89" t="s">
        <v>85</v>
      </c>
      <c r="U89" t="s">
        <v>86</v>
      </c>
      <c r="V89" t="s">
        <v>87</v>
      </c>
      <c r="W89" s="3">
        <v>22000</v>
      </c>
      <c r="X89">
        <v>4</v>
      </c>
      <c r="Y89">
        <v>5</v>
      </c>
      <c r="Z89">
        <v>7</v>
      </c>
      <c r="AA89" t="s">
        <v>43</v>
      </c>
      <c r="AB89" t="s">
        <v>44</v>
      </c>
    </row>
    <row r="90" spans="1:28" x14ac:dyDescent="0.25">
      <c r="A90" t="s">
        <v>241</v>
      </c>
      <c r="B90" s="2">
        <v>46290</v>
      </c>
      <c r="C90" s="2">
        <v>46296</v>
      </c>
      <c r="D90" t="s">
        <v>148</v>
      </c>
      <c r="E90" t="s">
        <v>149</v>
      </c>
      <c r="F90" t="s">
        <v>150</v>
      </c>
      <c r="G90" t="s">
        <v>78</v>
      </c>
      <c r="H90" t="s">
        <v>121</v>
      </c>
      <c r="I90" t="s">
        <v>122</v>
      </c>
      <c r="J90" t="s">
        <v>102</v>
      </c>
      <c r="K90" t="s">
        <v>36</v>
      </c>
      <c r="L90" t="s">
        <v>37</v>
      </c>
      <c r="M90" t="s">
        <v>82</v>
      </c>
      <c r="N90" t="s">
        <v>54</v>
      </c>
      <c r="O90" t="s">
        <v>83</v>
      </c>
      <c r="P90">
        <v>5</v>
      </c>
      <c r="Q90" s="3">
        <v>5200</v>
      </c>
      <c r="R90" s="3">
        <v>26000</v>
      </c>
      <c r="S90" t="s">
        <v>41</v>
      </c>
      <c r="T90" t="s">
        <v>57</v>
      </c>
      <c r="U90" t="s">
        <v>41</v>
      </c>
      <c r="V90" t="s">
        <v>41</v>
      </c>
      <c r="W90" s="3">
        <v>0</v>
      </c>
      <c r="X90">
        <v>0</v>
      </c>
      <c r="Y90">
        <v>6</v>
      </c>
      <c r="Z90">
        <v>10</v>
      </c>
      <c r="AA90" t="s">
        <v>43</v>
      </c>
      <c r="AB90" t="s">
        <v>58</v>
      </c>
    </row>
    <row r="91" spans="1:28" x14ac:dyDescent="0.25">
      <c r="A91" t="s">
        <v>242</v>
      </c>
      <c r="B91" s="2">
        <v>46293</v>
      </c>
      <c r="C91" s="2">
        <v>46300</v>
      </c>
      <c r="D91" t="s">
        <v>154</v>
      </c>
      <c r="E91" t="s">
        <v>155</v>
      </c>
      <c r="F91" t="s">
        <v>113</v>
      </c>
      <c r="G91" t="s">
        <v>63</v>
      </c>
      <c r="H91" t="s">
        <v>127</v>
      </c>
      <c r="I91" t="s">
        <v>128</v>
      </c>
      <c r="J91" t="s">
        <v>102</v>
      </c>
      <c r="K91" t="s">
        <v>51</v>
      </c>
      <c r="L91" t="s">
        <v>52</v>
      </c>
      <c r="M91" t="s">
        <v>94</v>
      </c>
      <c r="N91" t="s">
        <v>69</v>
      </c>
      <c r="O91" t="s">
        <v>95</v>
      </c>
      <c r="P91">
        <v>1</v>
      </c>
      <c r="Q91" s="3">
        <v>2200</v>
      </c>
      <c r="R91" s="3">
        <v>2200</v>
      </c>
      <c r="S91" t="s">
        <v>56</v>
      </c>
      <c r="T91" t="s">
        <v>85</v>
      </c>
      <c r="U91" t="s">
        <v>41</v>
      </c>
      <c r="V91" t="s">
        <v>41</v>
      </c>
      <c r="W91" s="3">
        <v>0</v>
      </c>
      <c r="X91">
        <v>0</v>
      </c>
      <c r="Y91">
        <v>7</v>
      </c>
      <c r="Z91">
        <v>5</v>
      </c>
      <c r="AA91" t="s">
        <v>103</v>
      </c>
      <c r="AB91" t="s">
        <v>73</v>
      </c>
    </row>
    <row r="92" spans="1:28" x14ac:dyDescent="0.25">
      <c r="A92" t="s">
        <v>243</v>
      </c>
      <c r="B92" s="2">
        <v>46023</v>
      </c>
      <c r="C92" s="2">
        <v>46031</v>
      </c>
      <c r="D92" t="s">
        <v>29</v>
      </c>
      <c r="E92" t="s">
        <v>30</v>
      </c>
      <c r="F92" t="s">
        <v>31</v>
      </c>
      <c r="G92" t="s">
        <v>32</v>
      </c>
      <c r="H92" t="s">
        <v>133</v>
      </c>
      <c r="I92" t="s">
        <v>134</v>
      </c>
      <c r="J92" t="s">
        <v>102</v>
      </c>
      <c r="K92" t="s">
        <v>67</v>
      </c>
      <c r="L92" t="s">
        <v>37</v>
      </c>
      <c r="M92" t="s">
        <v>38</v>
      </c>
      <c r="N92" t="s">
        <v>39</v>
      </c>
      <c r="O92" t="s">
        <v>40</v>
      </c>
      <c r="P92">
        <v>2</v>
      </c>
      <c r="Q92" s="3">
        <v>1400</v>
      </c>
      <c r="R92" s="3">
        <v>2800</v>
      </c>
      <c r="S92" t="s">
        <v>71</v>
      </c>
      <c r="T92" t="s">
        <v>57</v>
      </c>
      <c r="U92" t="s">
        <v>41</v>
      </c>
      <c r="V92" t="s">
        <v>72</v>
      </c>
      <c r="W92" s="3">
        <v>0</v>
      </c>
      <c r="X92">
        <v>0</v>
      </c>
      <c r="Y92">
        <v>8</v>
      </c>
      <c r="Z92">
        <v>7</v>
      </c>
      <c r="AA92" t="s">
        <v>103</v>
      </c>
      <c r="AB92" t="s">
        <v>44</v>
      </c>
    </row>
    <row r="93" spans="1:28" x14ac:dyDescent="0.25">
      <c r="A93" t="s">
        <v>244</v>
      </c>
      <c r="B93" s="2">
        <v>46026</v>
      </c>
      <c r="C93" s="2">
        <v>46035</v>
      </c>
      <c r="D93" t="s">
        <v>46</v>
      </c>
      <c r="E93" t="s">
        <v>47</v>
      </c>
      <c r="F93" t="s">
        <v>47</v>
      </c>
      <c r="G93" t="s">
        <v>48</v>
      </c>
      <c r="H93" t="s">
        <v>139</v>
      </c>
      <c r="I93" t="s">
        <v>140</v>
      </c>
      <c r="J93" t="s">
        <v>141</v>
      </c>
      <c r="K93" t="s">
        <v>81</v>
      </c>
      <c r="L93" t="s">
        <v>52</v>
      </c>
      <c r="M93" t="s">
        <v>53</v>
      </c>
      <c r="N93" t="s">
        <v>54</v>
      </c>
      <c r="O93" t="s">
        <v>55</v>
      </c>
      <c r="P93">
        <v>3</v>
      </c>
      <c r="Q93" s="3">
        <v>4200</v>
      </c>
      <c r="R93" s="3">
        <v>12600</v>
      </c>
      <c r="S93" t="s">
        <v>84</v>
      </c>
      <c r="T93" t="s">
        <v>85</v>
      </c>
      <c r="U93" t="s">
        <v>86</v>
      </c>
      <c r="V93" t="s">
        <v>87</v>
      </c>
      <c r="W93" s="3">
        <v>12600</v>
      </c>
      <c r="X93">
        <v>3</v>
      </c>
      <c r="Y93">
        <v>9</v>
      </c>
      <c r="Z93">
        <v>10</v>
      </c>
      <c r="AA93" t="s">
        <v>43</v>
      </c>
      <c r="AB93" t="s">
        <v>58</v>
      </c>
    </row>
    <row r="94" spans="1:28" x14ac:dyDescent="0.25">
      <c r="A94" t="s">
        <v>245</v>
      </c>
      <c r="B94" s="2">
        <v>46029</v>
      </c>
      <c r="C94" s="2">
        <v>46039</v>
      </c>
      <c r="D94" t="s">
        <v>60</v>
      </c>
      <c r="E94" t="s">
        <v>61</v>
      </c>
      <c r="F94" t="s">
        <v>62</v>
      </c>
      <c r="G94" t="s">
        <v>63</v>
      </c>
      <c r="H94" t="s">
        <v>145</v>
      </c>
      <c r="I94" t="s">
        <v>146</v>
      </c>
      <c r="J94" t="s">
        <v>102</v>
      </c>
      <c r="K94" t="s">
        <v>36</v>
      </c>
      <c r="L94" t="s">
        <v>37</v>
      </c>
      <c r="M94" t="s">
        <v>68</v>
      </c>
      <c r="N94" t="s">
        <v>69</v>
      </c>
      <c r="O94" t="s">
        <v>70</v>
      </c>
      <c r="P94">
        <v>4</v>
      </c>
      <c r="Q94" s="3">
        <v>900</v>
      </c>
      <c r="R94" s="3">
        <v>3600</v>
      </c>
      <c r="S94" t="s">
        <v>41</v>
      </c>
      <c r="T94" t="s">
        <v>85</v>
      </c>
      <c r="U94" t="s">
        <v>41</v>
      </c>
      <c r="V94" t="s">
        <v>41</v>
      </c>
      <c r="W94" s="3">
        <v>0</v>
      </c>
      <c r="X94">
        <v>0</v>
      </c>
      <c r="Y94">
        <v>11</v>
      </c>
      <c r="Z94">
        <v>5</v>
      </c>
      <c r="AA94" t="s">
        <v>103</v>
      </c>
      <c r="AB94" t="s">
        <v>73</v>
      </c>
    </row>
    <row r="95" spans="1:28" x14ac:dyDescent="0.25">
      <c r="A95" t="s">
        <v>246</v>
      </c>
      <c r="B95" s="2">
        <v>46032</v>
      </c>
      <c r="C95" s="2">
        <v>46043</v>
      </c>
      <c r="D95" t="s">
        <v>75</v>
      </c>
      <c r="E95" t="s">
        <v>76</v>
      </c>
      <c r="F95" t="s">
        <v>77</v>
      </c>
      <c r="G95" t="s">
        <v>78</v>
      </c>
      <c r="H95" t="s">
        <v>151</v>
      </c>
      <c r="I95" t="s">
        <v>152</v>
      </c>
      <c r="J95" t="s">
        <v>102</v>
      </c>
      <c r="K95" t="s">
        <v>51</v>
      </c>
      <c r="L95" t="s">
        <v>52</v>
      </c>
      <c r="M95" t="s">
        <v>82</v>
      </c>
      <c r="N95" t="s">
        <v>39</v>
      </c>
      <c r="O95" t="s">
        <v>83</v>
      </c>
      <c r="P95">
        <v>5</v>
      </c>
      <c r="Q95" s="3">
        <v>2800</v>
      </c>
      <c r="R95" s="3">
        <v>14000</v>
      </c>
      <c r="S95" t="s">
        <v>56</v>
      </c>
      <c r="T95" t="s">
        <v>42</v>
      </c>
      <c r="U95" t="s">
        <v>41</v>
      </c>
      <c r="V95" t="s">
        <v>41</v>
      </c>
      <c r="W95" s="3">
        <v>0</v>
      </c>
      <c r="X95">
        <v>0</v>
      </c>
      <c r="Y95">
        <v>13</v>
      </c>
      <c r="Z95">
        <v>7</v>
      </c>
      <c r="AA95" t="s">
        <v>103</v>
      </c>
      <c r="AB95" t="s">
        <v>44</v>
      </c>
    </row>
    <row r="96" spans="1:28" x14ac:dyDescent="0.25">
      <c r="A96" t="s">
        <v>247</v>
      </c>
      <c r="B96" s="2">
        <v>46035</v>
      </c>
      <c r="C96" s="2">
        <v>46047</v>
      </c>
      <c r="D96" t="s">
        <v>89</v>
      </c>
      <c r="E96" t="s">
        <v>90</v>
      </c>
      <c r="F96" t="s">
        <v>62</v>
      </c>
      <c r="G96" t="s">
        <v>63</v>
      </c>
      <c r="H96" t="s">
        <v>156</v>
      </c>
      <c r="I96" t="s">
        <v>157</v>
      </c>
      <c r="J96" t="s">
        <v>93</v>
      </c>
      <c r="K96" t="s">
        <v>67</v>
      </c>
      <c r="L96" t="s">
        <v>37</v>
      </c>
      <c r="M96" t="s">
        <v>94</v>
      </c>
      <c r="N96" t="s">
        <v>54</v>
      </c>
      <c r="O96" t="s">
        <v>95</v>
      </c>
      <c r="P96">
        <v>1</v>
      </c>
      <c r="Q96" s="3">
        <v>2500</v>
      </c>
      <c r="R96" s="3">
        <v>2500</v>
      </c>
      <c r="S96" t="s">
        <v>71</v>
      </c>
      <c r="T96" t="s">
        <v>57</v>
      </c>
      <c r="U96" t="s">
        <v>41</v>
      </c>
      <c r="V96" t="s">
        <v>72</v>
      </c>
      <c r="W96" s="3">
        <v>0</v>
      </c>
      <c r="X96">
        <v>0</v>
      </c>
      <c r="Y96">
        <v>15</v>
      </c>
      <c r="Z96">
        <v>10</v>
      </c>
      <c r="AA96" t="s">
        <v>103</v>
      </c>
      <c r="AB96" t="s">
        <v>58</v>
      </c>
    </row>
    <row r="97" spans="1:28" x14ac:dyDescent="0.25">
      <c r="A97" t="s">
        <v>248</v>
      </c>
      <c r="B97" s="2">
        <v>46038</v>
      </c>
      <c r="C97" s="2">
        <v>46039</v>
      </c>
      <c r="D97" t="s">
        <v>97</v>
      </c>
      <c r="E97" t="s">
        <v>98</v>
      </c>
      <c r="F97" t="s">
        <v>99</v>
      </c>
      <c r="G97" t="s">
        <v>78</v>
      </c>
      <c r="H97" t="s">
        <v>159</v>
      </c>
      <c r="I97" t="s">
        <v>160</v>
      </c>
      <c r="J97" t="s">
        <v>35</v>
      </c>
      <c r="K97" t="s">
        <v>81</v>
      </c>
      <c r="L97" t="s">
        <v>52</v>
      </c>
      <c r="M97" t="s">
        <v>38</v>
      </c>
      <c r="N97" t="s">
        <v>69</v>
      </c>
      <c r="O97" t="s">
        <v>40</v>
      </c>
      <c r="P97">
        <v>2</v>
      </c>
      <c r="Q97" s="3">
        <v>28000</v>
      </c>
      <c r="R97" s="3">
        <v>56000</v>
      </c>
      <c r="S97" t="s">
        <v>84</v>
      </c>
      <c r="T97" t="s">
        <v>85</v>
      </c>
      <c r="U97" t="s">
        <v>86</v>
      </c>
      <c r="V97" t="s">
        <v>87</v>
      </c>
      <c r="W97" s="3">
        <v>56000</v>
      </c>
      <c r="X97">
        <v>2</v>
      </c>
      <c r="Y97">
        <v>1</v>
      </c>
      <c r="Z97">
        <v>5</v>
      </c>
      <c r="AA97" t="s">
        <v>43</v>
      </c>
      <c r="AB97" t="s">
        <v>73</v>
      </c>
    </row>
    <row r="98" spans="1:28" x14ac:dyDescent="0.25">
      <c r="A98" t="s">
        <v>249</v>
      </c>
      <c r="B98" s="2">
        <v>46041</v>
      </c>
      <c r="C98" s="2">
        <v>46043</v>
      </c>
      <c r="D98" t="s">
        <v>105</v>
      </c>
      <c r="E98" t="s">
        <v>106</v>
      </c>
      <c r="F98" t="s">
        <v>107</v>
      </c>
      <c r="G98" t="s">
        <v>78</v>
      </c>
      <c r="H98" t="s">
        <v>162</v>
      </c>
      <c r="I98" t="s">
        <v>163</v>
      </c>
      <c r="J98" t="s">
        <v>102</v>
      </c>
      <c r="K98" t="s">
        <v>36</v>
      </c>
      <c r="L98" t="s">
        <v>37</v>
      </c>
      <c r="M98" t="s">
        <v>53</v>
      </c>
      <c r="N98" t="s">
        <v>39</v>
      </c>
      <c r="O98" t="s">
        <v>55</v>
      </c>
      <c r="P98">
        <v>3</v>
      </c>
      <c r="Q98" s="3">
        <v>1800</v>
      </c>
      <c r="R98" s="3">
        <v>5400</v>
      </c>
      <c r="S98" t="s">
        <v>41</v>
      </c>
      <c r="T98" t="s">
        <v>42</v>
      </c>
      <c r="U98" t="s">
        <v>41</v>
      </c>
      <c r="V98" t="s">
        <v>41</v>
      </c>
      <c r="W98" s="3">
        <v>0</v>
      </c>
      <c r="X98">
        <v>0</v>
      </c>
      <c r="Y98">
        <v>2</v>
      </c>
      <c r="Z98">
        <v>7</v>
      </c>
      <c r="AA98" t="s">
        <v>43</v>
      </c>
      <c r="AB98" t="s">
        <v>44</v>
      </c>
    </row>
    <row r="99" spans="1:28" x14ac:dyDescent="0.25">
      <c r="A99" t="s">
        <v>250</v>
      </c>
      <c r="B99" s="2">
        <v>46044</v>
      </c>
      <c r="C99" s="2">
        <v>46047</v>
      </c>
      <c r="D99" t="s">
        <v>111</v>
      </c>
      <c r="E99" t="s">
        <v>112</v>
      </c>
      <c r="F99" t="s">
        <v>113</v>
      </c>
      <c r="G99" t="s">
        <v>63</v>
      </c>
      <c r="H99" t="s">
        <v>165</v>
      </c>
      <c r="I99" t="s">
        <v>166</v>
      </c>
      <c r="J99" t="s">
        <v>102</v>
      </c>
      <c r="K99" t="s">
        <v>51</v>
      </c>
      <c r="L99" t="s">
        <v>52</v>
      </c>
      <c r="M99" t="s">
        <v>68</v>
      </c>
      <c r="N99" t="s">
        <v>54</v>
      </c>
      <c r="O99" t="s">
        <v>70</v>
      </c>
      <c r="P99">
        <v>4</v>
      </c>
      <c r="Q99" s="3">
        <v>6800</v>
      </c>
      <c r="R99" s="3">
        <v>27200</v>
      </c>
      <c r="S99" t="s">
        <v>56</v>
      </c>
      <c r="T99" t="s">
        <v>57</v>
      </c>
      <c r="U99" t="s">
        <v>41</v>
      </c>
      <c r="V99" t="s">
        <v>41</v>
      </c>
      <c r="W99" s="3">
        <v>0</v>
      </c>
      <c r="X99">
        <v>0</v>
      </c>
      <c r="Y99">
        <v>3</v>
      </c>
      <c r="Z99">
        <v>10</v>
      </c>
      <c r="AA99" t="s">
        <v>43</v>
      </c>
      <c r="AB99" t="s">
        <v>58</v>
      </c>
    </row>
    <row r="100" spans="1:28" x14ac:dyDescent="0.25">
      <c r="A100" t="s">
        <v>251</v>
      </c>
      <c r="B100" s="2">
        <v>46047</v>
      </c>
      <c r="C100" s="2">
        <v>46051</v>
      </c>
      <c r="D100" t="s">
        <v>118</v>
      </c>
      <c r="E100" t="s">
        <v>119</v>
      </c>
      <c r="F100" t="s">
        <v>120</v>
      </c>
      <c r="G100" t="s">
        <v>48</v>
      </c>
      <c r="H100" t="s">
        <v>168</v>
      </c>
      <c r="I100" t="s">
        <v>169</v>
      </c>
      <c r="J100" t="s">
        <v>35</v>
      </c>
      <c r="K100" t="s">
        <v>67</v>
      </c>
      <c r="L100" t="s">
        <v>37</v>
      </c>
      <c r="M100" t="s">
        <v>82</v>
      </c>
      <c r="N100" t="s">
        <v>69</v>
      </c>
      <c r="O100" t="s">
        <v>83</v>
      </c>
      <c r="P100">
        <v>5</v>
      </c>
      <c r="Q100" s="3">
        <v>22000</v>
      </c>
      <c r="R100" s="3">
        <v>110000</v>
      </c>
      <c r="S100" t="s">
        <v>71</v>
      </c>
      <c r="T100" t="s">
        <v>57</v>
      </c>
      <c r="U100" t="s">
        <v>41</v>
      </c>
      <c r="V100" t="s">
        <v>72</v>
      </c>
      <c r="W100" s="3">
        <v>0</v>
      </c>
      <c r="X100">
        <v>0</v>
      </c>
      <c r="Y100">
        <v>4</v>
      </c>
      <c r="Z100">
        <v>5</v>
      </c>
      <c r="AA100" t="s">
        <v>43</v>
      </c>
      <c r="AB100" t="s">
        <v>73</v>
      </c>
    </row>
    <row r="101" spans="1:28" x14ac:dyDescent="0.25">
      <c r="A101" t="s">
        <v>252</v>
      </c>
      <c r="B101" s="2">
        <v>46050</v>
      </c>
      <c r="C101" s="2">
        <v>46055</v>
      </c>
      <c r="D101" t="s">
        <v>124</v>
      </c>
      <c r="E101" t="s">
        <v>125</v>
      </c>
      <c r="F101" t="s">
        <v>126</v>
      </c>
      <c r="G101" t="s">
        <v>48</v>
      </c>
      <c r="H101" t="s">
        <v>171</v>
      </c>
      <c r="I101" t="s">
        <v>172</v>
      </c>
      <c r="J101" t="s">
        <v>66</v>
      </c>
      <c r="K101" t="s">
        <v>81</v>
      </c>
      <c r="L101" t="s">
        <v>52</v>
      </c>
      <c r="M101" t="s">
        <v>94</v>
      </c>
      <c r="N101" t="s">
        <v>39</v>
      </c>
      <c r="O101" t="s">
        <v>95</v>
      </c>
      <c r="P101">
        <v>1</v>
      </c>
      <c r="Q101" s="3">
        <v>6500</v>
      </c>
      <c r="R101" s="3">
        <v>6500</v>
      </c>
      <c r="S101" t="s">
        <v>84</v>
      </c>
      <c r="T101" t="s">
        <v>42</v>
      </c>
      <c r="U101" t="s">
        <v>86</v>
      </c>
      <c r="V101" t="s">
        <v>87</v>
      </c>
      <c r="W101" s="3">
        <v>6500</v>
      </c>
      <c r="X101">
        <v>1</v>
      </c>
      <c r="Y101">
        <v>5</v>
      </c>
      <c r="Z101">
        <v>7</v>
      </c>
      <c r="AA101" t="s">
        <v>43</v>
      </c>
      <c r="AB101" t="s">
        <v>44</v>
      </c>
    </row>
    <row r="102" spans="1:28" x14ac:dyDescent="0.25">
      <c r="A102" t="s">
        <v>253</v>
      </c>
      <c r="B102" s="2">
        <v>46053</v>
      </c>
      <c r="C102" s="2">
        <v>46059</v>
      </c>
      <c r="D102" t="s">
        <v>130</v>
      </c>
      <c r="E102" t="s">
        <v>131</v>
      </c>
      <c r="F102" t="s">
        <v>132</v>
      </c>
      <c r="G102" t="s">
        <v>32</v>
      </c>
      <c r="H102" t="s">
        <v>33</v>
      </c>
      <c r="I102" t="s">
        <v>34</v>
      </c>
      <c r="J102" t="s">
        <v>35</v>
      </c>
      <c r="K102" t="s">
        <v>36</v>
      </c>
      <c r="L102" t="s">
        <v>37</v>
      </c>
      <c r="M102" t="s">
        <v>38</v>
      </c>
      <c r="N102" t="s">
        <v>54</v>
      </c>
      <c r="O102" t="s">
        <v>40</v>
      </c>
      <c r="P102">
        <v>2</v>
      </c>
      <c r="Q102" s="3">
        <v>65000</v>
      </c>
      <c r="R102" s="3">
        <v>130000</v>
      </c>
      <c r="S102" t="s">
        <v>41</v>
      </c>
      <c r="T102" t="s">
        <v>57</v>
      </c>
      <c r="U102" t="s">
        <v>41</v>
      </c>
      <c r="V102" t="s">
        <v>41</v>
      </c>
      <c r="W102" s="3">
        <v>0</v>
      </c>
      <c r="X102">
        <v>0</v>
      </c>
      <c r="Y102">
        <v>6</v>
      </c>
      <c r="Z102">
        <v>10</v>
      </c>
      <c r="AA102" t="s">
        <v>43</v>
      </c>
      <c r="AB102" t="s">
        <v>58</v>
      </c>
    </row>
    <row r="103" spans="1:28" x14ac:dyDescent="0.25">
      <c r="A103" t="s">
        <v>254</v>
      </c>
      <c r="B103" s="2">
        <v>46056</v>
      </c>
      <c r="C103" s="2">
        <v>46063</v>
      </c>
      <c r="D103" t="s">
        <v>136</v>
      </c>
      <c r="E103" t="s">
        <v>137</v>
      </c>
      <c r="F103" t="s">
        <v>138</v>
      </c>
      <c r="G103" t="s">
        <v>32</v>
      </c>
      <c r="H103" t="s">
        <v>49</v>
      </c>
      <c r="I103" t="s">
        <v>50</v>
      </c>
      <c r="J103" t="s">
        <v>35</v>
      </c>
      <c r="K103" t="s">
        <v>51</v>
      </c>
      <c r="L103" t="s">
        <v>52</v>
      </c>
      <c r="M103" t="s">
        <v>53</v>
      </c>
      <c r="N103" t="s">
        <v>69</v>
      </c>
      <c r="O103" t="s">
        <v>55</v>
      </c>
      <c r="P103">
        <v>3</v>
      </c>
      <c r="Q103" s="3">
        <v>12500</v>
      </c>
      <c r="R103" s="3">
        <v>37500</v>
      </c>
      <c r="S103" t="s">
        <v>56</v>
      </c>
      <c r="T103" t="s">
        <v>85</v>
      </c>
      <c r="U103" t="s">
        <v>41</v>
      </c>
      <c r="V103" t="s">
        <v>41</v>
      </c>
      <c r="W103" s="3">
        <v>0</v>
      </c>
      <c r="X103">
        <v>0</v>
      </c>
      <c r="Y103">
        <v>7</v>
      </c>
      <c r="Z103">
        <v>5</v>
      </c>
      <c r="AA103" t="s">
        <v>103</v>
      </c>
      <c r="AB103" t="s">
        <v>73</v>
      </c>
    </row>
    <row r="104" spans="1:28" x14ac:dyDescent="0.25">
      <c r="A104" t="s">
        <v>255</v>
      </c>
      <c r="B104" s="2">
        <v>46059</v>
      </c>
      <c r="C104" s="2">
        <v>46067</v>
      </c>
      <c r="D104" t="s">
        <v>143</v>
      </c>
      <c r="E104" t="s">
        <v>144</v>
      </c>
      <c r="F104" t="s">
        <v>126</v>
      </c>
      <c r="G104" t="s">
        <v>48</v>
      </c>
      <c r="H104" t="s">
        <v>64</v>
      </c>
      <c r="I104" t="s">
        <v>65</v>
      </c>
      <c r="J104" t="s">
        <v>66</v>
      </c>
      <c r="K104" t="s">
        <v>67</v>
      </c>
      <c r="L104" t="s">
        <v>37</v>
      </c>
      <c r="M104" t="s">
        <v>68</v>
      </c>
      <c r="N104" t="s">
        <v>39</v>
      </c>
      <c r="O104" t="s">
        <v>70</v>
      </c>
      <c r="P104">
        <v>4</v>
      </c>
      <c r="Q104" s="3">
        <v>7200</v>
      </c>
      <c r="R104" s="3">
        <v>28800</v>
      </c>
      <c r="S104" t="s">
        <v>71</v>
      </c>
      <c r="T104" t="s">
        <v>57</v>
      </c>
      <c r="U104" t="s">
        <v>41</v>
      </c>
      <c r="V104" t="s">
        <v>72</v>
      </c>
      <c r="W104" s="3">
        <v>0</v>
      </c>
      <c r="X104">
        <v>0</v>
      </c>
      <c r="Y104">
        <v>8</v>
      </c>
      <c r="Z104">
        <v>7</v>
      </c>
      <c r="AA104" t="s">
        <v>103</v>
      </c>
      <c r="AB104" t="s">
        <v>44</v>
      </c>
    </row>
    <row r="105" spans="1:28" x14ac:dyDescent="0.25">
      <c r="A105" t="s">
        <v>256</v>
      </c>
      <c r="B105" s="2">
        <v>46062</v>
      </c>
      <c r="C105" s="2">
        <v>46071</v>
      </c>
      <c r="D105" t="s">
        <v>148</v>
      </c>
      <c r="E105" t="s">
        <v>149</v>
      </c>
      <c r="F105" t="s">
        <v>150</v>
      </c>
      <c r="G105" t="s">
        <v>78</v>
      </c>
      <c r="H105" t="s">
        <v>79</v>
      </c>
      <c r="I105" t="s">
        <v>80</v>
      </c>
      <c r="J105" t="s">
        <v>35</v>
      </c>
      <c r="K105" t="s">
        <v>81</v>
      </c>
      <c r="L105" t="s">
        <v>52</v>
      </c>
      <c r="M105" t="s">
        <v>82</v>
      </c>
      <c r="N105" t="s">
        <v>54</v>
      </c>
      <c r="O105" t="s">
        <v>83</v>
      </c>
      <c r="P105">
        <v>5</v>
      </c>
      <c r="Q105" s="3">
        <v>3500</v>
      </c>
      <c r="R105" s="3">
        <v>17500</v>
      </c>
      <c r="S105" t="s">
        <v>84</v>
      </c>
      <c r="T105" t="s">
        <v>85</v>
      </c>
      <c r="U105" t="s">
        <v>86</v>
      </c>
      <c r="V105" t="s">
        <v>87</v>
      </c>
      <c r="W105" s="3">
        <v>17500</v>
      </c>
      <c r="X105">
        <v>5</v>
      </c>
      <c r="Y105">
        <v>9</v>
      </c>
      <c r="Z105">
        <v>10</v>
      </c>
      <c r="AA105" t="s">
        <v>43</v>
      </c>
      <c r="AB105" t="s">
        <v>58</v>
      </c>
    </row>
    <row r="106" spans="1:28" x14ac:dyDescent="0.25">
      <c r="A106" t="s">
        <v>257</v>
      </c>
      <c r="B106" s="2">
        <v>46065</v>
      </c>
      <c r="C106" s="2">
        <v>46075</v>
      </c>
      <c r="D106" t="s">
        <v>154</v>
      </c>
      <c r="E106" t="s">
        <v>155</v>
      </c>
      <c r="F106" t="s">
        <v>113</v>
      </c>
      <c r="G106" t="s">
        <v>63</v>
      </c>
      <c r="H106" t="s">
        <v>91</v>
      </c>
      <c r="I106" t="s">
        <v>92</v>
      </c>
      <c r="J106" t="s">
        <v>93</v>
      </c>
      <c r="K106" t="s">
        <v>36</v>
      </c>
      <c r="L106" t="s">
        <v>37</v>
      </c>
      <c r="M106" t="s">
        <v>94</v>
      </c>
      <c r="N106" t="s">
        <v>69</v>
      </c>
      <c r="O106" t="s">
        <v>95</v>
      </c>
      <c r="P106">
        <v>1</v>
      </c>
      <c r="Q106" s="3">
        <v>3200</v>
      </c>
      <c r="R106" s="3">
        <v>3200</v>
      </c>
      <c r="S106" t="s">
        <v>41</v>
      </c>
      <c r="T106" t="s">
        <v>85</v>
      </c>
      <c r="U106" t="s">
        <v>41</v>
      </c>
      <c r="V106" t="s">
        <v>41</v>
      </c>
      <c r="W106" s="3">
        <v>0</v>
      </c>
      <c r="X106">
        <v>0</v>
      </c>
      <c r="Y106">
        <v>11</v>
      </c>
      <c r="Z106">
        <v>5</v>
      </c>
      <c r="AA106" t="s">
        <v>103</v>
      </c>
      <c r="AB106" t="s">
        <v>73</v>
      </c>
    </row>
    <row r="107" spans="1:28" x14ac:dyDescent="0.25">
      <c r="A107" t="s">
        <v>258</v>
      </c>
      <c r="B107" s="2">
        <v>46068</v>
      </c>
      <c r="C107" s="2">
        <v>46079</v>
      </c>
      <c r="D107" t="s">
        <v>29</v>
      </c>
      <c r="E107" t="s">
        <v>30</v>
      </c>
      <c r="F107" t="s">
        <v>31</v>
      </c>
      <c r="G107" t="s">
        <v>32</v>
      </c>
      <c r="H107" t="s">
        <v>100</v>
      </c>
      <c r="I107" t="s">
        <v>101</v>
      </c>
      <c r="J107" t="s">
        <v>102</v>
      </c>
      <c r="K107" t="s">
        <v>51</v>
      </c>
      <c r="L107" t="s">
        <v>52</v>
      </c>
      <c r="M107" t="s">
        <v>38</v>
      </c>
      <c r="N107" t="s">
        <v>39</v>
      </c>
      <c r="O107" t="s">
        <v>40</v>
      </c>
      <c r="P107">
        <v>2</v>
      </c>
      <c r="Q107" s="3">
        <v>1800</v>
      </c>
      <c r="R107" s="3">
        <v>3600</v>
      </c>
      <c r="S107" t="s">
        <v>56</v>
      </c>
      <c r="T107" t="s">
        <v>42</v>
      </c>
      <c r="U107" t="s">
        <v>41</v>
      </c>
      <c r="V107" t="s">
        <v>41</v>
      </c>
      <c r="W107" s="3">
        <v>0</v>
      </c>
      <c r="X107">
        <v>0</v>
      </c>
      <c r="Y107">
        <v>13</v>
      </c>
      <c r="Z107">
        <v>7</v>
      </c>
      <c r="AA107" t="s">
        <v>103</v>
      </c>
      <c r="AB107" t="s">
        <v>44</v>
      </c>
    </row>
    <row r="108" spans="1:28" x14ac:dyDescent="0.25">
      <c r="A108" t="s">
        <v>259</v>
      </c>
      <c r="B108" s="2">
        <v>46071</v>
      </c>
      <c r="C108" s="2">
        <v>46083</v>
      </c>
      <c r="D108" t="s">
        <v>46</v>
      </c>
      <c r="E108" t="s">
        <v>47</v>
      </c>
      <c r="F108" t="s">
        <v>47</v>
      </c>
      <c r="G108" t="s">
        <v>48</v>
      </c>
      <c r="H108" t="s">
        <v>108</v>
      </c>
      <c r="I108" t="s">
        <v>109</v>
      </c>
      <c r="J108" t="s">
        <v>35</v>
      </c>
      <c r="K108" t="s">
        <v>67</v>
      </c>
      <c r="L108" t="s">
        <v>37</v>
      </c>
      <c r="M108" t="s">
        <v>53</v>
      </c>
      <c r="N108" t="s">
        <v>54</v>
      </c>
      <c r="O108" t="s">
        <v>55</v>
      </c>
      <c r="P108">
        <v>3</v>
      </c>
      <c r="Q108" s="3">
        <v>18000</v>
      </c>
      <c r="R108" s="3">
        <v>54000</v>
      </c>
      <c r="S108" t="s">
        <v>71</v>
      </c>
      <c r="T108" t="s">
        <v>57</v>
      </c>
      <c r="U108" t="s">
        <v>41</v>
      </c>
      <c r="V108" t="s">
        <v>72</v>
      </c>
      <c r="W108" s="3">
        <v>0</v>
      </c>
      <c r="X108">
        <v>0</v>
      </c>
      <c r="Y108">
        <v>15</v>
      </c>
      <c r="Z108">
        <v>10</v>
      </c>
      <c r="AA108" t="s">
        <v>103</v>
      </c>
      <c r="AB108" t="s">
        <v>58</v>
      </c>
    </row>
    <row r="109" spans="1:28" x14ac:dyDescent="0.25">
      <c r="A109" t="s">
        <v>260</v>
      </c>
      <c r="B109" s="2">
        <v>46074</v>
      </c>
      <c r="C109" s="2">
        <v>46075</v>
      </c>
      <c r="D109" t="s">
        <v>60</v>
      </c>
      <c r="E109" t="s">
        <v>61</v>
      </c>
      <c r="F109" t="s">
        <v>62</v>
      </c>
      <c r="G109" t="s">
        <v>63</v>
      </c>
      <c r="H109" t="s">
        <v>114</v>
      </c>
      <c r="I109" t="s">
        <v>115</v>
      </c>
      <c r="J109" t="s">
        <v>116</v>
      </c>
      <c r="K109" t="s">
        <v>81</v>
      </c>
      <c r="L109" t="s">
        <v>52</v>
      </c>
      <c r="M109" t="s">
        <v>68</v>
      </c>
      <c r="N109" t="s">
        <v>69</v>
      </c>
      <c r="O109" t="s">
        <v>70</v>
      </c>
      <c r="P109">
        <v>4</v>
      </c>
      <c r="Q109" s="3">
        <v>5500</v>
      </c>
      <c r="R109" s="3">
        <v>22000</v>
      </c>
      <c r="S109" t="s">
        <v>84</v>
      </c>
      <c r="T109" t="s">
        <v>85</v>
      </c>
      <c r="U109" t="s">
        <v>86</v>
      </c>
      <c r="V109" t="s">
        <v>87</v>
      </c>
      <c r="W109" s="3">
        <v>22000</v>
      </c>
      <c r="X109">
        <v>4</v>
      </c>
      <c r="Y109">
        <v>1</v>
      </c>
      <c r="Z109">
        <v>5</v>
      </c>
      <c r="AA109" t="s">
        <v>43</v>
      </c>
      <c r="AB109" t="s">
        <v>73</v>
      </c>
    </row>
    <row r="110" spans="1:28" x14ac:dyDescent="0.25">
      <c r="A110" t="s">
        <v>261</v>
      </c>
      <c r="B110" s="2">
        <v>46077</v>
      </c>
      <c r="C110" s="2">
        <v>46079</v>
      </c>
      <c r="D110" t="s">
        <v>75</v>
      </c>
      <c r="E110" t="s">
        <v>76</v>
      </c>
      <c r="F110" t="s">
        <v>77</v>
      </c>
      <c r="G110" t="s">
        <v>78</v>
      </c>
      <c r="H110" t="s">
        <v>121</v>
      </c>
      <c r="I110" t="s">
        <v>122</v>
      </c>
      <c r="J110" t="s">
        <v>102</v>
      </c>
      <c r="K110" t="s">
        <v>36</v>
      </c>
      <c r="L110" t="s">
        <v>37</v>
      </c>
      <c r="M110" t="s">
        <v>82</v>
      </c>
      <c r="N110" t="s">
        <v>39</v>
      </c>
      <c r="O110" t="s">
        <v>83</v>
      </c>
      <c r="P110">
        <v>5</v>
      </c>
      <c r="Q110" s="3">
        <v>5200</v>
      </c>
      <c r="R110" s="3">
        <v>26000</v>
      </c>
      <c r="S110" t="s">
        <v>41</v>
      </c>
      <c r="T110" t="s">
        <v>42</v>
      </c>
      <c r="U110" t="s">
        <v>41</v>
      </c>
      <c r="V110" t="s">
        <v>41</v>
      </c>
      <c r="W110" s="3">
        <v>0</v>
      </c>
      <c r="X110">
        <v>0</v>
      </c>
      <c r="Y110">
        <v>2</v>
      </c>
      <c r="Z110">
        <v>7</v>
      </c>
      <c r="AA110" t="s">
        <v>43</v>
      </c>
      <c r="AB110" t="s">
        <v>44</v>
      </c>
    </row>
    <row r="111" spans="1:28" x14ac:dyDescent="0.25">
      <c r="A111" t="s">
        <v>262</v>
      </c>
      <c r="B111" s="2">
        <v>46080</v>
      </c>
      <c r="C111" s="2">
        <v>46083</v>
      </c>
      <c r="D111" t="s">
        <v>89</v>
      </c>
      <c r="E111" t="s">
        <v>90</v>
      </c>
      <c r="F111" t="s">
        <v>62</v>
      </c>
      <c r="G111" t="s">
        <v>63</v>
      </c>
      <c r="H111" t="s">
        <v>127</v>
      </c>
      <c r="I111" t="s">
        <v>128</v>
      </c>
      <c r="J111" t="s">
        <v>102</v>
      </c>
      <c r="K111" t="s">
        <v>51</v>
      </c>
      <c r="L111" t="s">
        <v>52</v>
      </c>
      <c r="M111" t="s">
        <v>94</v>
      </c>
      <c r="N111" t="s">
        <v>54</v>
      </c>
      <c r="O111" t="s">
        <v>95</v>
      </c>
      <c r="P111">
        <v>1</v>
      </c>
      <c r="Q111" s="3">
        <v>2200</v>
      </c>
      <c r="R111" s="3">
        <v>2200</v>
      </c>
      <c r="S111" t="s">
        <v>56</v>
      </c>
      <c r="T111" t="s">
        <v>57</v>
      </c>
      <c r="U111" t="s">
        <v>41</v>
      </c>
      <c r="V111" t="s">
        <v>41</v>
      </c>
      <c r="W111" s="3">
        <v>0</v>
      </c>
      <c r="X111">
        <v>0</v>
      </c>
      <c r="Y111">
        <v>3</v>
      </c>
      <c r="Z111">
        <v>10</v>
      </c>
      <c r="AA111" t="s">
        <v>43</v>
      </c>
      <c r="AB111" t="s">
        <v>58</v>
      </c>
    </row>
    <row r="112" spans="1:28" x14ac:dyDescent="0.25">
      <c r="A112" t="s">
        <v>263</v>
      </c>
      <c r="B112" s="2">
        <v>46083</v>
      </c>
      <c r="C112" s="2">
        <v>46087</v>
      </c>
      <c r="D112" t="s">
        <v>97</v>
      </c>
      <c r="E112" t="s">
        <v>98</v>
      </c>
      <c r="F112" t="s">
        <v>99</v>
      </c>
      <c r="G112" t="s">
        <v>78</v>
      </c>
      <c r="H112" t="s">
        <v>133</v>
      </c>
      <c r="I112" t="s">
        <v>134</v>
      </c>
      <c r="J112" t="s">
        <v>102</v>
      </c>
      <c r="K112" t="s">
        <v>67</v>
      </c>
      <c r="L112" t="s">
        <v>37</v>
      </c>
      <c r="M112" t="s">
        <v>38</v>
      </c>
      <c r="N112" t="s">
        <v>69</v>
      </c>
      <c r="O112" t="s">
        <v>40</v>
      </c>
      <c r="P112">
        <v>2</v>
      </c>
      <c r="Q112" s="3">
        <v>1400</v>
      </c>
      <c r="R112" s="3">
        <v>2800</v>
      </c>
      <c r="S112" t="s">
        <v>71</v>
      </c>
      <c r="T112" t="s">
        <v>57</v>
      </c>
      <c r="U112" t="s">
        <v>41</v>
      </c>
      <c r="V112" t="s">
        <v>72</v>
      </c>
      <c r="W112" s="3">
        <v>0</v>
      </c>
      <c r="X112">
        <v>0</v>
      </c>
      <c r="Y112">
        <v>4</v>
      </c>
      <c r="Z112">
        <v>5</v>
      </c>
      <c r="AA112" t="s">
        <v>43</v>
      </c>
      <c r="AB112" t="s">
        <v>73</v>
      </c>
    </row>
    <row r="113" spans="1:28" x14ac:dyDescent="0.25">
      <c r="A113" t="s">
        <v>264</v>
      </c>
      <c r="B113" s="2">
        <v>46086</v>
      </c>
      <c r="C113" s="2">
        <v>46091</v>
      </c>
      <c r="D113" t="s">
        <v>105</v>
      </c>
      <c r="E113" t="s">
        <v>106</v>
      </c>
      <c r="F113" t="s">
        <v>107</v>
      </c>
      <c r="G113" t="s">
        <v>78</v>
      </c>
      <c r="H113" t="s">
        <v>139</v>
      </c>
      <c r="I113" t="s">
        <v>140</v>
      </c>
      <c r="J113" t="s">
        <v>141</v>
      </c>
      <c r="K113" t="s">
        <v>81</v>
      </c>
      <c r="L113" t="s">
        <v>52</v>
      </c>
      <c r="M113" t="s">
        <v>53</v>
      </c>
      <c r="N113" t="s">
        <v>39</v>
      </c>
      <c r="O113" t="s">
        <v>55</v>
      </c>
      <c r="P113">
        <v>3</v>
      </c>
      <c r="Q113" s="3">
        <v>4200</v>
      </c>
      <c r="R113" s="3">
        <v>12600</v>
      </c>
      <c r="S113" t="s">
        <v>84</v>
      </c>
      <c r="T113" t="s">
        <v>85</v>
      </c>
      <c r="U113" t="s">
        <v>86</v>
      </c>
      <c r="V113" t="s">
        <v>87</v>
      </c>
      <c r="W113" s="3">
        <v>12600</v>
      </c>
      <c r="X113">
        <v>3</v>
      </c>
      <c r="Y113">
        <v>5</v>
      </c>
      <c r="Z113">
        <v>7</v>
      </c>
      <c r="AA113" t="s">
        <v>43</v>
      </c>
      <c r="AB113" t="s">
        <v>44</v>
      </c>
    </row>
    <row r="114" spans="1:28" x14ac:dyDescent="0.25">
      <c r="A114" t="s">
        <v>265</v>
      </c>
      <c r="B114" s="2">
        <v>46089</v>
      </c>
      <c r="C114" s="2">
        <v>46095</v>
      </c>
      <c r="D114" t="s">
        <v>111</v>
      </c>
      <c r="E114" t="s">
        <v>112</v>
      </c>
      <c r="F114" t="s">
        <v>113</v>
      </c>
      <c r="G114" t="s">
        <v>63</v>
      </c>
      <c r="H114" t="s">
        <v>145</v>
      </c>
      <c r="I114" t="s">
        <v>146</v>
      </c>
      <c r="J114" t="s">
        <v>102</v>
      </c>
      <c r="K114" t="s">
        <v>36</v>
      </c>
      <c r="L114" t="s">
        <v>37</v>
      </c>
      <c r="M114" t="s">
        <v>68</v>
      </c>
      <c r="N114" t="s">
        <v>54</v>
      </c>
      <c r="O114" t="s">
        <v>70</v>
      </c>
      <c r="P114">
        <v>4</v>
      </c>
      <c r="Q114" s="3">
        <v>900</v>
      </c>
      <c r="R114" s="3">
        <v>3600</v>
      </c>
      <c r="S114" t="s">
        <v>41</v>
      </c>
      <c r="T114" t="s">
        <v>57</v>
      </c>
      <c r="U114" t="s">
        <v>41</v>
      </c>
      <c r="V114" t="s">
        <v>41</v>
      </c>
      <c r="W114" s="3">
        <v>0</v>
      </c>
      <c r="X114">
        <v>0</v>
      </c>
      <c r="Y114">
        <v>6</v>
      </c>
      <c r="Z114">
        <v>10</v>
      </c>
      <c r="AA114" t="s">
        <v>43</v>
      </c>
      <c r="AB114" t="s">
        <v>58</v>
      </c>
    </row>
    <row r="115" spans="1:28" x14ac:dyDescent="0.25">
      <c r="A115" t="s">
        <v>266</v>
      </c>
      <c r="B115" s="2">
        <v>46092</v>
      </c>
      <c r="C115" s="2">
        <v>46099</v>
      </c>
      <c r="D115" t="s">
        <v>118</v>
      </c>
      <c r="E115" t="s">
        <v>119</v>
      </c>
      <c r="F115" t="s">
        <v>120</v>
      </c>
      <c r="G115" t="s">
        <v>48</v>
      </c>
      <c r="H115" t="s">
        <v>151</v>
      </c>
      <c r="I115" t="s">
        <v>152</v>
      </c>
      <c r="J115" t="s">
        <v>102</v>
      </c>
      <c r="K115" t="s">
        <v>51</v>
      </c>
      <c r="L115" t="s">
        <v>52</v>
      </c>
      <c r="M115" t="s">
        <v>82</v>
      </c>
      <c r="N115" t="s">
        <v>69</v>
      </c>
      <c r="O115" t="s">
        <v>83</v>
      </c>
      <c r="P115">
        <v>5</v>
      </c>
      <c r="Q115" s="3">
        <v>2800</v>
      </c>
      <c r="R115" s="3">
        <v>14000</v>
      </c>
      <c r="S115" t="s">
        <v>56</v>
      </c>
      <c r="T115" t="s">
        <v>85</v>
      </c>
      <c r="U115" t="s">
        <v>41</v>
      </c>
      <c r="V115" t="s">
        <v>41</v>
      </c>
      <c r="W115" s="3">
        <v>0</v>
      </c>
      <c r="X115">
        <v>0</v>
      </c>
      <c r="Y115">
        <v>7</v>
      </c>
      <c r="Z115">
        <v>5</v>
      </c>
      <c r="AA115" t="s">
        <v>103</v>
      </c>
      <c r="AB115" t="s">
        <v>73</v>
      </c>
    </row>
    <row r="116" spans="1:28" x14ac:dyDescent="0.25">
      <c r="A116" t="s">
        <v>267</v>
      </c>
      <c r="B116" s="2">
        <v>46095</v>
      </c>
      <c r="C116" s="2">
        <v>46103</v>
      </c>
      <c r="D116" t="s">
        <v>124</v>
      </c>
      <c r="E116" t="s">
        <v>125</v>
      </c>
      <c r="F116" t="s">
        <v>126</v>
      </c>
      <c r="G116" t="s">
        <v>48</v>
      </c>
      <c r="H116" t="s">
        <v>156</v>
      </c>
      <c r="I116" t="s">
        <v>157</v>
      </c>
      <c r="J116" t="s">
        <v>93</v>
      </c>
      <c r="K116" t="s">
        <v>67</v>
      </c>
      <c r="L116" t="s">
        <v>37</v>
      </c>
      <c r="M116" t="s">
        <v>94</v>
      </c>
      <c r="N116" t="s">
        <v>39</v>
      </c>
      <c r="O116" t="s">
        <v>95</v>
      </c>
      <c r="P116">
        <v>1</v>
      </c>
      <c r="Q116" s="3">
        <v>2500</v>
      </c>
      <c r="R116" s="3">
        <v>2500</v>
      </c>
      <c r="S116" t="s">
        <v>71</v>
      </c>
      <c r="T116" t="s">
        <v>57</v>
      </c>
      <c r="U116" t="s">
        <v>41</v>
      </c>
      <c r="V116" t="s">
        <v>72</v>
      </c>
      <c r="W116" s="3">
        <v>0</v>
      </c>
      <c r="X116">
        <v>0</v>
      </c>
      <c r="Y116">
        <v>8</v>
      </c>
      <c r="Z116">
        <v>7</v>
      </c>
      <c r="AA116" t="s">
        <v>103</v>
      </c>
      <c r="AB116" t="s">
        <v>44</v>
      </c>
    </row>
    <row r="117" spans="1:28" x14ac:dyDescent="0.25">
      <c r="A117" t="s">
        <v>268</v>
      </c>
      <c r="B117" s="2">
        <v>46098</v>
      </c>
      <c r="C117" s="2">
        <v>46107</v>
      </c>
      <c r="D117" t="s">
        <v>130</v>
      </c>
      <c r="E117" t="s">
        <v>131</v>
      </c>
      <c r="F117" t="s">
        <v>132</v>
      </c>
      <c r="G117" t="s">
        <v>32</v>
      </c>
      <c r="H117" t="s">
        <v>159</v>
      </c>
      <c r="I117" t="s">
        <v>160</v>
      </c>
      <c r="J117" t="s">
        <v>35</v>
      </c>
      <c r="K117" t="s">
        <v>81</v>
      </c>
      <c r="L117" t="s">
        <v>52</v>
      </c>
      <c r="M117" t="s">
        <v>38</v>
      </c>
      <c r="N117" t="s">
        <v>54</v>
      </c>
      <c r="O117" t="s">
        <v>40</v>
      </c>
      <c r="P117">
        <v>2</v>
      </c>
      <c r="Q117" s="3">
        <v>28000</v>
      </c>
      <c r="R117" s="3">
        <v>56000</v>
      </c>
      <c r="S117" t="s">
        <v>84</v>
      </c>
      <c r="T117" t="s">
        <v>85</v>
      </c>
      <c r="U117" t="s">
        <v>86</v>
      </c>
      <c r="V117" t="s">
        <v>87</v>
      </c>
      <c r="W117" s="3">
        <v>56000</v>
      </c>
      <c r="X117">
        <v>2</v>
      </c>
      <c r="Y117">
        <v>9</v>
      </c>
      <c r="Z117">
        <v>10</v>
      </c>
      <c r="AA117" t="s">
        <v>43</v>
      </c>
      <c r="AB117" t="s">
        <v>58</v>
      </c>
    </row>
    <row r="118" spans="1:28" x14ac:dyDescent="0.25">
      <c r="A118" t="s">
        <v>269</v>
      </c>
      <c r="B118" s="2">
        <v>46101</v>
      </c>
      <c r="C118" s="2">
        <v>46111</v>
      </c>
      <c r="D118" t="s">
        <v>136</v>
      </c>
      <c r="E118" t="s">
        <v>137</v>
      </c>
      <c r="F118" t="s">
        <v>138</v>
      </c>
      <c r="G118" t="s">
        <v>32</v>
      </c>
      <c r="H118" t="s">
        <v>162</v>
      </c>
      <c r="I118" t="s">
        <v>163</v>
      </c>
      <c r="J118" t="s">
        <v>102</v>
      </c>
      <c r="K118" t="s">
        <v>36</v>
      </c>
      <c r="L118" t="s">
        <v>37</v>
      </c>
      <c r="M118" t="s">
        <v>53</v>
      </c>
      <c r="N118" t="s">
        <v>69</v>
      </c>
      <c r="O118" t="s">
        <v>55</v>
      </c>
      <c r="P118">
        <v>3</v>
      </c>
      <c r="Q118" s="3">
        <v>1800</v>
      </c>
      <c r="R118" s="3">
        <v>5400</v>
      </c>
      <c r="S118" t="s">
        <v>41</v>
      </c>
      <c r="T118" t="s">
        <v>85</v>
      </c>
      <c r="U118" t="s">
        <v>41</v>
      </c>
      <c r="V118" t="s">
        <v>41</v>
      </c>
      <c r="W118" s="3">
        <v>0</v>
      </c>
      <c r="X118">
        <v>0</v>
      </c>
      <c r="Y118">
        <v>11</v>
      </c>
      <c r="Z118">
        <v>5</v>
      </c>
      <c r="AA118" t="s">
        <v>103</v>
      </c>
      <c r="AB118" t="s">
        <v>73</v>
      </c>
    </row>
    <row r="119" spans="1:28" x14ac:dyDescent="0.25">
      <c r="A119" t="s">
        <v>270</v>
      </c>
      <c r="B119" s="2">
        <v>46104</v>
      </c>
      <c r="C119" s="2">
        <v>46115</v>
      </c>
      <c r="D119" t="s">
        <v>143</v>
      </c>
      <c r="E119" t="s">
        <v>144</v>
      </c>
      <c r="F119" t="s">
        <v>126</v>
      </c>
      <c r="G119" t="s">
        <v>48</v>
      </c>
      <c r="H119" t="s">
        <v>165</v>
      </c>
      <c r="I119" t="s">
        <v>166</v>
      </c>
      <c r="J119" t="s">
        <v>102</v>
      </c>
      <c r="K119" t="s">
        <v>51</v>
      </c>
      <c r="L119" t="s">
        <v>52</v>
      </c>
      <c r="M119" t="s">
        <v>68</v>
      </c>
      <c r="N119" t="s">
        <v>39</v>
      </c>
      <c r="O119" t="s">
        <v>70</v>
      </c>
      <c r="P119">
        <v>4</v>
      </c>
      <c r="Q119" s="3">
        <v>6800</v>
      </c>
      <c r="R119" s="3">
        <v>27200</v>
      </c>
      <c r="S119" t="s">
        <v>56</v>
      </c>
      <c r="T119" t="s">
        <v>42</v>
      </c>
      <c r="U119" t="s">
        <v>41</v>
      </c>
      <c r="V119" t="s">
        <v>41</v>
      </c>
      <c r="W119" s="3">
        <v>0</v>
      </c>
      <c r="X119">
        <v>0</v>
      </c>
      <c r="Y119">
        <v>13</v>
      </c>
      <c r="Z119">
        <v>7</v>
      </c>
      <c r="AA119" t="s">
        <v>103</v>
      </c>
      <c r="AB119" t="s">
        <v>44</v>
      </c>
    </row>
    <row r="120" spans="1:28" x14ac:dyDescent="0.25">
      <c r="A120" t="s">
        <v>271</v>
      </c>
      <c r="B120" s="2">
        <v>46107</v>
      </c>
      <c r="C120" s="2">
        <v>46119</v>
      </c>
      <c r="D120" t="s">
        <v>148</v>
      </c>
      <c r="E120" t="s">
        <v>149</v>
      </c>
      <c r="F120" t="s">
        <v>150</v>
      </c>
      <c r="G120" t="s">
        <v>78</v>
      </c>
      <c r="H120" t="s">
        <v>168</v>
      </c>
      <c r="I120" t="s">
        <v>169</v>
      </c>
      <c r="J120" t="s">
        <v>35</v>
      </c>
      <c r="K120" t="s">
        <v>67</v>
      </c>
      <c r="L120" t="s">
        <v>37</v>
      </c>
      <c r="M120" t="s">
        <v>82</v>
      </c>
      <c r="N120" t="s">
        <v>54</v>
      </c>
      <c r="O120" t="s">
        <v>83</v>
      </c>
      <c r="P120">
        <v>5</v>
      </c>
      <c r="Q120" s="3">
        <v>22000</v>
      </c>
      <c r="R120" s="3">
        <v>110000</v>
      </c>
      <c r="S120" t="s">
        <v>71</v>
      </c>
      <c r="T120" t="s">
        <v>57</v>
      </c>
      <c r="U120" t="s">
        <v>41</v>
      </c>
      <c r="V120" t="s">
        <v>72</v>
      </c>
      <c r="W120" s="3">
        <v>0</v>
      </c>
      <c r="X120">
        <v>0</v>
      </c>
      <c r="Y120">
        <v>15</v>
      </c>
      <c r="Z120">
        <v>10</v>
      </c>
      <c r="AA120" t="s">
        <v>103</v>
      </c>
      <c r="AB120" t="s">
        <v>58</v>
      </c>
    </row>
    <row r="121" spans="1:28" x14ac:dyDescent="0.25">
      <c r="A121" t="s">
        <v>272</v>
      </c>
      <c r="B121" s="2">
        <v>46110</v>
      </c>
      <c r="C121" s="2">
        <v>46111</v>
      </c>
      <c r="D121" t="s">
        <v>154</v>
      </c>
      <c r="E121" t="s">
        <v>155</v>
      </c>
      <c r="F121" t="s">
        <v>113</v>
      </c>
      <c r="G121" t="s">
        <v>63</v>
      </c>
      <c r="H121" t="s">
        <v>171</v>
      </c>
      <c r="I121" t="s">
        <v>172</v>
      </c>
      <c r="J121" t="s">
        <v>66</v>
      </c>
      <c r="K121" t="s">
        <v>81</v>
      </c>
      <c r="L121" t="s">
        <v>52</v>
      </c>
      <c r="M121" t="s">
        <v>94</v>
      </c>
      <c r="N121" t="s">
        <v>69</v>
      </c>
      <c r="O121" t="s">
        <v>95</v>
      </c>
      <c r="P121">
        <v>1</v>
      </c>
      <c r="Q121" s="3">
        <v>6500</v>
      </c>
      <c r="R121" s="3">
        <v>6500</v>
      </c>
      <c r="S121" t="s">
        <v>84</v>
      </c>
      <c r="T121" t="s">
        <v>42</v>
      </c>
      <c r="U121" t="s">
        <v>86</v>
      </c>
      <c r="V121" t="s">
        <v>87</v>
      </c>
      <c r="W121" s="3">
        <v>6500</v>
      </c>
      <c r="X121">
        <v>1</v>
      </c>
      <c r="Y121">
        <v>1</v>
      </c>
      <c r="Z121">
        <v>5</v>
      </c>
      <c r="AA121" t="s">
        <v>43</v>
      </c>
      <c r="AB121" t="s">
        <v>73</v>
      </c>
    </row>
    <row r="122" spans="1:28" x14ac:dyDescent="0.25">
      <c r="A122" t="s">
        <v>273</v>
      </c>
      <c r="B122" s="2">
        <v>46113</v>
      </c>
      <c r="C122" s="2">
        <v>46115</v>
      </c>
      <c r="D122" t="s">
        <v>29</v>
      </c>
      <c r="E122" t="s">
        <v>30</v>
      </c>
      <c r="F122" t="s">
        <v>31</v>
      </c>
      <c r="G122" t="s">
        <v>32</v>
      </c>
      <c r="H122" t="s">
        <v>33</v>
      </c>
      <c r="I122" t="s">
        <v>34</v>
      </c>
      <c r="J122" t="s">
        <v>35</v>
      </c>
      <c r="K122" t="s">
        <v>36</v>
      </c>
      <c r="L122" t="s">
        <v>37</v>
      </c>
      <c r="M122" t="s">
        <v>38</v>
      </c>
      <c r="N122" t="s">
        <v>39</v>
      </c>
      <c r="O122" t="s">
        <v>40</v>
      </c>
      <c r="P122">
        <v>2</v>
      </c>
      <c r="Q122" s="3">
        <v>65000</v>
      </c>
      <c r="R122" s="3">
        <v>130000</v>
      </c>
      <c r="S122" t="s">
        <v>41</v>
      </c>
      <c r="T122" t="s">
        <v>42</v>
      </c>
      <c r="U122" t="s">
        <v>41</v>
      </c>
      <c r="V122" t="s">
        <v>41</v>
      </c>
      <c r="W122" s="3">
        <v>0</v>
      </c>
      <c r="X122">
        <v>0</v>
      </c>
      <c r="Y122">
        <v>2</v>
      </c>
      <c r="Z122">
        <v>7</v>
      </c>
      <c r="AA122" t="s">
        <v>43</v>
      </c>
      <c r="AB122" t="s">
        <v>44</v>
      </c>
    </row>
    <row r="123" spans="1:28" x14ac:dyDescent="0.25">
      <c r="A123" t="s">
        <v>274</v>
      </c>
      <c r="B123" s="2">
        <v>46116</v>
      </c>
      <c r="C123" s="2">
        <v>46119</v>
      </c>
      <c r="D123" t="s">
        <v>46</v>
      </c>
      <c r="E123" t="s">
        <v>47</v>
      </c>
      <c r="F123" t="s">
        <v>47</v>
      </c>
      <c r="G123" t="s">
        <v>48</v>
      </c>
      <c r="H123" t="s">
        <v>49</v>
      </c>
      <c r="I123" t="s">
        <v>50</v>
      </c>
      <c r="J123" t="s">
        <v>35</v>
      </c>
      <c r="K123" t="s">
        <v>51</v>
      </c>
      <c r="L123" t="s">
        <v>52</v>
      </c>
      <c r="M123" t="s">
        <v>53</v>
      </c>
      <c r="N123" t="s">
        <v>54</v>
      </c>
      <c r="O123" t="s">
        <v>55</v>
      </c>
      <c r="P123">
        <v>3</v>
      </c>
      <c r="Q123" s="3">
        <v>12500</v>
      </c>
      <c r="R123" s="3">
        <v>37500</v>
      </c>
      <c r="S123" t="s">
        <v>56</v>
      </c>
      <c r="T123" t="s">
        <v>57</v>
      </c>
      <c r="U123" t="s">
        <v>41</v>
      </c>
      <c r="V123" t="s">
        <v>41</v>
      </c>
      <c r="W123" s="3">
        <v>0</v>
      </c>
      <c r="X123">
        <v>0</v>
      </c>
      <c r="Y123">
        <v>3</v>
      </c>
      <c r="Z123">
        <v>10</v>
      </c>
      <c r="AA123" t="s">
        <v>43</v>
      </c>
      <c r="AB123" t="s">
        <v>58</v>
      </c>
    </row>
    <row r="124" spans="1:28" x14ac:dyDescent="0.25">
      <c r="A124" t="s">
        <v>275</v>
      </c>
      <c r="B124" s="2">
        <v>46119</v>
      </c>
      <c r="C124" s="2">
        <v>46123</v>
      </c>
      <c r="D124" t="s">
        <v>60</v>
      </c>
      <c r="E124" t="s">
        <v>61</v>
      </c>
      <c r="F124" t="s">
        <v>62</v>
      </c>
      <c r="G124" t="s">
        <v>63</v>
      </c>
      <c r="H124" t="s">
        <v>64</v>
      </c>
      <c r="I124" t="s">
        <v>65</v>
      </c>
      <c r="J124" t="s">
        <v>66</v>
      </c>
      <c r="K124" t="s">
        <v>67</v>
      </c>
      <c r="L124" t="s">
        <v>37</v>
      </c>
      <c r="M124" t="s">
        <v>68</v>
      </c>
      <c r="N124" t="s">
        <v>69</v>
      </c>
      <c r="O124" t="s">
        <v>70</v>
      </c>
      <c r="P124">
        <v>4</v>
      </c>
      <c r="Q124" s="3">
        <v>7200</v>
      </c>
      <c r="R124" s="3">
        <v>28800</v>
      </c>
      <c r="S124" t="s">
        <v>71</v>
      </c>
      <c r="T124" t="s">
        <v>57</v>
      </c>
      <c r="U124" t="s">
        <v>41</v>
      </c>
      <c r="V124" t="s">
        <v>72</v>
      </c>
      <c r="W124" s="3">
        <v>0</v>
      </c>
      <c r="X124">
        <v>0</v>
      </c>
      <c r="Y124">
        <v>4</v>
      </c>
      <c r="Z124">
        <v>5</v>
      </c>
      <c r="AA124" t="s">
        <v>43</v>
      </c>
      <c r="AB124" t="s">
        <v>73</v>
      </c>
    </row>
    <row r="125" spans="1:28" x14ac:dyDescent="0.25">
      <c r="A125" t="s">
        <v>276</v>
      </c>
      <c r="B125" s="2">
        <v>46122</v>
      </c>
      <c r="C125" s="2">
        <v>46127</v>
      </c>
      <c r="D125" t="s">
        <v>75</v>
      </c>
      <c r="E125" t="s">
        <v>76</v>
      </c>
      <c r="F125" t="s">
        <v>77</v>
      </c>
      <c r="G125" t="s">
        <v>78</v>
      </c>
      <c r="H125" t="s">
        <v>79</v>
      </c>
      <c r="I125" t="s">
        <v>80</v>
      </c>
      <c r="J125" t="s">
        <v>35</v>
      </c>
      <c r="K125" t="s">
        <v>81</v>
      </c>
      <c r="L125" t="s">
        <v>52</v>
      </c>
      <c r="M125" t="s">
        <v>82</v>
      </c>
      <c r="N125" t="s">
        <v>39</v>
      </c>
      <c r="O125" t="s">
        <v>83</v>
      </c>
      <c r="P125">
        <v>5</v>
      </c>
      <c r="Q125" s="3">
        <v>3500</v>
      </c>
      <c r="R125" s="3">
        <v>17500</v>
      </c>
      <c r="S125" t="s">
        <v>84</v>
      </c>
      <c r="T125" t="s">
        <v>85</v>
      </c>
      <c r="U125" t="s">
        <v>86</v>
      </c>
      <c r="V125" t="s">
        <v>87</v>
      </c>
      <c r="W125" s="3">
        <v>17500</v>
      </c>
      <c r="X125">
        <v>5</v>
      </c>
      <c r="Y125">
        <v>5</v>
      </c>
      <c r="Z125">
        <v>7</v>
      </c>
      <c r="AA125" t="s">
        <v>43</v>
      </c>
      <c r="AB125" t="s">
        <v>44</v>
      </c>
    </row>
    <row r="126" spans="1:28" x14ac:dyDescent="0.25">
      <c r="A126" t="s">
        <v>277</v>
      </c>
      <c r="B126" s="2">
        <v>46125</v>
      </c>
      <c r="C126" s="2">
        <v>46131</v>
      </c>
      <c r="D126" t="s">
        <v>89</v>
      </c>
      <c r="E126" t="s">
        <v>90</v>
      </c>
      <c r="F126" t="s">
        <v>62</v>
      </c>
      <c r="G126" t="s">
        <v>63</v>
      </c>
      <c r="H126" t="s">
        <v>91</v>
      </c>
      <c r="I126" t="s">
        <v>92</v>
      </c>
      <c r="J126" t="s">
        <v>93</v>
      </c>
      <c r="K126" t="s">
        <v>36</v>
      </c>
      <c r="L126" t="s">
        <v>37</v>
      </c>
      <c r="M126" t="s">
        <v>94</v>
      </c>
      <c r="N126" t="s">
        <v>54</v>
      </c>
      <c r="O126" t="s">
        <v>95</v>
      </c>
      <c r="P126">
        <v>1</v>
      </c>
      <c r="Q126" s="3">
        <v>3200</v>
      </c>
      <c r="R126" s="3">
        <v>3200</v>
      </c>
      <c r="S126" t="s">
        <v>41</v>
      </c>
      <c r="T126" t="s">
        <v>57</v>
      </c>
      <c r="U126" t="s">
        <v>41</v>
      </c>
      <c r="V126" t="s">
        <v>41</v>
      </c>
      <c r="W126" s="3">
        <v>0</v>
      </c>
      <c r="X126">
        <v>0</v>
      </c>
      <c r="Y126">
        <v>6</v>
      </c>
      <c r="Z126">
        <v>10</v>
      </c>
      <c r="AA126" t="s">
        <v>43</v>
      </c>
      <c r="AB126" t="s">
        <v>58</v>
      </c>
    </row>
    <row r="127" spans="1:28" x14ac:dyDescent="0.25">
      <c r="A127" t="s">
        <v>278</v>
      </c>
      <c r="B127" s="2">
        <v>46128</v>
      </c>
      <c r="C127" s="2">
        <v>46135</v>
      </c>
      <c r="D127" t="s">
        <v>97</v>
      </c>
      <c r="E127" t="s">
        <v>98</v>
      </c>
      <c r="F127" t="s">
        <v>99</v>
      </c>
      <c r="G127" t="s">
        <v>78</v>
      </c>
      <c r="H127" t="s">
        <v>100</v>
      </c>
      <c r="I127" t="s">
        <v>101</v>
      </c>
      <c r="J127" t="s">
        <v>102</v>
      </c>
      <c r="K127" t="s">
        <v>51</v>
      </c>
      <c r="L127" t="s">
        <v>52</v>
      </c>
      <c r="M127" t="s">
        <v>38</v>
      </c>
      <c r="N127" t="s">
        <v>69</v>
      </c>
      <c r="O127" t="s">
        <v>40</v>
      </c>
      <c r="P127">
        <v>2</v>
      </c>
      <c r="Q127" s="3">
        <v>1800</v>
      </c>
      <c r="R127" s="3">
        <v>3600</v>
      </c>
      <c r="S127" t="s">
        <v>56</v>
      </c>
      <c r="T127" t="s">
        <v>85</v>
      </c>
      <c r="U127" t="s">
        <v>41</v>
      </c>
      <c r="V127" t="s">
        <v>41</v>
      </c>
      <c r="W127" s="3">
        <v>0</v>
      </c>
      <c r="X127">
        <v>0</v>
      </c>
      <c r="Y127">
        <v>7</v>
      </c>
      <c r="Z127">
        <v>5</v>
      </c>
      <c r="AA127" t="s">
        <v>103</v>
      </c>
      <c r="AB127" t="s">
        <v>73</v>
      </c>
    </row>
    <row r="128" spans="1:28" x14ac:dyDescent="0.25">
      <c r="A128" t="s">
        <v>279</v>
      </c>
      <c r="B128" s="2">
        <v>46131</v>
      </c>
      <c r="C128" s="2">
        <v>46139</v>
      </c>
      <c r="D128" t="s">
        <v>105</v>
      </c>
      <c r="E128" t="s">
        <v>106</v>
      </c>
      <c r="F128" t="s">
        <v>107</v>
      </c>
      <c r="G128" t="s">
        <v>78</v>
      </c>
      <c r="H128" t="s">
        <v>108</v>
      </c>
      <c r="I128" t="s">
        <v>109</v>
      </c>
      <c r="J128" t="s">
        <v>35</v>
      </c>
      <c r="K128" t="s">
        <v>67</v>
      </c>
      <c r="L128" t="s">
        <v>37</v>
      </c>
      <c r="M128" t="s">
        <v>53</v>
      </c>
      <c r="N128" t="s">
        <v>39</v>
      </c>
      <c r="O128" t="s">
        <v>55</v>
      </c>
      <c r="P128">
        <v>3</v>
      </c>
      <c r="Q128" s="3">
        <v>18000</v>
      </c>
      <c r="R128" s="3">
        <v>54000</v>
      </c>
      <c r="S128" t="s">
        <v>71</v>
      </c>
      <c r="T128" t="s">
        <v>57</v>
      </c>
      <c r="U128" t="s">
        <v>41</v>
      </c>
      <c r="V128" t="s">
        <v>72</v>
      </c>
      <c r="W128" s="3">
        <v>0</v>
      </c>
      <c r="X128">
        <v>0</v>
      </c>
      <c r="Y128">
        <v>8</v>
      </c>
      <c r="Z128">
        <v>7</v>
      </c>
      <c r="AA128" t="s">
        <v>103</v>
      </c>
      <c r="AB128" t="s">
        <v>44</v>
      </c>
    </row>
    <row r="129" spans="1:28" x14ac:dyDescent="0.25">
      <c r="A129" t="s">
        <v>280</v>
      </c>
      <c r="B129" s="2">
        <v>46134</v>
      </c>
      <c r="C129" s="2">
        <v>46143</v>
      </c>
      <c r="D129" t="s">
        <v>111</v>
      </c>
      <c r="E129" t="s">
        <v>112</v>
      </c>
      <c r="F129" t="s">
        <v>113</v>
      </c>
      <c r="G129" t="s">
        <v>63</v>
      </c>
      <c r="H129" t="s">
        <v>114</v>
      </c>
      <c r="I129" t="s">
        <v>115</v>
      </c>
      <c r="J129" t="s">
        <v>116</v>
      </c>
      <c r="K129" t="s">
        <v>81</v>
      </c>
      <c r="L129" t="s">
        <v>52</v>
      </c>
      <c r="M129" t="s">
        <v>68</v>
      </c>
      <c r="N129" t="s">
        <v>54</v>
      </c>
      <c r="O129" t="s">
        <v>70</v>
      </c>
      <c r="P129">
        <v>4</v>
      </c>
      <c r="Q129" s="3">
        <v>5500</v>
      </c>
      <c r="R129" s="3">
        <v>22000</v>
      </c>
      <c r="S129" t="s">
        <v>84</v>
      </c>
      <c r="T129" t="s">
        <v>85</v>
      </c>
      <c r="U129" t="s">
        <v>86</v>
      </c>
      <c r="V129" t="s">
        <v>87</v>
      </c>
      <c r="W129" s="3">
        <v>22000</v>
      </c>
      <c r="X129">
        <v>4</v>
      </c>
      <c r="Y129">
        <v>9</v>
      </c>
      <c r="Z129">
        <v>10</v>
      </c>
      <c r="AA129" t="s">
        <v>43</v>
      </c>
      <c r="AB129" t="s">
        <v>58</v>
      </c>
    </row>
    <row r="130" spans="1:28" x14ac:dyDescent="0.25">
      <c r="A130" t="s">
        <v>281</v>
      </c>
      <c r="B130" s="2">
        <v>46137</v>
      </c>
      <c r="C130" s="2">
        <v>46147</v>
      </c>
      <c r="D130" t="s">
        <v>118</v>
      </c>
      <c r="E130" t="s">
        <v>119</v>
      </c>
      <c r="F130" t="s">
        <v>120</v>
      </c>
      <c r="G130" t="s">
        <v>48</v>
      </c>
      <c r="H130" t="s">
        <v>121</v>
      </c>
      <c r="I130" t="s">
        <v>122</v>
      </c>
      <c r="J130" t="s">
        <v>102</v>
      </c>
      <c r="K130" t="s">
        <v>36</v>
      </c>
      <c r="L130" t="s">
        <v>37</v>
      </c>
      <c r="M130" t="s">
        <v>82</v>
      </c>
      <c r="N130" t="s">
        <v>69</v>
      </c>
      <c r="O130" t="s">
        <v>83</v>
      </c>
      <c r="P130">
        <v>5</v>
      </c>
      <c r="Q130" s="3">
        <v>5200</v>
      </c>
      <c r="R130" s="3">
        <v>26000</v>
      </c>
      <c r="S130" t="s">
        <v>41</v>
      </c>
      <c r="T130" t="s">
        <v>85</v>
      </c>
      <c r="U130" t="s">
        <v>41</v>
      </c>
      <c r="V130" t="s">
        <v>41</v>
      </c>
      <c r="W130" s="3">
        <v>0</v>
      </c>
      <c r="X130">
        <v>0</v>
      </c>
      <c r="Y130">
        <v>11</v>
      </c>
      <c r="Z130">
        <v>5</v>
      </c>
      <c r="AA130" t="s">
        <v>103</v>
      </c>
      <c r="AB130" t="s">
        <v>73</v>
      </c>
    </row>
    <row r="131" spans="1:28" x14ac:dyDescent="0.25">
      <c r="A131" t="s">
        <v>282</v>
      </c>
      <c r="B131" s="2">
        <v>46140</v>
      </c>
      <c r="C131" s="2">
        <v>46151</v>
      </c>
      <c r="D131" t="s">
        <v>124</v>
      </c>
      <c r="E131" t="s">
        <v>125</v>
      </c>
      <c r="F131" t="s">
        <v>126</v>
      </c>
      <c r="G131" t="s">
        <v>48</v>
      </c>
      <c r="H131" t="s">
        <v>127</v>
      </c>
      <c r="I131" t="s">
        <v>128</v>
      </c>
      <c r="J131" t="s">
        <v>102</v>
      </c>
      <c r="K131" t="s">
        <v>51</v>
      </c>
      <c r="L131" t="s">
        <v>52</v>
      </c>
      <c r="M131" t="s">
        <v>94</v>
      </c>
      <c r="N131" t="s">
        <v>39</v>
      </c>
      <c r="O131" t="s">
        <v>95</v>
      </c>
      <c r="P131">
        <v>1</v>
      </c>
      <c r="Q131" s="3">
        <v>2200</v>
      </c>
      <c r="R131" s="3">
        <v>2200</v>
      </c>
      <c r="S131" t="s">
        <v>56</v>
      </c>
      <c r="T131" t="s">
        <v>42</v>
      </c>
      <c r="U131" t="s">
        <v>41</v>
      </c>
      <c r="V131" t="s">
        <v>41</v>
      </c>
      <c r="W131" s="3">
        <v>0</v>
      </c>
      <c r="X131">
        <v>0</v>
      </c>
      <c r="Y131">
        <v>13</v>
      </c>
      <c r="Z131">
        <v>7</v>
      </c>
      <c r="AA131" t="s">
        <v>103</v>
      </c>
      <c r="AB131" t="s">
        <v>44</v>
      </c>
    </row>
    <row r="132" spans="1:28" x14ac:dyDescent="0.25">
      <c r="A132" t="s">
        <v>283</v>
      </c>
      <c r="B132" s="2">
        <v>46143</v>
      </c>
      <c r="C132" s="2">
        <v>46155</v>
      </c>
      <c r="D132" t="s">
        <v>130</v>
      </c>
      <c r="E132" t="s">
        <v>131</v>
      </c>
      <c r="F132" t="s">
        <v>132</v>
      </c>
      <c r="G132" t="s">
        <v>32</v>
      </c>
      <c r="H132" t="s">
        <v>133</v>
      </c>
      <c r="I132" t="s">
        <v>134</v>
      </c>
      <c r="J132" t="s">
        <v>102</v>
      </c>
      <c r="K132" t="s">
        <v>67</v>
      </c>
      <c r="L132" t="s">
        <v>37</v>
      </c>
      <c r="M132" t="s">
        <v>38</v>
      </c>
      <c r="N132" t="s">
        <v>54</v>
      </c>
      <c r="O132" t="s">
        <v>40</v>
      </c>
      <c r="P132">
        <v>2</v>
      </c>
      <c r="Q132" s="3">
        <v>1400</v>
      </c>
      <c r="R132" s="3">
        <v>2800</v>
      </c>
      <c r="S132" t="s">
        <v>71</v>
      </c>
      <c r="T132" t="s">
        <v>57</v>
      </c>
      <c r="U132" t="s">
        <v>41</v>
      </c>
      <c r="V132" t="s">
        <v>72</v>
      </c>
      <c r="W132" s="3">
        <v>0</v>
      </c>
      <c r="X132">
        <v>0</v>
      </c>
      <c r="Y132">
        <v>15</v>
      </c>
      <c r="Z132">
        <v>10</v>
      </c>
      <c r="AA132" t="s">
        <v>103</v>
      </c>
      <c r="AB132" t="s">
        <v>58</v>
      </c>
    </row>
    <row r="133" spans="1:28" x14ac:dyDescent="0.25">
      <c r="A133" t="s">
        <v>284</v>
      </c>
      <c r="B133" s="2">
        <v>46146</v>
      </c>
      <c r="C133" s="2">
        <v>46147</v>
      </c>
      <c r="D133" t="s">
        <v>136</v>
      </c>
      <c r="E133" t="s">
        <v>137</v>
      </c>
      <c r="F133" t="s">
        <v>138</v>
      </c>
      <c r="G133" t="s">
        <v>32</v>
      </c>
      <c r="H133" t="s">
        <v>139</v>
      </c>
      <c r="I133" t="s">
        <v>140</v>
      </c>
      <c r="J133" t="s">
        <v>141</v>
      </c>
      <c r="K133" t="s">
        <v>81</v>
      </c>
      <c r="L133" t="s">
        <v>52</v>
      </c>
      <c r="M133" t="s">
        <v>53</v>
      </c>
      <c r="N133" t="s">
        <v>69</v>
      </c>
      <c r="O133" t="s">
        <v>55</v>
      </c>
      <c r="P133">
        <v>3</v>
      </c>
      <c r="Q133" s="3">
        <v>4200</v>
      </c>
      <c r="R133" s="3">
        <v>12600</v>
      </c>
      <c r="S133" t="s">
        <v>84</v>
      </c>
      <c r="T133" t="s">
        <v>85</v>
      </c>
      <c r="U133" t="s">
        <v>86</v>
      </c>
      <c r="V133" t="s">
        <v>87</v>
      </c>
      <c r="W133" s="3">
        <v>12600</v>
      </c>
      <c r="X133">
        <v>3</v>
      </c>
      <c r="Y133">
        <v>1</v>
      </c>
      <c r="Z133">
        <v>5</v>
      </c>
      <c r="AA133" t="s">
        <v>43</v>
      </c>
      <c r="AB133" t="s">
        <v>73</v>
      </c>
    </row>
    <row r="134" spans="1:28" x14ac:dyDescent="0.25">
      <c r="A134" t="s">
        <v>285</v>
      </c>
      <c r="B134" s="2">
        <v>46149</v>
      </c>
      <c r="C134" s="2">
        <v>46151</v>
      </c>
      <c r="D134" t="s">
        <v>143</v>
      </c>
      <c r="E134" t="s">
        <v>144</v>
      </c>
      <c r="F134" t="s">
        <v>126</v>
      </c>
      <c r="G134" t="s">
        <v>48</v>
      </c>
      <c r="H134" t="s">
        <v>145</v>
      </c>
      <c r="I134" t="s">
        <v>146</v>
      </c>
      <c r="J134" t="s">
        <v>102</v>
      </c>
      <c r="K134" t="s">
        <v>36</v>
      </c>
      <c r="L134" t="s">
        <v>37</v>
      </c>
      <c r="M134" t="s">
        <v>68</v>
      </c>
      <c r="N134" t="s">
        <v>39</v>
      </c>
      <c r="O134" t="s">
        <v>70</v>
      </c>
      <c r="P134">
        <v>4</v>
      </c>
      <c r="Q134" s="3">
        <v>900</v>
      </c>
      <c r="R134" s="3">
        <v>3600</v>
      </c>
      <c r="S134" t="s">
        <v>41</v>
      </c>
      <c r="T134" t="s">
        <v>42</v>
      </c>
      <c r="U134" t="s">
        <v>41</v>
      </c>
      <c r="V134" t="s">
        <v>41</v>
      </c>
      <c r="W134" s="3">
        <v>0</v>
      </c>
      <c r="X134">
        <v>0</v>
      </c>
      <c r="Y134">
        <v>2</v>
      </c>
      <c r="Z134">
        <v>7</v>
      </c>
      <c r="AA134" t="s">
        <v>43</v>
      </c>
      <c r="AB134" t="s">
        <v>44</v>
      </c>
    </row>
    <row r="135" spans="1:28" x14ac:dyDescent="0.25">
      <c r="A135" t="s">
        <v>286</v>
      </c>
      <c r="B135" s="2">
        <v>46152</v>
      </c>
      <c r="C135" s="2">
        <v>46155</v>
      </c>
      <c r="D135" t="s">
        <v>148</v>
      </c>
      <c r="E135" t="s">
        <v>149</v>
      </c>
      <c r="F135" t="s">
        <v>150</v>
      </c>
      <c r="G135" t="s">
        <v>78</v>
      </c>
      <c r="H135" t="s">
        <v>151</v>
      </c>
      <c r="I135" t="s">
        <v>152</v>
      </c>
      <c r="J135" t="s">
        <v>102</v>
      </c>
      <c r="K135" t="s">
        <v>51</v>
      </c>
      <c r="L135" t="s">
        <v>52</v>
      </c>
      <c r="M135" t="s">
        <v>82</v>
      </c>
      <c r="N135" t="s">
        <v>54</v>
      </c>
      <c r="O135" t="s">
        <v>83</v>
      </c>
      <c r="P135">
        <v>5</v>
      </c>
      <c r="Q135" s="3">
        <v>2800</v>
      </c>
      <c r="R135" s="3">
        <v>14000</v>
      </c>
      <c r="S135" t="s">
        <v>56</v>
      </c>
      <c r="T135" t="s">
        <v>57</v>
      </c>
      <c r="U135" t="s">
        <v>41</v>
      </c>
      <c r="V135" t="s">
        <v>41</v>
      </c>
      <c r="W135" s="3">
        <v>0</v>
      </c>
      <c r="X135">
        <v>0</v>
      </c>
      <c r="Y135">
        <v>3</v>
      </c>
      <c r="Z135">
        <v>10</v>
      </c>
      <c r="AA135" t="s">
        <v>43</v>
      </c>
      <c r="AB135" t="s">
        <v>58</v>
      </c>
    </row>
    <row r="136" spans="1:28" x14ac:dyDescent="0.25">
      <c r="A136" t="s">
        <v>287</v>
      </c>
      <c r="B136" s="2">
        <v>46155</v>
      </c>
      <c r="C136" s="2">
        <v>46159</v>
      </c>
      <c r="D136" t="s">
        <v>154</v>
      </c>
      <c r="E136" t="s">
        <v>155</v>
      </c>
      <c r="F136" t="s">
        <v>113</v>
      </c>
      <c r="G136" t="s">
        <v>63</v>
      </c>
      <c r="H136" t="s">
        <v>156</v>
      </c>
      <c r="I136" t="s">
        <v>157</v>
      </c>
      <c r="J136" t="s">
        <v>93</v>
      </c>
      <c r="K136" t="s">
        <v>67</v>
      </c>
      <c r="L136" t="s">
        <v>37</v>
      </c>
      <c r="M136" t="s">
        <v>94</v>
      </c>
      <c r="N136" t="s">
        <v>69</v>
      </c>
      <c r="O136" t="s">
        <v>95</v>
      </c>
      <c r="P136">
        <v>1</v>
      </c>
      <c r="Q136" s="3">
        <v>2500</v>
      </c>
      <c r="R136" s="3">
        <v>2500</v>
      </c>
      <c r="S136" t="s">
        <v>71</v>
      </c>
      <c r="T136" t="s">
        <v>57</v>
      </c>
      <c r="U136" t="s">
        <v>41</v>
      </c>
      <c r="V136" t="s">
        <v>72</v>
      </c>
      <c r="W136" s="3">
        <v>0</v>
      </c>
      <c r="X136">
        <v>0</v>
      </c>
      <c r="Y136">
        <v>4</v>
      </c>
      <c r="Z136">
        <v>5</v>
      </c>
      <c r="AA136" t="s">
        <v>43</v>
      </c>
      <c r="AB136" t="s">
        <v>73</v>
      </c>
    </row>
    <row r="137" spans="1:28" x14ac:dyDescent="0.25">
      <c r="A137" t="s">
        <v>288</v>
      </c>
      <c r="B137" s="2">
        <v>46158</v>
      </c>
      <c r="C137" s="2">
        <v>46163</v>
      </c>
      <c r="D137" t="s">
        <v>29</v>
      </c>
      <c r="E137" t="s">
        <v>30</v>
      </c>
      <c r="F137" t="s">
        <v>31</v>
      </c>
      <c r="G137" t="s">
        <v>32</v>
      </c>
      <c r="H137" t="s">
        <v>159</v>
      </c>
      <c r="I137" t="s">
        <v>160</v>
      </c>
      <c r="J137" t="s">
        <v>35</v>
      </c>
      <c r="K137" t="s">
        <v>81</v>
      </c>
      <c r="L137" t="s">
        <v>52</v>
      </c>
      <c r="M137" t="s">
        <v>38</v>
      </c>
      <c r="N137" t="s">
        <v>39</v>
      </c>
      <c r="O137" t="s">
        <v>40</v>
      </c>
      <c r="P137">
        <v>2</v>
      </c>
      <c r="Q137" s="3">
        <v>28000</v>
      </c>
      <c r="R137" s="3">
        <v>56000</v>
      </c>
      <c r="S137" t="s">
        <v>84</v>
      </c>
      <c r="T137" t="s">
        <v>85</v>
      </c>
      <c r="U137" t="s">
        <v>86</v>
      </c>
      <c r="V137" t="s">
        <v>87</v>
      </c>
      <c r="W137" s="3">
        <v>56000</v>
      </c>
      <c r="X137">
        <v>2</v>
      </c>
      <c r="Y137">
        <v>5</v>
      </c>
      <c r="Z137">
        <v>7</v>
      </c>
      <c r="AA137" t="s">
        <v>43</v>
      </c>
      <c r="AB137" t="s">
        <v>44</v>
      </c>
    </row>
    <row r="138" spans="1:28" x14ac:dyDescent="0.25">
      <c r="A138" t="s">
        <v>289</v>
      </c>
      <c r="B138" s="2">
        <v>46161</v>
      </c>
      <c r="C138" s="2">
        <v>46167</v>
      </c>
      <c r="D138" t="s">
        <v>46</v>
      </c>
      <c r="E138" t="s">
        <v>47</v>
      </c>
      <c r="F138" t="s">
        <v>47</v>
      </c>
      <c r="G138" t="s">
        <v>48</v>
      </c>
      <c r="H138" t="s">
        <v>162</v>
      </c>
      <c r="I138" t="s">
        <v>163</v>
      </c>
      <c r="J138" t="s">
        <v>102</v>
      </c>
      <c r="K138" t="s">
        <v>36</v>
      </c>
      <c r="L138" t="s">
        <v>37</v>
      </c>
      <c r="M138" t="s">
        <v>53</v>
      </c>
      <c r="N138" t="s">
        <v>54</v>
      </c>
      <c r="O138" t="s">
        <v>55</v>
      </c>
      <c r="P138">
        <v>3</v>
      </c>
      <c r="Q138" s="3">
        <v>1800</v>
      </c>
      <c r="R138" s="3">
        <v>5400</v>
      </c>
      <c r="S138" t="s">
        <v>41</v>
      </c>
      <c r="T138" t="s">
        <v>57</v>
      </c>
      <c r="U138" t="s">
        <v>41</v>
      </c>
      <c r="V138" t="s">
        <v>41</v>
      </c>
      <c r="W138" s="3">
        <v>0</v>
      </c>
      <c r="X138">
        <v>0</v>
      </c>
      <c r="Y138">
        <v>6</v>
      </c>
      <c r="Z138">
        <v>10</v>
      </c>
      <c r="AA138" t="s">
        <v>43</v>
      </c>
      <c r="AB138" t="s">
        <v>58</v>
      </c>
    </row>
    <row r="139" spans="1:28" x14ac:dyDescent="0.25">
      <c r="A139" t="s">
        <v>290</v>
      </c>
      <c r="B139" s="2">
        <v>46164</v>
      </c>
      <c r="C139" s="2">
        <v>46171</v>
      </c>
      <c r="D139" t="s">
        <v>60</v>
      </c>
      <c r="E139" t="s">
        <v>61</v>
      </c>
      <c r="F139" t="s">
        <v>62</v>
      </c>
      <c r="G139" t="s">
        <v>63</v>
      </c>
      <c r="H139" t="s">
        <v>165</v>
      </c>
      <c r="I139" t="s">
        <v>166</v>
      </c>
      <c r="J139" t="s">
        <v>102</v>
      </c>
      <c r="K139" t="s">
        <v>51</v>
      </c>
      <c r="L139" t="s">
        <v>52</v>
      </c>
      <c r="M139" t="s">
        <v>68</v>
      </c>
      <c r="N139" t="s">
        <v>69</v>
      </c>
      <c r="O139" t="s">
        <v>70</v>
      </c>
      <c r="P139">
        <v>4</v>
      </c>
      <c r="Q139" s="3">
        <v>6800</v>
      </c>
      <c r="R139" s="3">
        <v>27200</v>
      </c>
      <c r="S139" t="s">
        <v>56</v>
      </c>
      <c r="T139" t="s">
        <v>85</v>
      </c>
      <c r="U139" t="s">
        <v>41</v>
      </c>
      <c r="V139" t="s">
        <v>41</v>
      </c>
      <c r="W139" s="3">
        <v>0</v>
      </c>
      <c r="X139">
        <v>0</v>
      </c>
      <c r="Y139">
        <v>7</v>
      </c>
      <c r="Z139">
        <v>5</v>
      </c>
      <c r="AA139" t="s">
        <v>103</v>
      </c>
      <c r="AB139" t="s">
        <v>73</v>
      </c>
    </row>
    <row r="140" spans="1:28" x14ac:dyDescent="0.25">
      <c r="A140" t="s">
        <v>291</v>
      </c>
      <c r="B140" s="2">
        <v>46167</v>
      </c>
      <c r="C140" s="2">
        <v>46175</v>
      </c>
      <c r="D140" t="s">
        <v>75</v>
      </c>
      <c r="E140" t="s">
        <v>76</v>
      </c>
      <c r="F140" t="s">
        <v>77</v>
      </c>
      <c r="G140" t="s">
        <v>78</v>
      </c>
      <c r="H140" t="s">
        <v>168</v>
      </c>
      <c r="I140" t="s">
        <v>169</v>
      </c>
      <c r="J140" t="s">
        <v>35</v>
      </c>
      <c r="K140" t="s">
        <v>67</v>
      </c>
      <c r="L140" t="s">
        <v>37</v>
      </c>
      <c r="M140" t="s">
        <v>82</v>
      </c>
      <c r="N140" t="s">
        <v>39</v>
      </c>
      <c r="O140" t="s">
        <v>83</v>
      </c>
      <c r="P140">
        <v>5</v>
      </c>
      <c r="Q140" s="3">
        <v>22000</v>
      </c>
      <c r="R140" s="3">
        <v>110000</v>
      </c>
      <c r="S140" t="s">
        <v>71</v>
      </c>
      <c r="T140" t="s">
        <v>57</v>
      </c>
      <c r="U140" t="s">
        <v>41</v>
      </c>
      <c r="V140" t="s">
        <v>72</v>
      </c>
      <c r="W140" s="3">
        <v>0</v>
      </c>
      <c r="X140">
        <v>0</v>
      </c>
      <c r="Y140">
        <v>8</v>
      </c>
      <c r="Z140">
        <v>7</v>
      </c>
      <c r="AA140" t="s">
        <v>103</v>
      </c>
      <c r="AB140" t="s">
        <v>44</v>
      </c>
    </row>
    <row r="141" spans="1:28" x14ac:dyDescent="0.25">
      <c r="A141" t="s">
        <v>292</v>
      </c>
      <c r="B141" s="2">
        <v>46170</v>
      </c>
      <c r="C141" s="2">
        <v>46179</v>
      </c>
      <c r="D141" t="s">
        <v>89</v>
      </c>
      <c r="E141" t="s">
        <v>90</v>
      </c>
      <c r="F141" t="s">
        <v>62</v>
      </c>
      <c r="G141" t="s">
        <v>63</v>
      </c>
      <c r="H141" t="s">
        <v>171</v>
      </c>
      <c r="I141" t="s">
        <v>172</v>
      </c>
      <c r="J141" t="s">
        <v>66</v>
      </c>
      <c r="K141" t="s">
        <v>81</v>
      </c>
      <c r="L141" t="s">
        <v>52</v>
      </c>
      <c r="M141" t="s">
        <v>94</v>
      </c>
      <c r="N141" t="s">
        <v>54</v>
      </c>
      <c r="O141" t="s">
        <v>95</v>
      </c>
      <c r="P141">
        <v>1</v>
      </c>
      <c r="Q141" s="3">
        <v>6500</v>
      </c>
      <c r="R141" s="3">
        <v>6500</v>
      </c>
      <c r="S141" t="s">
        <v>84</v>
      </c>
      <c r="T141" t="s">
        <v>42</v>
      </c>
      <c r="U141" t="s">
        <v>86</v>
      </c>
      <c r="V141" t="s">
        <v>87</v>
      </c>
      <c r="W141" s="3">
        <v>6500</v>
      </c>
      <c r="X141">
        <v>1</v>
      </c>
      <c r="Y141">
        <v>9</v>
      </c>
      <c r="Z141">
        <v>10</v>
      </c>
      <c r="AA141" t="s">
        <v>43</v>
      </c>
      <c r="AB141" t="s">
        <v>58</v>
      </c>
    </row>
    <row r="142" spans="1:28" x14ac:dyDescent="0.25">
      <c r="A142" t="s">
        <v>293</v>
      </c>
      <c r="B142" s="2">
        <v>46173</v>
      </c>
      <c r="C142" s="2">
        <v>46183</v>
      </c>
      <c r="D142" t="s">
        <v>97</v>
      </c>
      <c r="E142" t="s">
        <v>98</v>
      </c>
      <c r="F142" t="s">
        <v>99</v>
      </c>
      <c r="G142" t="s">
        <v>78</v>
      </c>
      <c r="H142" t="s">
        <v>33</v>
      </c>
      <c r="I142" t="s">
        <v>34</v>
      </c>
      <c r="J142" t="s">
        <v>35</v>
      </c>
      <c r="K142" t="s">
        <v>36</v>
      </c>
      <c r="L142" t="s">
        <v>37</v>
      </c>
      <c r="M142" t="s">
        <v>38</v>
      </c>
      <c r="N142" t="s">
        <v>69</v>
      </c>
      <c r="O142" t="s">
        <v>40</v>
      </c>
      <c r="P142">
        <v>2</v>
      </c>
      <c r="Q142" s="3">
        <v>65000</v>
      </c>
      <c r="R142" s="3">
        <v>130000</v>
      </c>
      <c r="S142" t="s">
        <v>41</v>
      </c>
      <c r="T142" t="s">
        <v>85</v>
      </c>
      <c r="U142" t="s">
        <v>41</v>
      </c>
      <c r="V142" t="s">
        <v>41</v>
      </c>
      <c r="W142" s="3">
        <v>0</v>
      </c>
      <c r="X142">
        <v>0</v>
      </c>
      <c r="Y142">
        <v>11</v>
      </c>
      <c r="Z142">
        <v>5</v>
      </c>
      <c r="AA142" t="s">
        <v>103</v>
      </c>
      <c r="AB142" t="s">
        <v>73</v>
      </c>
    </row>
    <row r="143" spans="1:28" x14ac:dyDescent="0.25">
      <c r="A143" t="s">
        <v>294</v>
      </c>
      <c r="B143" s="2">
        <v>46176</v>
      </c>
      <c r="C143" s="2">
        <v>46187</v>
      </c>
      <c r="D143" t="s">
        <v>105</v>
      </c>
      <c r="E143" t="s">
        <v>106</v>
      </c>
      <c r="F143" t="s">
        <v>107</v>
      </c>
      <c r="G143" t="s">
        <v>78</v>
      </c>
      <c r="H143" t="s">
        <v>49</v>
      </c>
      <c r="I143" t="s">
        <v>50</v>
      </c>
      <c r="J143" t="s">
        <v>35</v>
      </c>
      <c r="K143" t="s">
        <v>51</v>
      </c>
      <c r="L143" t="s">
        <v>52</v>
      </c>
      <c r="M143" t="s">
        <v>53</v>
      </c>
      <c r="N143" t="s">
        <v>39</v>
      </c>
      <c r="O143" t="s">
        <v>55</v>
      </c>
      <c r="P143">
        <v>3</v>
      </c>
      <c r="Q143" s="3">
        <v>12500</v>
      </c>
      <c r="R143" s="3">
        <v>37500</v>
      </c>
      <c r="S143" t="s">
        <v>56</v>
      </c>
      <c r="T143" t="s">
        <v>42</v>
      </c>
      <c r="U143" t="s">
        <v>41</v>
      </c>
      <c r="V143" t="s">
        <v>41</v>
      </c>
      <c r="W143" s="3">
        <v>0</v>
      </c>
      <c r="X143">
        <v>0</v>
      </c>
      <c r="Y143">
        <v>13</v>
      </c>
      <c r="Z143">
        <v>7</v>
      </c>
      <c r="AA143" t="s">
        <v>103</v>
      </c>
      <c r="AB143" t="s">
        <v>44</v>
      </c>
    </row>
    <row r="144" spans="1:28" x14ac:dyDescent="0.25">
      <c r="A144" t="s">
        <v>295</v>
      </c>
      <c r="B144" s="2">
        <v>46179</v>
      </c>
      <c r="C144" s="2">
        <v>46191</v>
      </c>
      <c r="D144" t="s">
        <v>111</v>
      </c>
      <c r="E144" t="s">
        <v>112</v>
      </c>
      <c r="F144" t="s">
        <v>113</v>
      </c>
      <c r="G144" t="s">
        <v>63</v>
      </c>
      <c r="H144" t="s">
        <v>64</v>
      </c>
      <c r="I144" t="s">
        <v>65</v>
      </c>
      <c r="J144" t="s">
        <v>66</v>
      </c>
      <c r="K144" t="s">
        <v>67</v>
      </c>
      <c r="L144" t="s">
        <v>37</v>
      </c>
      <c r="M144" t="s">
        <v>68</v>
      </c>
      <c r="N144" t="s">
        <v>54</v>
      </c>
      <c r="O144" t="s">
        <v>70</v>
      </c>
      <c r="P144">
        <v>4</v>
      </c>
      <c r="Q144" s="3">
        <v>7200</v>
      </c>
      <c r="R144" s="3">
        <v>28800</v>
      </c>
      <c r="S144" t="s">
        <v>71</v>
      </c>
      <c r="T144" t="s">
        <v>57</v>
      </c>
      <c r="U144" t="s">
        <v>41</v>
      </c>
      <c r="V144" t="s">
        <v>72</v>
      </c>
      <c r="W144" s="3">
        <v>0</v>
      </c>
      <c r="X144">
        <v>0</v>
      </c>
      <c r="Y144">
        <v>15</v>
      </c>
      <c r="Z144">
        <v>10</v>
      </c>
      <c r="AA144" t="s">
        <v>103</v>
      </c>
      <c r="AB144" t="s">
        <v>58</v>
      </c>
    </row>
    <row r="145" spans="1:28" x14ac:dyDescent="0.25">
      <c r="A145" t="s">
        <v>296</v>
      </c>
      <c r="B145" s="2">
        <v>46182</v>
      </c>
      <c r="C145" s="2">
        <v>46183</v>
      </c>
      <c r="D145" t="s">
        <v>118</v>
      </c>
      <c r="E145" t="s">
        <v>119</v>
      </c>
      <c r="F145" t="s">
        <v>120</v>
      </c>
      <c r="G145" t="s">
        <v>48</v>
      </c>
      <c r="H145" t="s">
        <v>79</v>
      </c>
      <c r="I145" t="s">
        <v>80</v>
      </c>
      <c r="J145" t="s">
        <v>35</v>
      </c>
      <c r="K145" t="s">
        <v>81</v>
      </c>
      <c r="L145" t="s">
        <v>52</v>
      </c>
      <c r="M145" t="s">
        <v>82</v>
      </c>
      <c r="N145" t="s">
        <v>69</v>
      </c>
      <c r="O145" t="s">
        <v>83</v>
      </c>
      <c r="P145">
        <v>5</v>
      </c>
      <c r="Q145" s="3">
        <v>3500</v>
      </c>
      <c r="R145" s="3">
        <v>17500</v>
      </c>
      <c r="S145" t="s">
        <v>84</v>
      </c>
      <c r="T145" t="s">
        <v>85</v>
      </c>
      <c r="U145" t="s">
        <v>86</v>
      </c>
      <c r="V145" t="s">
        <v>87</v>
      </c>
      <c r="W145" s="3">
        <v>17500</v>
      </c>
      <c r="X145">
        <v>5</v>
      </c>
      <c r="Y145">
        <v>1</v>
      </c>
      <c r="Z145">
        <v>5</v>
      </c>
      <c r="AA145" t="s">
        <v>43</v>
      </c>
      <c r="AB145" t="s">
        <v>73</v>
      </c>
    </row>
    <row r="146" spans="1:28" x14ac:dyDescent="0.25">
      <c r="A146" t="s">
        <v>297</v>
      </c>
      <c r="B146" s="2">
        <v>46185</v>
      </c>
      <c r="C146" s="2">
        <v>46187</v>
      </c>
      <c r="D146" t="s">
        <v>124</v>
      </c>
      <c r="E146" t="s">
        <v>125</v>
      </c>
      <c r="F146" t="s">
        <v>126</v>
      </c>
      <c r="G146" t="s">
        <v>48</v>
      </c>
      <c r="H146" t="s">
        <v>91</v>
      </c>
      <c r="I146" t="s">
        <v>92</v>
      </c>
      <c r="J146" t="s">
        <v>93</v>
      </c>
      <c r="K146" t="s">
        <v>36</v>
      </c>
      <c r="L146" t="s">
        <v>37</v>
      </c>
      <c r="M146" t="s">
        <v>94</v>
      </c>
      <c r="N146" t="s">
        <v>39</v>
      </c>
      <c r="O146" t="s">
        <v>95</v>
      </c>
      <c r="P146">
        <v>1</v>
      </c>
      <c r="Q146" s="3">
        <v>3200</v>
      </c>
      <c r="R146" s="3">
        <v>3200</v>
      </c>
      <c r="S146" t="s">
        <v>41</v>
      </c>
      <c r="T146" t="s">
        <v>42</v>
      </c>
      <c r="U146" t="s">
        <v>41</v>
      </c>
      <c r="V146" t="s">
        <v>41</v>
      </c>
      <c r="W146" s="3">
        <v>0</v>
      </c>
      <c r="X146">
        <v>0</v>
      </c>
      <c r="Y146">
        <v>2</v>
      </c>
      <c r="Z146">
        <v>7</v>
      </c>
      <c r="AA146" t="s">
        <v>43</v>
      </c>
      <c r="AB146" t="s">
        <v>44</v>
      </c>
    </row>
    <row r="147" spans="1:28" x14ac:dyDescent="0.25">
      <c r="A147" t="s">
        <v>298</v>
      </c>
      <c r="B147" s="2">
        <v>46188</v>
      </c>
      <c r="C147" s="2">
        <v>46191</v>
      </c>
      <c r="D147" t="s">
        <v>130</v>
      </c>
      <c r="E147" t="s">
        <v>131</v>
      </c>
      <c r="F147" t="s">
        <v>132</v>
      </c>
      <c r="G147" t="s">
        <v>32</v>
      </c>
      <c r="H147" t="s">
        <v>100</v>
      </c>
      <c r="I147" t="s">
        <v>101</v>
      </c>
      <c r="J147" t="s">
        <v>102</v>
      </c>
      <c r="K147" t="s">
        <v>51</v>
      </c>
      <c r="L147" t="s">
        <v>52</v>
      </c>
      <c r="M147" t="s">
        <v>38</v>
      </c>
      <c r="N147" t="s">
        <v>54</v>
      </c>
      <c r="O147" t="s">
        <v>40</v>
      </c>
      <c r="P147">
        <v>2</v>
      </c>
      <c r="Q147" s="3">
        <v>1800</v>
      </c>
      <c r="R147" s="3">
        <v>3600</v>
      </c>
      <c r="S147" t="s">
        <v>56</v>
      </c>
      <c r="T147" t="s">
        <v>57</v>
      </c>
      <c r="U147" t="s">
        <v>41</v>
      </c>
      <c r="V147" t="s">
        <v>41</v>
      </c>
      <c r="W147" s="3">
        <v>0</v>
      </c>
      <c r="X147">
        <v>0</v>
      </c>
      <c r="Y147">
        <v>3</v>
      </c>
      <c r="Z147">
        <v>10</v>
      </c>
      <c r="AA147" t="s">
        <v>43</v>
      </c>
      <c r="AB147" t="s">
        <v>58</v>
      </c>
    </row>
    <row r="148" spans="1:28" x14ac:dyDescent="0.25">
      <c r="A148" t="s">
        <v>299</v>
      </c>
      <c r="B148" s="2">
        <v>46191</v>
      </c>
      <c r="C148" s="2">
        <v>46195</v>
      </c>
      <c r="D148" t="s">
        <v>136</v>
      </c>
      <c r="E148" t="s">
        <v>137</v>
      </c>
      <c r="F148" t="s">
        <v>138</v>
      </c>
      <c r="G148" t="s">
        <v>32</v>
      </c>
      <c r="H148" t="s">
        <v>108</v>
      </c>
      <c r="I148" t="s">
        <v>109</v>
      </c>
      <c r="J148" t="s">
        <v>35</v>
      </c>
      <c r="K148" t="s">
        <v>67</v>
      </c>
      <c r="L148" t="s">
        <v>37</v>
      </c>
      <c r="M148" t="s">
        <v>53</v>
      </c>
      <c r="N148" t="s">
        <v>69</v>
      </c>
      <c r="O148" t="s">
        <v>55</v>
      </c>
      <c r="P148">
        <v>3</v>
      </c>
      <c r="Q148" s="3">
        <v>18000</v>
      </c>
      <c r="R148" s="3">
        <v>54000</v>
      </c>
      <c r="S148" t="s">
        <v>71</v>
      </c>
      <c r="T148" t="s">
        <v>57</v>
      </c>
      <c r="U148" t="s">
        <v>41</v>
      </c>
      <c r="V148" t="s">
        <v>72</v>
      </c>
      <c r="W148" s="3">
        <v>0</v>
      </c>
      <c r="X148">
        <v>0</v>
      </c>
      <c r="Y148">
        <v>4</v>
      </c>
      <c r="Z148">
        <v>5</v>
      </c>
      <c r="AA148" t="s">
        <v>43</v>
      </c>
      <c r="AB148" t="s">
        <v>73</v>
      </c>
    </row>
    <row r="149" spans="1:28" x14ac:dyDescent="0.25">
      <c r="A149" t="s">
        <v>300</v>
      </c>
      <c r="B149" s="2">
        <v>46194</v>
      </c>
      <c r="C149" s="2">
        <v>46199</v>
      </c>
      <c r="D149" t="s">
        <v>143</v>
      </c>
      <c r="E149" t="s">
        <v>144</v>
      </c>
      <c r="F149" t="s">
        <v>126</v>
      </c>
      <c r="G149" t="s">
        <v>48</v>
      </c>
      <c r="H149" t="s">
        <v>114</v>
      </c>
      <c r="I149" t="s">
        <v>115</v>
      </c>
      <c r="J149" t="s">
        <v>116</v>
      </c>
      <c r="K149" t="s">
        <v>81</v>
      </c>
      <c r="L149" t="s">
        <v>52</v>
      </c>
      <c r="M149" t="s">
        <v>68</v>
      </c>
      <c r="N149" t="s">
        <v>39</v>
      </c>
      <c r="O149" t="s">
        <v>70</v>
      </c>
      <c r="P149">
        <v>4</v>
      </c>
      <c r="Q149" s="3">
        <v>5500</v>
      </c>
      <c r="R149" s="3">
        <v>22000</v>
      </c>
      <c r="S149" t="s">
        <v>84</v>
      </c>
      <c r="T149" t="s">
        <v>85</v>
      </c>
      <c r="U149" t="s">
        <v>86</v>
      </c>
      <c r="V149" t="s">
        <v>87</v>
      </c>
      <c r="W149" s="3">
        <v>22000</v>
      </c>
      <c r="X149">
        <v>4</v>
      </c>
      <c r="Y149">
        <v>5</v>
      </c>
      <c r="Z149">
        <v>7</v>
      </c>
      <c r="AA149" t="s">
        <v>43</v>
      </c>
      <c r="AB149" t="s">
        <v>44</v>
      </c>
    </row>
    <row r="150" spans="1:28" x14ac:dyDescent="0.25">
      <c r="A150" t="s">
        <v>301</v>
      </c>
      <c r="B150" s="2">
        <v>46197</v>
      </c>
      <c r="C150" s="2">
        <v>46203</v>
      </c>
      <c r="D150" t="s">
        <v>148</v>
      </c>
      <c r="E150" t="s">
        <v>149</v>
      </c>
      <c r="F150" t="s">
        <v>150</v>
      </c>
      <c r="G150" t="s">
        <v>78</v>
      </c>
      <c r="H150" t="s">
        <v>121</v>
      </c>
      <c r="I150" t="s">
        <v>122</v>
      </c>
      <c r="J150" t="s">
        <v>102</v>
      </c>
      <c r="K150" t="s">
        <v>36</v>
      </c>
      <c r="L150" t="s">
        <v>37</v>
      </c>
      <c r="M150" t="s">
        <v>82</v>
      </c>
      <c r="N150" t="s">
        <v>54</v>
      </c>
      <c r="O150" t="s">
        <v>83</v>
      </c>
      <c r="P150">
        <v>5</v>
      </c>
      <c r="Q150" s="3">
        <v>5200</v>
      </c>
      <c r="R150" s="3">
        <v>26000</v>
      </c>
      <c r="S150" t="s">
        <v>41</v>
      </c>
      <c r="T150" t="s">
        <v>57</v>
      </c>
      <c r="U150" t="s">
        <v>41</v>
      </c>
      <c r="V150" t="s">
        <v>41</v>
      </c>
      <c r="W150" s="3">
        <v>0</v>
      </c>
      <c r="X150">
        <v>0</v>
      </c>
      <c r="Y150">
        <v>6</v>
      </c>
      <c r="Z150">
        <v>10</v>
      </c>
      <c r="AA150" t="s">
        <v>43</v>
      </c>
      <c r="AB150" t="s">
        <v>58</v>
      </c>
    </row>
    <row r="151" spans="1:28" x14ac:dyDescent="0.25">
      <c r="A151" t="s">
        <v>302</v>
      </c>
      <c r="B151" s="2">
        <v>46200</v>
      </c>
      <c r="C151" s="2">
        <v>46207</v>
      </c>
      <c r="D151" t="s">
        <v>154</v>
      </c>
      <c r="E151" t="s">
        <v>155</v>
      </c>
      <c r="F151" t="s">
        <v>113</v>
      </c>
      <c r="G151" t="s">
        <v>63</v>
      </c>
      <c r="H151" t="s">
        <v>127</v>
      </c>
      <c r="I151" t="s">
        <v>128</v>
      </c>
      <c r="J151" t="s">
        <v>102</v>
      </c>
      <c r="K151" t="s">
        <v>51</v>
      </c>
      <c r="L151" t="s">
        <v>52</v>
      </c>
      <c r="M151" t="s">
        <v>94</v>
      </c>
      <c r="N151" t="s">
        <v>69</v>
      </c>
      <c r="O151" t="s">
        <v>95</v>
      </c>
      <c r="P151">
        <v>1</v>
      </c>
      <c r="Q151" s="3">
        <v>2200</v>
      </c>
      <c r="R151" s="3">
        <v>2200</v>
      </c>
      <c r="S151" t="s">
        <v>56</v>
      </c>
      <c r="T151" t="s">
        <v>85</v>
      </c>
      <c r="U151" t="s">
        <v>41</v>
      </c>
      <c r="V151" t="s">
        <v>41</v>
      </c>
      <c r="W151" s="3">
        <v>0</v>
      </c>
      <c r="X151">
        <v>0</v>
      </c>
      <c r="Y151">
        <v>7</v>
      </c>
      <c r="Z151">
        <v>5</v>
      </c>
      <c r="AA151" t="s">
        <v>103</v>
      </c>
      <c r="AB151" t="s">
        <v>73</v>
      </c>
    </row>
    <row r="152" spans="1:28" x14ac:dyDescent="0.25">
      <c r="A152" t="s">
        <v>303</v>
      </c>
      <c r="B152" s="2">
        <v>46203</v>
      </c>
      <c r="C152" s="2">
        <v>46211</v>
      </c>
      <c r="D152" t="s">
        <v>29</v>
      </c>
      <c r="E152" t="s">
        <v>30</v>
      </c>
      <c r="F152" t="s">
        <v>31</v>
      </c>
      <c r="G152" t="s">
        <v>32</v>
      </c>
      <c r="H152" t="s">
        <v>133</v>
      </c>
      <c r="I152" t="s">
        <v>134</v>
      </c>
      <c r="J152" t="s">
        <v>102</v>
      </c>
      <c r="K152" t="s">
        <v>67</v>
      </c>
      <c r="L152" t="s">
        <v>37</v>
      </c>
      <c r="M152" t="s">
        <v>38</v>
      </c>
      <c r="N152" t="s">
        <v>39</v>
      </c>
      <c r="O152" t="s">
        <v>40</v>
      </c>
      <c r="P152">
        <v>2</v>
      </c>
      <c r="Q152" s="3">
        <v>1400</v>
      </c>
      <c r="R152" s="3">
        <v>2800</v>
      </c>
      <c r="S152" t="s">
        <v>71</v>
      </c>
      <c r="T152" t="s">
        <v>57</v>
      </c>
      <c r="U152" t="s">
        <v>41</v>
      </c>
      <c r="V152" t="s">
        <v>72</v>
      </c>
      <c r="W152" s="3">
        <v>0</v>
      </c>
      <c r="X152">
        <v>0</v>
      </c>
      <c r="Y152">
        <v>8</v>
      </c>
      <c r="Z152">
        <v>7</v>
      </c>
      <c r="AA152" t="s">
        <v>103</v>
      </c>
      <c r="AB152" t="s">
        <v>44</v>
      </c>
    </row>
    <row r="153" spans="1:28" x14ac:dyDescent="0.25">
      <c r="A153" t="s">
        <v>304</v>
      </c>
      <c r="B153" s="2">
        <v>46206</v>
      </c>
      <c r="C153" s="2">
        <v>46215</v>
      </c>
      <c r="D153" t="s">
        <v>46</v>
      </c>
      <c r="E153" t="s">
        <v>47</v>
      </c>
      <c r="F153" t="s">
        <v>47</v>
      </c>
      <c r="G153" t="s">
        <v>48</v>
      </c>
      <c r="H153" t="s">
        <v>139</v>
      </c>
      <c r="I153" t="s">
        <v>140</v>
      </c>
      <c r="J153" t="s">
        <v>141</v>
      </c>
      <c r="K153" t="s">
        <v>81</v>
      </c>
      <c r="L153" t="s">
        <v>52</v>
      </c>
      <c r="M153" t="s">
        <v>53</v>
      </c>
      <c r="N153" t="s">
        <v>54</v>
      </c>
      <c r="O153" t="s">
        <v>55</v>
      </c>
      <c r="P153">
        <v>3</v>
      </c>
      <c r="Q153" s="3">
        <v>4200</v>
      </c>
      <c r="R153" s="3">
        <v>12600</v>
      </c>
      <c r="S153" t="s">
        <v>84</v>
      </c>
      <c r="T153" t="s">
        <v>85</v>
      </c>
      <c r="U153" t="s">
        <v>86</v>
      </c>
      <c r="V153" t="s">
        <v>87</v>
      </c>
      <c r="W153" s="3">
        <v>12600</v>
      </c>
      <c r="X153">
        <v>3</v>
      </c>
      <c r="Y153">
        <v>9</v>
      </c>
      <c r="Z153">
        <v>10</v>
      </c>
      <c r="AA153" t="s">
        <v>43</v>
      </c>
      <c r="AB153" t="s">
        <v>58</v>
      </c>
    </row>
    <row r="154" spans="1:28" x14ac:dyDescent="0.25">
      <c r="A154" t="s">
        <v>305</v>
      </c>
      <c r="B154" s="2">
        <v>46209</v>
      </c>
      <c r="C154" s="2">
        <v>46219</v>
      </c>
      <c r="D154" t="s">
        <v>60</v>
      </c>
      <c r="E154" t="s">
        <v>61</v>
      </c>
      <c r="F154" t="s">
        <v>62</v>
      </c>
      <c r="G154" t="s">
        <v>63</v>
      </c>
      <c r="H154" t="s">
        <v>145</v>
      </c>
      <c r="I154" t="s">
        <v>146</v>
      </c>
      <c r="J154" t="s">
        <v>102</v>
      </c>
      <c r="K154" t="s">
        <v>36</v>
      </c>
      <c r="L154" t="s">
        <v>37</v>
      </c>
      <c r="M154" t="s">
        <v>68</v>
      </c>
      <c r="N154" t="s">
        <v>69</v>
      </c>
      <c r="O154" t="s">
        <v>70</v>
      </c>
      <c r="P154">
        <v>4</v>
      </c>
      <c r="Q154" s="3">
        <v>900</v>
      </c>
      <c r="R154" s="3">
        <v>3600</v>
      </c>
      <c r="S154" t="s">
        <v>41</v>
      </c>
      <c r="T154" t="s">
        <v>85</v>
      </c>
      <c r="U154" t="s">
        <v>41</v>
      </c>
      <c r="V154" t="s">
        <v>41</v>
      </c>
      <c r="W154" s="3">
        <v>0</v>
      </c>
      <c r="X154">
        <v>0</v>
      </c>
      <c r="Y154">
        <v>11</v>
      </c>
      <c r="Z154">
        <v>5</v>
      </c>
      <c r="AA154" t="s">
        <v>103</v>
      </c>
      <c r="AB154" t="s">
        <v>73</v>
      </c>
    </row>
    <row r="155" spans="1:28" x14ac:dyDescent="0.25">
      <c r="A155" t="s">
        <v>306</v>
      </c>
      <c r="B155" s="2">
        <v>46212</v>
      </c>
      <c r="C155" s="2">
        <v>46223</v>
      </c>
      <c r="D155" t="s">
        <v>75</v>
      </c>
      <c r="E155" t="s">
        <v>76</v>
      </c>
      <c r="F155" t="s">
        <v>77</v>
      </c>
      <c r="G155" t="s">
        <v>78</v>
      </c>
      <c r="H155" t="s">
        <v>151</v>
      </c>
      <c r="I155" t="s">
        <v>152</v>
      </c>
      <c r="J155" t="s">
        <v>102</v>
      </c>
      <c r="K155" t="s">
        <v>51</v>
      </c>
      <c r="L155" t="s">
        <v>52</v>
      </c>
      <c r="M155" t="s">
        <v>82</v>
      </c>
      <c r="N155" t="s">
        <v>39</v>
      </c>
      <c r="O155" t="s">
        <v>83</v>
      </c>
      <c r="P155">
        <v>5</v>
      </c>
      <c r="Q155" s="3">
        <v>2800</v>
      </c>
      <c r="R155" s="3">
        <v>14000</v>
      </c>
      <c r="S155" t="s">
        <v>56</v>
      </c>
      <c r="T155" t="s">
        <v>42</v>
      </c>
      <c r="U155" t="s">
        <v>41</v>
      </c>
      <c r="V155" t="s">
        <v>41</v>
      </c>
      <c r="W155" s="3">
        <v>0</v>
      </c>
      <c r="X155">
        <v>0</v>
      </c>
      <c r="Y155">
        <v>13</v>
      </c>
      <c r="Z155">
        <v>7</v>
      </c>
      <c r="AA155" t="s">
        <v>103</v>
      </c>
      <c r="AB155" t="s">
        <v>44</v>
      </c>
    </row>
    <row r="156" spans="1:28" x14ac:dyDescent="0.25">
      <c r="A156" t="s">
        <v>307</v>
      </c>
      <c r="B156" s="2">
        <v>46215</v>
      </c>
      <c r="C156" s="2">
        <v>46227</v>
      </c>
      <c r="D156" t="s">
        <v>89</v>
      </c>
      <c r="E156" t="s">
        <v>90</v>
      </c>
      <c r="F156" t="s">
        <v>62</v>
      </c>
      <c r="G156" t="s">
        <v>63</v>
      </c>
      <c r="H156" t="s">
        <v>156</v>
      </c>
      <c r="I156" t="s">
        <v>157</v>
      </c>
      <c r="J156" t="s">
        <v>93</v>
      </c>
      <c r="K156" t="s">
        <v>67</v>
      </c>
      <c r="L156" t="s">
        <v>37</v>
      </c>
      <c r="M156" t="s">
        <v>94</v>
      </c>
      <c r="N156" t="s">
        <v>54</v>
      </c>
      <c r="O156" t="s">
        <v>95</v>
      </c>
      <c r="P156">
        <v>1</v>
      </c>
      <c r="Q156" s="3">
        <v>2500</v>
      </c>
      <c r="R156" s="3">
        <v>2500</v>
      </c>
      <c r="S156" t="s">
        <v>71</v>
      </c>
      <c r="T156" t="s">
        <v>57</v>
      </c>
      <c r="U156" t="s">
        <v>41</v>
      </c>
      <c r="V156" t="s">
        <v>72</v>
      </c>
      <c r="W156" s="3">
        <v>0</v>
      </c>
      <c r="X156">
        <v>0</v>
      </c>
      <c r="Y156">
        <v>15</v>
      </c>
      <c r="Z156">
        <v>10</v>
      </c>
      <c r="AA156" t="s">
        <v>103</v>
      </c>
      <c r="AB156" t="s">
        <v>58</v>
      </c>
    </row>
    <row r="157" spans="1:28" x14ac:dyDescent="0.25">
      <c r="A157" t="s">
        <v>308</v>
      </c>
      <c r="B157" s="2">
        <v>46218</v>
      </c>
      <c r="C157" s="2">
        <v>46219</v>
      </c>
      <c r="D157" t="s">
        <v>97</v>
      </c>
      <c r="E157" t="s">
        <v>98</v>
      </c>
      <c r="F157" t="s">
        <v>99</v>
      </c>
      <c r="G157" t="s">
        <v>78</v>
      </c>
      <c r="H157" t="s">
        <v>159</v>
      </c>
      <c r="I157" t="s">
        <v>160</v>
      </c>
      <c r="J157" t="s">
        <v>35</v>
      </c>
      <c r="K157" t="s">
        <v>81</v>
      </c>
      <c r="L157" t="s">
        <v>52</v>
      </c>
      <c r="M157" t="s">
        <v>38</v>
      </c>
      <c r="N157" t="s">
        <v>69</v>
      </c>
      <c r="O157" t="s">
        <v>40</v>
      </c>
      <c r="P157">
        <v>2</v>
      </c>
      <c r="Q157" s="3">
        <v>28000</v>
      </c>
      <c r="R157" s="3">
        <v>56000</v>
      </c>
      <c r="S157" t="s">
        <v>84</v>
      </c>
      <c r="T157" t="s">
        <v>85</v>
      </c>
      <c r="U157" t="s">
        <v>86</v>
      </c>
      <c r="V157" t="s">
        <v>87</v>
      </c>
      <c r="W157" s="3">
        <v>56000</v>
      </c>
      <c r="X157">
        <v>2</v>
      </c>
      <c r="Y157">
        <v>1</v>
      </c>
      <c r="Z157">
        <v>5</v>
      </c>
      <c r="AA157" t="s">
        <v>43</v>
      </c>
      <c r="AB157" t="s">
        <v>73</v>
      </c>
    </row>
    <row r="158" spans="1:28" x14ac:dyDescent="0.25">
      <c r="A158" t="s">
        <v>309</v>
      </c>
      <c r="B158" s="2">
        <v>46221</v>
      </c>
      <c r="C158" s="2">
        <v>46223</v>
      </c>
      <c r="D158" t="s">
        <v>105</v>
      </c>
      <c r="E158" t="s">
        <v>106</v>
      </c>
      <c r="F158" t="s">
        <v>107</v>
      </c>
      <c r="G158" t="s">
        <v>78</v>
      </c>
      <c r="H158" t="s">
        <v>162</v>
      </c>
      <c r="I158" t="s">
        <v>163</v>
      </c>
      <c r="J158" t="s">
        <v>102</v>
      </c>
      <c r="K158" t="s">
        <v>36</v>
      </c>
      <c r="L158" t="s">
        <v>37</v>
      </c>
      <c r="M158" t="s">
        <v>53</v>
      </c>
      <c r="N158" t="s">
        <v>39</v>
      </c>
      <c r="O158" t="s">
        <v>55</v>
      </c>
      <c r="P158">
        <v>3</v>
      </c>
      <c r="Q158" s="3">
        <v>1800</v>
      </c>
      <c r="R158" s="3">
        <v>5400</v>
      </c>
      <c r="S158" t="s">
        <v>41</v>
      </c>
      <c r="T158" t="s">
        <v>42</v>
      </c>
      <c r="U158" t="s">
        <v>41</v>
      </c>
      <c r="V158" t="s">
        <v>41</v>
      </c>
      <c r="W158" s="3">
        <v>0</v>
      </c>
      <c r="X158">
        <v>0</v>
      </c>
      <c r="Y158">
        <v>2</v>
      </c>
      <c r="Z158">
        <v>7</v>
      </c>
      <c r="AA158" t="s">
        <v>43</v>
      </c>
      <c r="AB158" t="s">
        <v>44</v>
      </c>
    </row>
    <row r="159" spans="1:28" x14ac:dyDescent="0.25">
      <c r="A159" t="s">
        <v>310</v>
      </c>
      <c r="B159" s="2">
        <v>46224</v>
      </c>
      <c r="C159" s="2">
        <v>46227</v>
      </c>
      <c r="D159" t="s">
        <v>111</v>
      </c>
      <c r="E159" t="s">
        <v>112</v>
      </c>
      <c r="F159" t="s">
        <v>113</v>
      </c>
      <c r="G159" t="s">
        <v>63</v>
      </c>
      <c r="H159" t="s">
        <v>165</v>
      </c>
      <c r="I159" t="s">
        <v>166</v>
      </c>
      <c r="J159" t="s">
        <v>102</v>
      </c>
      <c r="K159" t="s">
        <v>51</v>
      </c>
      <c r="L159" t="s">
        <v>52</v>
      </c>
      <c r="M159" t="s">
        <v>68</v>
      </c>
      <c r="N159" t="s">
        <v>54</v>
      </c>
      <c r="O159" t="s">
        <v>70</v>
      </c>
      <c r="P159">
        <v>4</v>
      </c>
      <c r="Q159" s="3">
        <v>6800</v>
      </c>
      <c r="R159" s="3">
        <v>27200</v>
      </c>
      <c r="S159" t="s">
        <v>56</v>
      </c>
      <c r="T159" t="s">
        <v>57</v>
      </c>
      <c r="U159" t="s">
        <v>41</v>
      </c>
      <c r="V159" t="s">
        <v>41</v>
      </c>
      <c r="W159" s="3">
        <v>0</v>
      </c>
      <c r="X159">
        <v>0</v>
      </c>
      <c r="Y159">
        <v>3</v>
      </c>
      <c r="Z159">
        <v>10</v>
      </c>
      <c r="AA159" t="s">
        <v>43</v>
      </c>
      <c r="AB159" t="s">
        <v>58</v>
      </c>
    </row>
    <row r="160" spans="1:28" x14ac:dyDescent="0.25">
      <c r="A160" t="s">
        <v>311</v>
      </c>
      <c r="B160" s="2">
        <v>46227</v>
      </c>
      <c r="C160" s="2">
        <v>46231</v>
      </c>
      <c r="D160" t="s">
        <v>118</v>
      </c>
      <c r="E160" t="s">
        <v>119</v>
      </c>
      <c r="F160" t="s">
        <v>120</v>
      </c>
      <c r="G160" t="s">
        <v>48</v>
      </c>
      <c r="H160" t="s">
        <v>168</v>
      </c>
      <c r="I160" t="s">
        <v>169</v>
      </c>
      <c r="J160" t="s">
        <v>35</v>
      </c>
      <c r="K160" t="s">
        <v>67</v>
      </c>
      <c r="L160" t="s">
        <v>37</v>
      </c>
      <c r="M160" t="s">
        <v>82</v>
      </c>
      <c r="N160" t="s">
        <v>69</v>
      </c>
      <c r="O160" t="s">
        <v>83</v>
      </c>
      <c r="P160">
        <v>5</v>
      </c>
      <c r="Q160" s="3">
        <v>22000</v>
      </c>
      <c r="R160" s="3">
        <v>110000</v>
      </c>
      <c r="S160" t="s">
        <v>71</v>
      </c>
      <c r="T160" t="s">
        <v>57</v>
      </c>
      <c r="U160" t="s">
        <v>41</v>
      </c>
      <c r="V160" t="s">
        <v>72</v>
      </c>
      <c r="W160" s="3">
        <v>0</v>
      </c>
      <c r="X160">
        <v>0</v>
      </c>
      <c r="Y160">
        <v>4</v>
      </c>
      <c r="Z160">
        <v>5</v>
      </c>
      <c r="AA160" t="s">
        <v>43</v>
      </c>
      <c r="AB160" t="s">
        <v>73</v>
      </c>
    </row>
    <row r="161" spans="1:28" x14ac:dyDescent="0.25">
      <c r="A161" t="s">
        <v>312</v>
      </c>
      <c r="B161" s="2">
        <v>46230</v>
      </c>
      <c r="C161" s="2">
        <v>46235</v>
      </c>
      <c r="D161" t="s">
        <v>124</v>
      </c>
      <c r="E161" t="s">
        <v>125</v>
      </c>
      <c r="F161" t="s">
        <v>126</v>
      </c>
      <c r="G161" t="s">
        <v>48</v>
      </c>
      <c r="H161" t="s">
        <v>171</v>
      </c>
      <c r="I161" t="s">
        <v>172</v>
      </c>
      <c r="J161" t="s">
        <v>66</v>
      </c>
      <c r="K161" t="s">
        <v>81</v>
      </c>
      <c r="L161" t="s">
        <v>52</v>
      </c>
      <c r="M161" t="s">
        <v>94</v>
      </c>
      <c r="N161" t="s">
        <v>39</v>
      </c>
      <c r="O161" t="s">
        <v>95</v>
      </c>
      <c r="P161">
        <v>1</v>
      </c>
      <c r="Q161" s="3">
        <v>6500</v>
      </c>
      <c r="R161" s="3">
        <v>6500</v>
      </c>
      <c r="S161" t="s">
        <v>84</v>
      </c>
      <c r="T161" t="s">
        <v>42</v>
      </c>
      <c r="U161" t="s">
        <v>86</v>
      </c>
      <c r="V161" t="s">
        <v>87</v>
      </c>
      <c r="W161" s="3">
        <v>6500</v>
      </c>
      <c r="X161">
        <v>1</v>
      </c>
      <c r="Y161">
        <v>5</v>
      </c>
      <c r="Z161">
        <v>7</v>
      </c>
      <c r="AA161" t="s">
        <v>43</v>
      </c>
      <c r="AB161" t="s">
        <v>44</v>
      </c>
    </row>
    <row r="162" spans="1:28" x14ac:dyDescent="0.25">
      <c r="A162" t="s">
        <v>313</v>
      </c>
      <c r="B162" s="2">
        <v>46233</v>
      </c>
      <c r="C162" s="2">
        <v>46239</v>
      </c>
      <c r="D162" t="s">
        <v>130</v>
      </c>
      <c r="E162" t="s">
        <v>131</v>
      </c>
      <c r="F162" t="s">
        <v>132</v>
      </c>
      <c r="G162" t="s">
        <v>32</v>
      </c>
      <c r="H162" t="s">
        <v>33</v>
      </c>
      <c r="I162" t="s">
        <v>34</v>
      </c>
      <c r="J162" t="s">
        <v>35</v>
      </c>
      <c r="K162" t="s">
        <v>36</v>
      </c>
      <c r="L162" t="s">
        <v>37</v>
      </c>
      <c r="M162" t="s">
        <v>38</v>
      </c>
      <c r="N162" t="s">
        <v>54</v>
      </c>
      <c r="O162" t="s">
        <v>40</v>
      </c>
      <c r="P162">
        <v>2</v>
      </c>
      <c r="Q162" s="3">
        <v>65000</v>
      </c>
      <c r="R162" s="3">
        <v>130000</v>
      </c>
      <c r="S162" t="s">
        <v>41</v>
      </c>
      <c r="T162" t="s">
        <v>57</v>
      </c>
      <c r="U162" t="s">
        <v>41</v>
      </c>
      <c r="V162" t="s">
        <v>41</v>
      </c>
      <c r="W162" s="3">
        <v>0</v>
      </c>
      <c r="X162">
        <v>0</v>
      </c>
      <c r="Y162">
        <v>6</v>
      </c>
      <c r="Z162">
        <v>10</v>
      </c>
      <c r="AA162" t="s">
        <v>43</v>
      </c>
      <c r="AB162" t="s">
        <v>58</v>
      </c>
    </row>
    <row r="163" spans="1:28" x14ac:dyDescent="0.25">
      <c r="A163" t="s">
        <v>314</v>
      </c>
      <c r="B163" s="2">
        <v>46236</v>
      </c>
      <c r="C163" s="2">
        <v>46243</v>
      </c>
      <c r="D163" t="s">
        <v>136</v>
      </c>
      <c r="E163" t="s">
        <v>137</v>
      </c>
      <c r="F163" t="s">
        <v>138</v>
      </c>
      <c r="G163" t="s">
        <v>32</v>
      </c>
      <c r="H163" t="s">
        <v>49</v>
      </c>
      <c r="I163" t="s">
        <v>50</v>
      </c>
      <c r="J163" t="s">
        <v>35</v>
      </c>
      <c r="K163" t="s">
        <v>51</v>
      </c>
      <c r="L163" t="s">
        <v>52</v>
      </c>
      <c r="M163" t="s">
        <v>53</v>
      </c>
      <c r="N163" t="s">
        <v>69</v>
      </c>
      <c r="O163" t="s">
        <v>55</v>
      </c>
      <c r="P163">
        <v>3</v>
      </c>
      <c r="Q163" s="3">
        <v>12500</v>
      </c>
      <c r="R163" s="3">
        <v>37500</v>
      </c>
      <c r="S163" t="s">
        <v>56</v>
      </c>
      <c r="T163" t="s">
        <v>85</v>
      </c>
      <c r="U163" t="s">
        <v>41</v>
      </c>
      <c r="V163" t="s">
        <v>41</v>
      </c>
      <c r="W163" s="3">
        <v>0</v>
      </c>
      <c r="X163">
        <v>0</v>
      </c>
      <c r="Y163">
        <v>7</v>
      </c>
      <c r="Z163">
        <v>5</v>
      </c>
      <c r="AA163" t="s">
        <v>103</v>
      </c>
      <c r="AB163" t="s">
        <v>73</v>
      </c>
    </row>
    <row r="164" spans="1:28" x14ac:dyDescent="0.25">
      <c r="A164" t="s">
        <v>315</v>
      </c>
      <c r="B164" s="2">
        <v>46239</v>
      </c>
      <c r="C164" s="2">
        <v>46247</v>
      </c>
      <c r="D164" t="s">
        <v>143</v>
      </c>
      <c r="E164" t="s">
        <v>144</v>
      </c>
      <c r="F164" t="s">
        <v>126</v>
      </c>
      <c r="G164" t="s">
        <v>48</v>
      </c>
      <c r="H164" t="s">
        <v>64</v>
      </c>
      <c r="I164" t="s">
        <v>65</v>
      </c>
      <c r="J164" t="s">
        <v>66</v>
      </c>
      <c r="K164" t="s">
        <v>67</v>
      </c>
      <c r="L164" t="s">
        <v>37</v>
      </c>
      <c r="M164" t="s">
        <v>68</v>
      </c>
      <c r="N164" t="s">
        <v>39</v>
      </c>
      <c r="O164" t="s">
        <v>70</v>
      </c>
      <c r="P164">
        <v>4</v>
      </c>
      <c r="Q164" s="3">
        <v>7200</v>
      </c>
      <c r="R164" s="3">
        <v>28800</v>
      </c>
      <c r="S164" t="s">
        <v>71</v>
      </c>
      <c r="T164" t="s">
        <v>57</v>
      </c>
      <c r="U164" t="s">
        <v>41</v>
      </c>
      <c r="V164" t="s">
        <v>72</v>
      </c>
      <c r="W164" s="3">
        <v>0</v>
      </c>
      <c r="X164">
        <v>0</v>
      </c>
      <c r="Y164">
        <v>8</v>
      </c>
      <c r="Z164">
        <v>7</v>
      </c>
      <c r="AA164" t="s">
        <v>103</v>
      </c>
      <c r="AB164" t="s">
        <v>44</v>
      </c>
    </row>
    <row r="165" spans="1:28" x14ac:dyDescent="0.25">
      <c r="A165" t="s">
        <v>316</v>
      </c>
      <c r="B165" s="2">
        <v>46242</v>
      </c>
      <c r="C165" s="2">
        <v>46251</v>
      </c>
      <c r="D165" t="s">
        <v>148</v>
      </c>
      <c r="E165" t="s">
        <v>149</v>
      </c>
      <c r="F165" t="s">
        <v>150</v>
      </c>
      <c r="G165" t="s">
        <v>78</v>
      </c>
      <c r="H165" t="s">
        <v>79</v>
      </c>
      <c r="I165" t="s">
        <v>80</v>
      </c>
      <c r="J165" t="s">
        <v>35</v>
      </c>
      <c r="K165" t="s">
        <v>81</v>
      </c>
      <c r="L165" t="s">
        <v>52</v>
      </c>
      <c r="M165" t="s">
        <v>82</v>
      </c>
      <c r="N165" t="s">
        <v>54</v>
      </c>
      <c r="O165" t="s">
        <v>83</v>
      </c>
      <c r="P165">
        <v>5</v>
      </c>
      <c r="Q165" s="3">
        <v>3500</v>
      </c>
      <c r="R165" s="3">
        <v>17500</v>
      </c>
      <c r="S165" t="s">
        <v>84</v>
      </c>
      <c r="T165" t="s">
        <v>85</v>
      </c>
      <c r="U165" t="s">
        <v>86</v>
      </c>
      <c r="V165" t="s">
        <v>87</v>
      </c>
      <c r="W165" s="3">
        <v>17500</v>
      </c>
      <c r="X165">
        <v>5</v>
      </c>
      <c r="Y165">
        <v>9</v>
      </c>
      <c r="Z165">
        <v>10</v>
      </c>
      <c r="AA165" t="s">
        <v>43</v>
      </c>
      <c r="AB165" t="s">
        <v>58</v>
      </c>
    </row>
    <row r="166" spans="1:28" x14ac:dyDescent="0.25">
      <c r="A166" t="s">
        <v>317</v>
      </c>
      <c r="B166" s="2">
        <v>46245</v>
      </c>
      <c r="C166" s="2">
        <v>46255</v>
      </c>
      <c r="D166" t="s">
        <v>154</v>
      </c>
      <c r="E166" t="s">
        <v>155</v>
      </c>
      <c r="F166" t="s">
        <v>113</v>
      </c>
      <c r="G166" t="s">
        <v>63</v>
      </c>
      <c r="H166" t="s">
        <v>91</v>
      </c>
      <c r="I166" t="s">
        <v>92</v>
      </c>
      <c r="J166" t="s">
        <v>93</v>
      </c>
      <c r="K166" t="s">
        <v>36</v>
      </c>
      <c r="L166" t="s">
        <v>37</v>
      </c>
      <c r="M166" t="s">
        <v>94</v>
      </c>
      <c r="N166" t="s">
        <v>69</v>
      </c>
      <c r="O166" t="s">
        <v>95</v>
      </c>
      <c r="P166">
        <v>1</v>
      </c>
      <c r="Q166" s="3">
        <v>3200</v>
      </c>
      <c r="R166" s="3">
        <v>3200</v>
      </c>
      <c r="S166" t="s">
        <v>41</v>
      </c>
      <c r="T166" t="s">
        <v>85</v>
      </c>
      <c r="U166" t="s">
        <v>41</v>
      </c>
      <c r="V166" t="s">
        <v>41</v>
      </c>
      <c r="W166" s="3">
        <v>0</v>
      </c>
      <c r="X166">
        <v>0</v>
      </c>
      <c r="Y166">
        <v>11</v>
      </c>
      <c r="Z166">
        <v>5</v>
      </c>
      <c r="AA166" t="s">
        <v>103</v>
      </c>
      <c r="AB166" t="s">
        <v>73</v>
      </c>
    </row>
    <row r="167" spans="1:28" x14ac:dyDescent="0.25">
      <c r="A167" t="s">
        <v>318</v>
      </c>
      <c r="B167" s="2">
        <v>46248</v>
      </c>
      <c r="C167" s="2">
        <v>46259</v>
      </c>
      <c r="D167" t="s">
        <v>29</v>
      </c>
      <c r="E167" t="s">
        <v>30</v>
      </c>
      <c r="F167" t="s">
        <v>31</v>
      </c>
      <c r="G167" t="s">
        <v>32</v>
      </c>
      <c r="H167" t="s">
        <v>100</v>
      </c>
      <c r="I167" t="s">
        <v>101</v>
      </c>
      <c r="J167" t="s">
        <v>102</v>
      </c>
      <c r="K167" t="s">
        <v>51</v>
      </c>
      <c r="L167" t="s">
        <v>52</v>
      </c>
      <c r="M167" t="s">
        <v>38</v>
      </c>
      <c r="N167" t="s">
        <v>39</v>
      </c>
      <c r="O167" t="s">
        <v>40</v>
      </c>
      <c r="P167">
        <v>2</v>
      </c>
      <c r="Q167" s="3">
        <v>1800</v>
      </c>
      <c r="R167" s="3">
        <v>3600</v>
      </c>
      <c r="S167" t="s">
        <v>56</v>
      </c>
      <c r="T167" t="s">
        <v>42</v>
      </c>
      <c r="U167" t="s">
        <v>41</v>
      </c>
      <c r="V167" t="s">
        <v>41</v>
      </c>
      <c r="W167" s="3">
        <v>0</v>
      </c>
      <c r="X167">
        <v>0</v>
      </c>
      <c r="Y167">
        <v>13</v>
      </c>
      <c r="Z167">
        <v>7</v>
      </c>
      <c r="AA167" t="s">
        <v>103</v>
      </c>
      <c r="AB167" t="s">
        <v>44</v>
      </c>
    </row>
    <row r="168" spans="1:28" x14ac:dyDescent="0.25">
      <c r="A168" t="s">
        <v>319</v>
      </c>
      <c r="B168" s="2">
        <v>46251</v>
      </c>
      <c r="C168" s="2">
        <v>46263</v>
      </c>
      <c r="D168" t="s">
        <v>46</v>
      </c>
      <c r="E168" t="s">
        <v>47</v>
      </c>
      <c r="F168" t="s">
        <v>47</v>
      </c>
      <c r="G168" t="s">
        <v>48</v>
      </c>
      <c r="H168" t="s">
        <v>108</v>
      </c>
      <c r="I168" t="s">
        <v>109</v>
      </c>
      <c r="J168" t="s">
        <v>35</v>
      </c>
      <c r="K168" t="s">
        <v>67</v>
      </c>
      <c r="L168" t="s">
        <v>37</v>
      </c>
      <c r="M168" t="s">
        <v>53</v>
      </c>
      <c r="N168" t="s">
        <v>54</v>
      </c>
      <c r="O168" t="s">
        <v>55</v>
      </c>
      <c r="P168">
        <v>3</v>
      </c>
      <c r="Q168" s="3">
        <v>18000</v>
      </c>
      <c r="R168" s="3">
        <v>54000</v>
      </c>
      <c r="S168" t="s">
        <v>71</v>
      </c>
      <c r="T168" t="s">
        <v>57</v>
      </c>
      <c r="U168" t="s">
        <v>41</v>
      </c>
      <c r="V168" t="s">
        <v>72</v>
      </c>
      <c r="W168" s="3">
        <v>0</v>
      </c>
      <c r="X168">
        <v>0</v>
      </c>
      <c r="Y168">
        <v>15</v>
      </c>
      <c r="Z168">
        <v>10</v>
      </c>
      <c r="AA168" t="s">
        <v>103</v>
      </c>
      <c r="AB168" t="s">
        <v>58</v>
      </c>
    </row>
    <row r="169" spans="1:28" x14ac:dyDescent="0.25">
      <c r="A169" t="s">
        <v>320</v>
      </c>
      <c r="B169" s="2">
        <v>46254</v>
      </c>
      <c r="C169" s="2">
        <v>46255</v>
      </c>
      <c r="D169" t="s">
        <v>60</v>
      </c>
      <c r="E169" t="s">
        <v>61</v>
      </c>
      <c r="F169" t="s">
        <v>62</v>
      </c>
      <c r="G169" t="s">
        <v>63</v>
      </c>
      <c r="H169" t="s">
        <v>114</v>
      </c>
      <c r="I169" t="s">
        <v>115</v>
      </c>
      <c r="J169" t="s">
        <v>116</v>
      </c>
      <c r="K169" t="s">
        <v>81</v>
      </c>
      <c r="L169" t="s">
        <v>52</v>
      </c>
      <c r="M169" t="s">
        <v>68</v>
      </c>
      <c r="N169" t="s">
        <v>69</v>
      </c>
      <c r="O169" t="s">
        <v>70</v>
      </c>
      <c r="P169">
        <v>4</v>
      </c>
      <c r="Q169" s="3">
        <v>5500</v>
      </c>
      <c r="R169" s="3">
        <v>22000</v>
      </c>
      <c r="S169" t="s">
        <v>84</v>
      </c>
      <c r="T169" t="s">
        <v>85</v>
      </c>
      <c r="U169" t="s">
        <v>86</v>
      </c>
      <c r="V169" t="s">
        <v>87</v>
      </c>
      <c r="W169" s="3">
        <v>22000</v>
      </c>
      <c r="X169">
        <v>4</v>
      </c>
      <c r="Y169">
        <v>1</v>
      </c>
      <c r="Z169">
        <v>5</v>
      </c>
      <c r="AA169" t="s">
        <v>43</v>
      </c>
      <c r="AB169" t="s">
        <v>73</v>
      </c>
    </row>
    <row r="170" spans="1:28" x14ac:dyDescent="0.25">
      <c r="A170" t="s">
        <v>321</v>
      </c>
      <c r="B170" s="2">
        <v>46257</v>
      </c>
      <c r="C170" s="2">
        <v>46259</v>
      </c>
      <c r="D170" t="s">
        <v>75</v>
      </c>
      <c r="E170" t="s">
        <v>76</v>
      </c>
      <c r="F170" t="s">
        <v>77</v>
      </c>
      <c r="G170" t="s">
        <v>78</v>
      </c>
      <c r="H170" t="s">
        <v>121</v>
      </c>
      <c r="I170" t="s">
        <v>122</v>
      </c>
      <c r="J170" t="s">
        <v>102</v>
      </c>
      <c r="K170" t="s">
        <v>36</v>
      </c>
      <c r="L170" t="s">
        <v>37</v>
      </c>
      <c r="M170" t="s">
        <v>82</v>
      </c>
      <c r="N170" t="s">
        <v>39</v>
      </c>
      <c r="O170" t="s">
        <v>83</v>
      </c>
      <c r="P170">
        <v>5</v>
      </c>
      <c r="Q170" s="3">
        <v>5200</v>
      </c>
      <c r="R170" s="3">
        <v>26000</v>
      </c>
      <c r="S170" t="s">
        <v>41</v>
      </c>
      <c r="T170" t="s">
        <v>42</v>
      </c>
      <c r="U170" t="s">
        <v>41</v>
      </c>
      <c r="V170" t="s">
        <v>41</v>
      </c>
      <c r="W170" s="3">
        <v>0</v>
      </c>
      <c r="X170">
        <v>0</v>
      </c>
      <c r="Y170">
        <v>2</v>
      </c>
      <c r="Z170">
        <v>7</v>
      </c>
      <c r="AA170" t="s">
        <v>43</v>
      </c>
      <c r="AB170" t="s">
        <v>44</v>
      </c>
    </row>
    <row r="171" spans="1:28" x14ac:dyDescent="0.25">
      <c r="A171" t="s">
        <v>322</v>
      </c>
      <c r="B171" s="2">
        <v>46260</v>
      </c>
      <c r="C171" s="2">
        <v>46263</v>
      </c>
      <c r="D171" t="s">
        <v>89</v>
      </c>
      <c r="E171" t="s">
        <v>90</v>
      </c>
      <c r="F171" t="s">
        <v>62</v>
      </c>
      <c r="G171" t="s">
        <v>63</v>
      </c>
      <c r="H171" t="s">
        <v>127</v>
      </c>
      <c r="I171" t="s">
        <v>128</v>
      </c>
      <c r="J171" t="s">
        <v>102</v>
      </c>
      <c r="K171" t="s">
        <v>51</v>
      </c>
      <c r="L171" t="s">
        <v>52</v>
      </c>
      <c r="M171" t="s">
        <v>94</v>
      </c>
      <c r="N171" t="s">
        <v>54</v>
      </c>
      <c r="O171" t="s">
        <v>95</v>
      </c>
      <c r="P171">
        <v>1</v>
      </c>
      <c r="Q171" s="3">
        <v>2200</v>
      </c>
      <c r="R171" s="3">
        <v>2200</v>
      </c>
      <c r="S171" t="s">
        <v>56</v>
      </c>
      <c r="T171" t="s">
        <v>57</v>
      </c>
      <c r="U171" t="s">
        <v>41</v>
      </c>
      <c r="V171" t="s">
        <v>41</v>
      </c>
      <c r="W171" s="3">
        <v>0</v>
      </c>
      <c r="X171">
        <v>0</v>
      </c>
      <c r="Y171">
        <v>3</v>
      </c>
      <c r="Z171">
        <v>10</v>
      </c>
      <c r="AA171" t="s">
        <v>43</v>
      </c>
      <c r="AB171" t="s">
        <v>58</v>
      </c>
    </row>
    <row r="172" spans="1:28" x14ac:dyDescent="0.25">
      <c r="A172" t="s">
        <v>323</v>
      </c>
      <c r="B172" s="2">
        <v>46263</v>
      </c>
      <c r="C172" s="2">
        <v>46267</v>
      </c>
      <c r="D172" t="s">
        <v>97</v>
      </c>
      <c r="E172" t="s">
        <v>98</v>
      </c>
      <c r="F172" t="s">
        <v>99</v>
      </c>
      <c r="G172" t="s">
        <v>78</v>
      </c>
      <c r="H172" t="s">
        <v>133</v>
      </c>
      <c r="I172" t="s">
        <v>134</v>
      </c>
      <c r="J172" t="s">
        <v>102</v>
      </c>
      <c r="K172" t="s">
        <v>67</v>
      </c>
      <c r="L172" t="s">
        <v>37</v>
      </c>
      <c r="M172" t="s">
        <v>38</v>
      </c>
      <c r="N172" t="s">
        <v>69</v>
      </c>
      <c r="O172" t="s">
        <v>40</v>
      </c>
      <c r="P172">
        <v>2</v>
      </c>
      <c r="Q172" s="3">
        <v>1400</v>
      </c>
      <c r="R172" s="3">
        <v>2800</v>
      </c>
      <c r="S172" t="s">
        <v>71</v>
      </c>
      <c r="T172" t="s">
        <v>57</v>
      </c>
      <c r="U172" t="s">
        <v>41</v>
      </c>
      <c r="V172" t="s">
        <v>72</v>
      </c>
      <c r="W172" s="3">
        <v>0</v>
      </c>
      <c r="X172">
        <v>0</v>
      </c>
      <c r="Y172">
        <v>4</v>
      </c>
      <c r="Z172">
        <v>5</v>
      </c>
      <c r="AA172" t="s">
        <v>43</v>
      </c>
      <c r="AB172" t="s">
        <v>73</v>
      </c>
    </row>
    <row r="173" spans="1:28" x14ac:dyDescent="0.25">
      <c r="A173" t="s">
        <v>324</v>
      </c>
      <c r="B173" s="2">
        <v>46266</v>
      </c>
      <c r="C173" s="2">
        <v>46271</v>
      </c>
      <c r="D173" t="s">
        <v>105</v>
      </c>
      <c r="E173" t="s">
        <v>106</v>
      </c>
      <c r="F173" t="s">
        <v>107</v>
      </c>
      <c r="G173" t="s">
        <v>78</v>
      </c>
      <c r="H173" t="s">
        <v>139</v>
      </c>
      <c r="I173" t="s">
        <v>140</v>
      </c>
      <c r="J173" t="s">
        <v>141</v>
      </c>
      <c r="K173" t="s">
        <v>81</v>
      </c>
      <c r="L173" t="s">
        <v>52</v>
      </c>
      <c r="M173" t="s">
        <v>53</v>
      </c>
      <c r="N173" t="s">
        <v>39</v>
      </c>
      <c r="O173" t="s">
        <v>55</v>
      </c>
      <c r="P173">
        <v>3</v>
      </c>
      <c r="Q173" s="3">
        <v>4200</v>
      </c>
      <c r="R173" s="3">
        <v>12600</v>
      </c>
      <c r="S173" t="s">
        <v>84</v>
      </c>
      <c r="T173" t="s">
        <v>85</v>
      </c>
      <c r="U173" t="s">
        <v>86</v>
      </c>
      <c r="V173" t="s">
        <v>87</v>
      </c>
      <c r="W173" s="3">
        <v>12600</v>
      </c>
      <c r="X173">
        <v>3</v>
      </c>
      <c r="Y173">
        <v>5</v>
      </c>
      <c r="Z173">
        <v>7</v>
      </c>
      <c r="AA173" t="s">
        <v>43</v>
      </c>
      <c r="AB173" t="s">
        <v>44</v>
      </c>
    </row>
    <row r="174" spans="1:28" x14ac:dyDescent="0.25">
      <c r="A174" t="s">
        <v>325</v>
      </c>
      <c r="B174" s="2">
        <v>46269</v>
      </c>
      <c r="C174" s="2">
        <v>46275</v>
      </c>
      <c r="D174" t="s">
        <v>111</v>
      </c>
      <c r="E174" t="s">
        <v>112</v>
      </c>
      <c r="F174" t="s">
        <v>113</v>
      </c>
      <c r="G174" t="s">
        <v>63</v>
      </c>
      <c r="H174" t="s">
        <v>145</v>
      </c>
      <c r="I174" t="s">
        <v>146</v>
      </c>
      <c r="J174" t="s">
        <v>102</v>
      </c>
      <c r="K174" t="s">
        <v>36</v>
      </c>
      <c r="L174" t="s">
        <v>37</v>
      </c>
      <c r="M174" t="s">
        <v>68</v>
      </c>
      <c r="N174" t="s">
        <v>54</v>
      </c>
      <c r="O174" t="s">
        <v>70</v>
      </c>
      <c r="P174">
        <v>4</v>
      </c>
      <c r="Q174" s="3">
        <v>900</v>
      </c>
      <c r="R174" s="3">
        <v>3600</v>
      </c>
      <c r="S174" t="s">
        <v>41</v>
      </c>
      <c r="T174" t="s">
        <v>57</v>
      </c>
      <c r="U174" t="s">
        <v>41</v>
      </c>
      <c r="V174" t="s">
        <v>41</v>
      </c>
      <c r="W174" s="3">
        <v>0</v>
      </c>
      <c r="X174">
        <v>0</v>
      </c>
      <c r="Y174">
        <v>6</v>
      </c>
      <c r="Z174">
        <v>10</v>
      </c>
      <c r="AA174" t="s">
        <v>43</v>
      </c>
      <c r="AB174" t="s">
        <v>58</v>
      </c>
    </row>
    <row r="175" spans="1:28" x14ac:dyDescent="0.25">
      <c r="A175" t="s">
        <v>326</v>
      </c>
      <c r="B175" s="2">
        <v>46272</v>
      </c>
      <c r="C175" s="2">
        <v>46279</v>
      </c>
      <c r="D175" t="s">
        <v>118</v>
      </c>
      <c r="E175" t="s">
        <v>119</v>
      </c>
      <c r="F175" t="s">
        <v>120</v>
      </c>
      <c r="G175" t="s">
        <v>48</v>
      </c>
      <c r="H175" t="s">
        <v>151</v>
      </c>
      <c r="I175" t="s">
        <v>152</v>
      </c>
      <c r="J175" t="s">
        <v>102</v>
      </c>
      <c r="K175" t="s">
        <v>51</v>
      </c>
      <c r="L175" t="s">
        <v>52</v>
      </c>
      <c r="M175" t="s">
        <v>82</v>
      </c>
      <c r="N175" t="s">
        <v>69</v>
      </c>
      <c r="O175" t="s">
        <v>83</v>
      </c>
      <c r="P175">
        <v>5</v>
      </c>
      <c r="Q175" s="3">
        <v>2800</v>
      </c>
      <c r="R175" s="3">
        <v>14000</v>
      </c>
      <c r="S175" t="s">
        <v>56</v>
      </c>
      <c r="T175" t="s">
        <v>85</v>
      </c>
      <c r="U175" t="s">
        <v>41</v>
      </c>
      <c r="V175" t="s">
        <v>41</v>
      </c>
      <c r="W175" s="3">
        <v>0</v>
      </c>
      <c r="X175">
        <v>0</v>
      </c>
      <c r="Y175">
        <v>7</v>
      </c>
      <c r="Z175">
        <v>5</v>
      </c>
      <c r="AA175" t="s">
        <v>103</v>
      </c>
      <c r="AB175" t="s">
        <v>73</v>
      </c>
    </row>
    <row r="176" spans="1:28" x14ac:dyDescent="0.25">
      <c r="A176" t="s">
        <v>327</v>
      </c>
      <c r="B176" s="2">
        <v>46275</v>
      </c>
      <c r="C176" s="2">
        <v>46283</v>
      </c>
      <c r="D176" t="s">
        <v>124</v>
      </c>
      <c r="E176" t="s">
        <v>125</v>
      </c>
      <c r="F176" t="s">
        <v>126</v>
      </c>
      <c r="G176" t="s">
        <v>48</v>
      </c>
      <c r="H176" t="s">
        <v>156</v>
      </c>
      <c r="I176" t="s">
        <v>157</v>
      </c>
      <c r="J176" t="s">
        <v>93</v>
      </c>
      <c r="K176" t="s">
        <v>67</v>
      </c>
      <c r="L176" t="s">
        <v>37</v>
      </c>
      <c r="M176" t="s">
        <v>94</v>
      </c>
      <c r="N176" t="s">
        <v>39</v>
      </c>
      <c r="O176" t="s">
        <v>95</v>
      </c>
      <c r="P176">
        <v>1</v>
      </c>
      <c r="Q176" s="3">
        <v>2500</v>
      </c>
      <c r="R176" s="3">
        <v>2500</v>
      </c>
      <c r="S176" t="s">
        <v>71</v>
      </c>
      <c r="T176" t="s">
        <v>57</v>
      </c>
      <c r="U176" t="s">
        <v>41</v>
      </c>
      <c r="V176" t="s">
        <v>72</v>
      </c>
      <c r="W176" s="3">
        <v>0</v>
      </c>
      <c r="X176">
        <v>0</v>
      </c>
      <c r="Y176">
        <v>8</v>
      </c>
      <c r="Z176">
        <v>7</v>
      </c>
      <c r="AA176" t="s">
        <v>103</v>
      </c>
      <c r="AB176" t="s">
        <v>44</v>
      </c>
    </row>
    <row r="177" spans="1:28" x14ac:dyDescent="0.25">
      <c r="A177" t="s">
        <v>328</v>
      </c>
      <c r="B177" s="2">
        <v>46278</v>
      </c>
      <c r="C177" s="2">
        <v>46287</v>
      </c>
      <c r="D177" t="s">
        <v>130</v>
      </c>
      <c r="E177" t="s">
        <v>131</v>
      </c>
      <c r="F177" t="s">
        <v>132</v>
      </c>
      <c r="G177" t="s">
        <v>32</v>
      </c>
      <c r="H177" t="s">
        <v>159</v>
      </c>
      <c r="I177" t="s">
        <v>160</v>
      </c>
      <c r="J177" t="s">
        <v>35</v>
      </c>
      <c r="K177" t="s">
        <v>81</v>
      </c>
      <c r="L177" t="s">
        <v>52</v>
      </c>
      <c r="M177" t="s">
        <v>38</v>
      </c>
      <c r="N177" t="s">
        <v>54</v>
      </c>
      <c r="O177" t="s">
        <v>40</v>
      </c>
      <c r="P177">
        <v>2</v>
      </c>
      <c r="Q177" s="3">
        <v>28000</v>
      </c>
      <c r="R177" s="3">
        <v>56000</v>
      </c>
      <c r="S177" t="s">
        <v>84</v>
      </c>
      <c r="T177" t="s">
        <v>85</v>
      </c>
      <c r="U177" t="s">
        <v>86</v>
      </c>
      <c r="V177" t="s">
        <v>87</v>
      </c>
      <c r="W177" s="3">
        <v>56000</v>
      </c>
      <c r="X177">
        <v>2</v>
      </c>
      <c r="Y177">
        <v>9</v>
      </c>
      <c r="Z177">
        <v>10</v>
      </c>
      <c r="AA177" t="s">
        <v>43</v>
      </c>
      <c r="AB177" t="s">
        <v>58</v>
      </c>
    </row>
    <row r="178" spans="1:28" x14ac:dyDescent="0.25">
      <c r="A178" t="s">
        <v>329</v>
      </c>
      <c r="B178" s="2">
        <v>46281</v>
      </c>
      <c r="C178" s="2">
        <v>46291</v>
      </c>
      <c r="D178" t="s">
        <v>136</v>
      </c>
      <c r="E178" t="s">
        <v>137</v>
      </c>
      <c r="F178" t="s">
        <v>138</v>
      </c>
      <c r="G178" t="s">
        <v>32</v>
      </c>
      <c r="H178" t="s">
        <v>162</v>
      </c>
      <c r="I178" t="s">
        <v>163</v>
      </c>
      <c r="J178" t="s">
        <v>102</v>
      </c>
      <c r="K178" t="s">
        <v>36</v>
      </c>
      <c r="L178" t="s">
        <v>37</v>
      </c>
      <c r="M178" t="s">
        <v>53</v>
      </c>
      <c r="N178" t="s">
        <v>69</v>
      </c>
      <c r="O178" t="s">
        <v>55</v>
      </c>
      <c r="P178">
        <v>3</v>
      </c>
      <c r="Q178" s="3">
        <v>1800</v>
      </c>
      <c r="R178" s="3">
        <v>5400</v>
      </c>
      <c r="S178" t="s">
        <v>41</v>
      </c>
      <c r="T178" t="s">
        <v>85</v>
      </c>
      <c r="U178" t="s">
        <v>41</v>
      </c>
      <c r="V178" t="s">
        <v>41</v>
      </c>
      <c r="W178" s="3">
        <v>0</v>
      </c>
      <c r="X178">
        <v>0</v>
      </c>
      <c r="Y178">
        <v>11</v>
      </c>
      <c r="Z178">
        <v>5</v>
      </c>
      <c r="AA178" t="s">
        <v>103</v>
      </c>
      <c r="AB178" t="s">
        <v>73</v>
      </c>
    </row>
    <row r="179" spans="1:28" x14ac:dyDescent="0.25">
      <c r="A179" t="s">
        <v>330</v>
      </c>
      <c r="B179" s="2">
        <v>46284</v>
      </c>
      <c r="C179" s="2">
        <v>46295</v>
      </c>
      <c r="D179" t="s">
        <v>143</v>
      </c>
      <c r="E179" t="s">
        <v>144</v>
      </c>
      <c r="F179" t="s">
        <v>126</v>
      </c>
      <c r="G179" t="s">
        <v>48</v>
      </c>
      <c r="H179" t="s">
        <v>165</v>
      </c>
      <c r="I179" t="s">
        <v>166</v>
      </c>
      <c r="J179" t="s">
        <v>102</v>
      </c>
      <c r="K179" t="s">
        <v>51</v>
      </c>
      <c r="L179" t="s">
        <v>52</v>
      </c>
      <c r="M179" t="s">
        <v>68</v>
      </c>
      <c r="N179" t="s">
        <v>39</v>
      </c>
      <c r="O179" t="s">
        <v>70</v>
      </c>
      <c r="P179">
        <v>4</v>
      </c>
      <c r="Q179" s="3">
        <v>6800</v>
      </c>
      <c r="R179" s="3">
        <v>27200</v>
      </c>
      <c r="S179" t="s">
        <v>56</v>
      </c>
      <c r="T179" t="s">
        <v>42</v>
      </c>
      <c r="U179" t="s">
        <v>41</v>
      </c>
      <c r="V179" t="s">
        <v>41</v>
      </c>
      <c r="W179" s="3">
        <v>0</v>
      </c>
      <c r="X179">
        <v>0</v>
      </c>
      <c r="Y179">
        <v>13</v>
      </c>
      <c r="Z179">
        <v>7</v>
      </c>
      <c r="AA179" t="s">
        <v>103</v>
      </c>
      <c r="AB179" t="s">
        <v>44</v>
      </c>
    </row>
    <row r="180" spans="1:28" x14ac:dyDescent="0.25">
      <c r="A180" t="s">
        <v>331</v>
      </c>
      <c r="B180" s="2">
        <v>46287</v>
      </c>
      <c r="C180" s="2">
        <v>46299</v>
      </c>
      <c r="D180" t="s">
        <v>148</v>
      </c>
      <c r="E180" t="s">
        <v>149</v>
      </c>
      <c r="F180" t="s">
        <v>150</v>
      </c>
      <c r="G180" t="s">
        <v>78</v>
      </c>
      <c r="H180" t="s">
        <v>168</v>
      </c>
      <c r="I180" t="s">
        <v>169</v>
      </c>
      <c r="J180" t="s">
        <v>35</v>
      </c>
      <c r="K180" t="s">
        <v>67</v>
      </c>
      <c r="L180" t="s">
        <v>37</v>
      </c>
      <c r="M180" t="s">
        <v>82</v>
      </c>
      <c r="N180" t="s">
        <v>54</v>
      </c>
      <c r="O180" t="s">
        <v>83</v>
      </c>
      <c r="P180">
        <v>5</v>
      </c>
      <c r="Q180" s="3">
        <v>22000</v>
      </c>
      <c r="R180" s="3">
        <v>110000</v>
      </c>
      <c r="S180" t="s">
        <v>71</v>
      </c>
      <c r="T180" t="s">
        <v>57</v>
      </c>
      <c r="U180" t="s">
        <v>41</v>
      </c>
      <c r="V180" t="s">
        <v>72</v>
      </c>
      <c r="W180" s="3">
        <v>0</v>
      </c>
      <c r="X180">
        <v>0</v>
      </c>
      <c r="Y180">
        <v>15</v>
      </c>
      <c r="Z180">
        <v>10</v>
      </c>
      <c r="AA180" t="s">
        <v>103</v>
      </c>
      <c r="AB180" t="s">
        <v>58</v>
      </c>
    </row>
    <row r="181" spans="1:28" x14ac:dyDescent="0.25">
      <c r="A181" t="s">
        <v>332</v>
      </c>
      <c r="B181" s="2">
        <v>46290</v>
      </c>
      <c r="C181" s="2">
        <v>46291</v>
      </c>
      <c r="D181" t="s">
        <v>154</v>
      </c>
      <c r="E181" t="s">
        <v>155</v>
      </c>
      <c r="F181" t="s">
        <v>113</v>
      </c>
      <c r="G181" t="s">
        <v>63</v>
      </c>
      <c r="H181" t="s">
        <v>171</v>
      </c>
      <c r="I181" t="s">
        <v>172</v>
      </c>
      <c r="J181" t="s">
        <v>66</v>
      </c>
      <c r="K181" t="s">
        <v>81</v>
      </c>
      <c r="L181" t="s">
        <v>52</v>
      </c>
      <c r="M181" t="s">
        <v>94</v>
      </c>
      <c r="N181" t="s">
        <v>69</v>
      </c>
      <c r="O181" t="s">
        <v>95</v>
      </c>
      <c r="P181">
        <v>1</v>
      </c>
      <c r="Q181" s="3">
        <v>6500</v>
      </c>
      <c r="R181" s="3">
        <v>6500</v>
      </c>
      <c r="S181" t="s">
        <v>84</v>
      </c>
      <c r="T181" t="s">
        <v>42</v>
      </c>
      <c r="U181" t="s">
        <v>86</v>
      </c>
      <c r="V181" t="s">
        <v>87</v>
      </c>
      <c r="W181" s="3">
        <v>6500</v>
      </c>
      <c r="X181">
        <v>1</v>
      </c>
      <c r="Y181">
        <v>1</v>
      </c>
      <c r="Z181">
        <v>5</v>
      </c>
      <c r="AA181" t="s">
        <v>43</v>
      </c>
      <c r="AB181" t="s">
        <v>73</v>
      </c>
    </row>
    <row r="182" spans="1:28" x14ac:dyDescent="0.25">
      <c r="A182" t="s">
        <v>333</v>
      </c>
      <c r="B182" s="2">
        <v>46293</v>
      </c>
      <c r="C182" s="2">
        <v>46295</v>
      </c>
      <c r="D182" t="s">
        <v>29</v>
      </c>
      <c r="E182" t="s">
        <v>30</v>
      </c>
      <c r="F182" t="s">
        <v>31</v>
      </c>
      <c r="G182" t="s">
        <v>32</v>
      </c>
      <c r="H182" t="s">
        <v>33</v>
      </c>
      <c r="I182" t="s">
        <v>34</v>
      </c>
      <c r="J182" t="s">
        <v>35</v>
      </c>
      <c r="K182" t="s">
        <v>36</v>
      </c>
      <c r="L182" t="s">
        <v>37</v>
      </c>
      <c r="M182" t="s">
        <v>38</v>
      </c>
      <c r="N182" t="s">
        <v>39</v>
      </c>
      <c r="O182" t="s">
        <v>40</v>
      </c>
      <c r="P182">
        <v>2</v>
      </c>
      <c r="Q182" s="3">
        <v>65000</v>
      </c>
      <c r="R182" s="3">
        <v>130000</v>
      </c>
      <c r="S182" t="s">
        <v>41</v>
      </c>
      <c r="T182" t="s">
        <v>42</v>
      </c>
      <c r="U182" t="s">
        <v>41</v>
      </c>
      <c r="V182" t="s">
        <v>41</v>
      </c>
      <c r="W182" s="3">
        <v>0</v>
      </c>
      <c r="X182">
        <v>0</v>
      </c>
      <c r="Y182">
        <v>2</v>
      </c>
      <c r="Z182">
        <v>7</v>
      </c>
      <c r="AA182" t="s">
        <v>43</v>
      </c>
      <c r="AB182" t="s">
        <v>44</v>
      </c>
    </row>
    <row r="183" spans="1:28" x14ac:dyDescent="0.25">
      <c r="A183" t="s">
        <v>334</v>
      </c>
      <c r="B183" s="2">
        <v>46023</v>
      </c>
      <c r="C183" s="2">
        <v>46026</v>
      </c>
      <c r="D183" t="s">
        <v>46</v>
      </c>
      <c r="E183" t="s">
        <v>47</v>
      </c>
      <c r="F183" t="s">
        <v>47</v>
      </c>
      <c r="G183" t="s">
        <v>48</v>
      </c>
      <c r="H183" t="s">
        <v>49</v>
      </c>
      <c r="I183" t="s">
        <v>50</v>
      </c>
      <c r="J183" t="s">
        <v>35</v>
      </c>
      <c r="K183" t="s">
        <v>51</v>
      </c>
      <c r="L183" t="s">
        <v>52</v>
      </c>
      <c r="M183" t="s">
        <v>53</v>
      </c>
      <c r="N183" t="s">
        <v>54</v>
      </c>
      <c r="O183" t="s">
        <v>55</v>
      </c>
      <c r="P183">
        <v>3</v>
      </c>
      <c r="Q183" s="3">
        <v>12500</v>
      </c>
      <c r="R183" s="3">
        <v>37500</v>
      </c>
      <c r="S183" t="s">
        <v>56</v>
      </c>
      <c r="T183" t="s">
        <v>57</v>
      </c>
      <c r="U183" t="s">
        <v>41</v>
      </c>
      <c r="V183" t="s">
        <v>41</v>
      </c>
      <c r="W183" s="3">
        <v>0</v>
      </c>
      <c r="X183">
        <v>0</v>
      </c>
      <c r="Y183">
        <v>3</v>
      </c>
      <c r="Z183">
        <v>10</v>
      </c>
      <c r="AA183" t="s">
        <v>43</v>
      </c>
      <c r="AB183" t="s">
        <v>58</v>
      </c>
    </row>
    <row r="184" spans="1:28" x14ac:dyDescent="0.25">
      <c r="A184" t="s">
        <v>335</v>
      </c>
      <c r="B184" s="2">
        <v>46026</v>
      </c>
      <c r="C184" s="2">
        <v>46030</v>
      </c>
      <c r="D184" t="s">
        <v>60</v>
      </c>
      <c r="E184" t="s">
        <v>61</v>
      </c>
      <c r="F184" t="s">
        <v>62</v>
      </c>
      <c r="G184" t="s">
        <v>63</v>
      </c>
      <c r="H184" t="s">
        <v>64</v>
      </c>
      <c r="I184" t="s">
        <v>65</v>
      </c>
      <c r="J184" t="s">
        <v>66</v>
      </c>
      <c r="K184" t="s">
        <v>67</v>
      </c>
      <c r="L184" t="s">
        <v>37</v>
      </c>
      <c r="M184" t="s">
        <v>68</v>
      </c>
      <c r="N184" t="s">
        <v>69</v>
      </c>
      <c r="O184" t="s">
        <v>70</v>
      </c>
      <c r="P184">
        <v>4</v>
      </c>
      <c r="Q184" s="3">
        <v>7200</v>
      </c>
      <c r="R184" s="3">
        <v>28800</v>
      </c>
      <c r="S184" t="s">
        <v>71</v>
      </c>
      <c r="T184" t="s">
        <v>57</v>
      </c>
      <c r="U184" t="s">
        <v>41</v>
      </c>
      <c r="V184" t="s">
        <v>72</v>
      </c>
      <c r="W184" s="3">
        <v>0</v>
      </c>
      <c r="X184">
        <v>0</v>
      </c>
      <c r="Y184">
        <v>4</v>
      </c>
      <c r="Z184">
        <v>5</v>
      </c>
      <c r="AA184" t="s">
        <v>43</v>
      </c>
      <c r="AB184" t="s">
        <v>73</v>
      </c>
    </row>
    <row r="185" spans="1:28" x14ac:dyDescent="0.25">
      <c r="A185" t="s">
        <v>336</v>
      </c>
      <c r="B185" s="2">
        <v>46029</v>
      </c>
      <c r="C185" s="2">
        <v>46034</v>
      </c>
      <c r="D185" t="s">
        <v>75</v>
      </c>
      <c r="E185" t="s">
        <v>76</v>
      </c>
      <c r="F185" t="s">
        <v>77</v>
      </c>
      <c r="G185" t="s">
        <v>78</v>
      </c>
      <c r="H185" t="s">
        <v>79</v>
      </c>
      <c r="I185" t="s">
        <v>80</v>
      </c>
      <c r="J185" t="s">
        <v>35</v>
      </c>
      <c r="K185" t="s">
        <v>81</v>
      </c>
      <c r="L185" t="s">
        <v>52</v>
      </c>
      <c r="M185" t="s">
        <v>82</v>
      </c>
      <c r="N185" t="s">
        <v>39</v>
      </c>
      <c r="O185" t="s">
        <v>83</v>
      </c>
      <c r="P185">
        <v>5</v>
      </c>
      <c r="Q185" s="3">
        <v>3500</v>
      </c>
      <c r="R185" s="3">
        <v>17500</v>
      </c>
      <c r="S185" t="s">
        <v>84</v>
      </c>
      <c r="T185" t="s">
        <v>85</v>
      </c>
      <c r="U185" t="s">
        <v>86</v>
      </c>
      <c r="V185" t="s">
        <v>87</v>
      </c>
      <c r="W185" s="3">
        <v>17500</v>
      </c>
      <c r="X185">
        <v>5</v>
      </c>
      <c r="Y185">
        <v>5</v>
      </c>
      <c r="Z185">
        <v>7</v>
      </c>
      <c r="AA185" t="s">
        <v>43</v>
      </c>
      <c r="AB185" t="s">
        <v>44</v>
      </c>
    </row>
    <row r="186" spans="1:28" x14ac:dyDescent="0.25">
      <c r="A186" t="s">
        <v>337</v>
      </c>
      <c r="B186" s="2">
        <v>46032</v>
      </c>
      <c r="C186" s="2">
        <v>46038</v>
      </c>
      <c r="D186" t="s">
        <v>89</v>
      </c>
      <c r="E186" t="s">
        <v>90</v>
      </c>
      <c r="F186" t="s">
        <v>62</v>
      </c>
      <c r="G186" t="s">
        <v>63</v>
      </c>
      <c r="H186" t="s">
        <v>91</v>
      </c>
      <c r="I186" t="s">
        <v>92</v>
      </c>
      <c r="J186" t="s">
        <v>93</v>
      </c>
      <c r="K186" t="s">
        <v>36</v>
      </c>
      <c r="L186" t="s">
        <v>37</v>
      </c>
      <c r="M186" t="s">
        <v>94</v>
      </c>
      <c r="N186" t="s">
        <v>54</v>
      </c>
      <c r="O186" t="s">
        <v>95</v>
      </c>
      <c r="P186">
        <v>1</v>
      </c>
      <c r="Q186" s="3">
        <v>3200</v>
      </c>
      <c r="R186" s="3">
        <v>3200</v>
      </c>
      <c r="S186" t="s">
        <v>41</v>
      </c>
      <c r="T186" t="s">
        <v>57</v>
      </c>
      <c r="U186" t="s">
        <v>41</v>
      </c>
      <c r="V186" t="s">
        <v>41</v>
      </c>
      <c r="W186" s="3">
        <v>0</v>
      </c>
      <c r="X186">
        <v>0</v>
      </c>
      <c r="Y186">
        <v>6</v>
      </c>
      <c r="Z186">
        <v>10</v>
      </c>
      <c r="AA186" t="s">
        <v>43</v>
      </c>
      <c r="AB186" t="s">
        <v>58</v>
      </c>
    </row>
    <row r="187" spans="1:28" x14ac:dyDescent="0.25">
      <c r="A187" t="s">
        <v>338</v>
      </c>
      <c r="B187" s="2">
        <v>46035</v>
      </c>
      <c r="C187" s="2">
        <v>46042</v>
      </c>
      <c r="D187" t="s">
        <v>97</v>
      </c>
      <c r="E187" t="s">
        <v>98</v>
      </c>
      <c r="F187" t="s">
        <v>99</v>
      </c>
      <c r="G187" t="s">
        <v>78</v>
      </c>
      <c r="H187" t="s">
        <v>100</v>
      </c>
      <c r="I187" t="s">
        <v>101</v>
      </c>
      <c r="J187" t="s">
        <v>102</v>
      </c>
      <c r="K187" t="s">
        <v>51</v>
      </c>
      <c r="L187" t="s">
        <v>52</v>
      </c>
      <c r="M187" t="s">
        <v>38</v>
      </c>
      <c r="N187" t="s">
        <v>69</v>
      </c>
      <c r="O187" t="s">
        <v>40</v>
      </c>
      <c r="P187">
        <v>2</v>
      </c>
      <c r="Q187" s="3">
        <v>1800</v>
      </c>
      <c r="R187" s="3">
        <v>3600</v>
      </c>
      <c r="S187" t="s">
        <v>56</v>
      </c>
      <c r="T187" t="s">
        <v>85</v>
      </c>
      <c r="U187" t="s">
        <v>41</v>
      </c>
      <c r="V187" t="s">
        <v>41</v>
      </c>
      <c r="W187" s="3">
        <v>0</v>
      </c>
      <c r="X187">
        <v>0</v>
      </c>
      <c r="Y187">
        <v>7</v>
      </c>
      <c r="Z187">
        <v>5</v>
      </c>
      <c r="AA187" t="s">
        <v>103</v>
      </c>
      <c r="AB187" t="s">
        <v>73</v>
      </c>
    </row>
    <row r="188" spans="1:28" x14ac:dyDescent="0.25">
      <c r="A188" t="s">
        <v>339</v>
      </c>
      <c r="B188" s="2">
        <v>46038</v>
      </c>
      <c r="C188" s="2">
        <v>46046</v>
      </c>
      <c r="D188" t="s">
        <v>105</v>
      </c>
      <c r="E188" t="s">
        <v>106</v>
      </c>
      <c r="F188" t="s">
        <v>107</v>
      </c>
      <c r="G188" t="s">
        <v>78</v>
      </c>
      <c r="H188" t="s">
        <v>108</v>
      </c>
      <c r="I188" t="s">
        <v>109</v>
      </c>
      <c r="J188" t="s">
        <v>35</v>
      </c>
      <c r="K188" t="s">
        <v>67</v>
      </c>
      <c r="L188" t="s">
        <v>37</v>
      </c>
      <c r="M188" t="s">
        <v>53</v>
      </c>
      <c r="N188" t="s">
        <v>39</v>
      </c>
      <c r="O188" t="s">
        <v>55</v>
      </c>
      <c r="P188">
        <v>3</v>
      </c>
      <c r="Q188" s="3">
        <v>18000</v>
      </c>
      <c r="R188" s="3">
        <v>54000</v>
      </c>
      <c r="S188" t="s">
        <v>71</v>
      </c>
      <c r="T188" t="s">
        <v>57</v>
      </c>
      <c r="U188" t="s">
        <v>41</v>
      </c>
      <c r="V188" t="s">
        <v>72</v>
      </c>
      <c r="W188" s="3">
        <v>0</v>
      </c>
      <c r="X188">
        <v>0</v>
      </c>
      <c r="Y188">
        <v>8</v>
      </c>
      <c r="Z188">
        <v>7</v>
      </c>
      <c r="AA188" t="s">
        <v>103</v>
      </c>
      <c r="AB188" t="s">
        <v>44</v>
      </c>
    </row>
    <row r="189" spans="1:28" x14ac:dyDescent="0.25">
      <c r="A189" t="s">
        <v>340</v>
      </c>
      <c r="B189" s="2">
        <v>46041</v>
      </c>
      <c r="C189" s="2">
        <v>46050</v>
      </c>
      <c r="D189" t="s">
        <v>111</v>
      </c>
      <c r="E189" t="s">
        <v>112</v>
      </c>
      <c r="F189" t="s">
        <v>113</v>
      </c>
      <c r="G189" t="s">
        <v>63</v>
      </c>
      <c r="H189" t="s">
        <v>114</v>
      </c>
      <c r="I189" t="s">
        <v>115</v>
      </c>
      <c r="J189" t="s">
        <v>116</v>
      </c>
      <c r="K189" t="s">
        <v>81</v>
      </c>
      <c r="L189" t="s">
        <v>52</v>
      </c>
      <c r="M189" t="s">
        <v>68</v>
      </c>
      <c r="N189" t="s">
        <v>54</v>
      </c>
      <c r="O189" t="s">
        <v>70</v>
      </c>
      <c r="P189">
        <v>4</v>
      </c>
      <c r="Q189" s="3">
        <v>5500</v>
      </c>
      <c r="R189" s="3">
        <v>22000</v>
      </c>
      <c r="S189" t="s">
        <v>84</v>
      </c>
      <c r="T189" t="s">
        <v>85</v>
      </c>
      <c r="U189" t="s">
        <v>86</v>
      </c>
      <c r="V189" t="s">
        <v>87</v>
      </c>
      <c r="W189" s="3">
        <v>22000</v>
      </c>
      <c r="X189">
        <v>4</v>
      </c>
      <c r="Y189">
        <v>9</v>
      </c>
      <c r="Z189">
        <v>10</v>
      </c>
      <c r="AA189" t="s">
        <v>43</v>
      </c>
      <c r="AB189" t="s">
        <v>58</v>
      </c>
    </row>
    <row r="190" spans="1:28" x14ac:dyDescent="0.25">
      <c r="A190" t="s">
        <v>341</v>
      </c>
      <c r="B190" s="2">
        <v>46044</v>
      </c>
      <c r="C190" s="2">
        <v>46054</v>
      </c>
      <c r="D190" t="s">
        <v>118</v>
      </c>
      <c r="E190" t="s">
        <v>119</v>
      </c>
      <c r="F190" t="s">
        <v>120</v>
      </c>
      <c r="G190" t="s">
        <v>48</v>
      </c>
      <c r="H190" t="s">
        <v>121</v>
      </c>
      <c r="I190" t="s">
        <v>122</v>
      </c>
      <c r="J190" t="s">
        <v>102</v>
      </c>
      <c r="K190" t="s">
        <v>36</v>
      </c>
      <c r="L190" t="s">
        <v>37</v>
      </c>
      <c r="M190" t="s">
        <v>82</v>
      </c>
      <c r="N190" t="s">
        <v>69</v>
      </c>
      <c r="O190" t="s">
        <v>83</v>
      </c>
      <c r="P190">
        <v>5</v>
      </c>
      <c r="Q190" s="3">
        <v>5200</v>
      </c>
      <c r="R190" s="3">
        <v>26000</v>
      </c>
      <c r="S190" t="s">
        <v>41</v>
      </c>
      <c r="T190" t="s">
        <v>85</v>
      </c>
      <c r="U190" t="s">
        <v>41</v>
      </c>
      <c r="V190" t="s">
        <v>41</v>
      </c>
      <c r="W190" s="3">
        <v>0</v>
      </c>
      <c r="X190">
        <v>0</v>
      </c>
      <c r="Y190">
        <v>11</v>
      </c>
      <c r="Z190">
        <v>5</v>
      </c>
      <c r="AA190" t="s">
        <v>103</v>
      </c>
      <c r="AB190" t="s">
        <v>73</v>
      </c>
    </row>
    <row r="191" spans="1:28" x14ac:dyDescent="0.25">
      <c r="A191" t="s">
        <v>342</v>
      </c>
      <c r="B191" s="2">
        <v>46047</v>
      </c>
      <c r="C191" s="2">
        <v>46058</v>
      </c>
      <c r="D191" t="s">
        <v>124</v>
      </c>
      <c r="E191" t="s">
        <v>125</v>
      </c>
      <c r="F191" t="s">
        <v>126</v>
      </c>
      <c r="G191" t="s">
        <v>48</v>
      </c>
      <c r="H191" t="s">
        <v>127</v>
      </c>
      <c r="I191" t="s">
        <v>128</v>
      </c>
      <c r="J191" t="s">
        <v>102</v>
      </c>
      <c r="K191" t="s">
        <v>51</v>
      </c>
      <c r="L191" t="s">
        <v>52</v>
      </c>
      <c r="M191" t="s">
        <v>94</v>
      </c>
      <c r="N191" t="s">
        <v>39</v>
      </c>
      <c r="O191" t="s">
        <v>95</v>
      </c>
      <c r="P191">
        <v>1</v>
      </c>
      <c r="Q191" s="3">
        <v>2200</v>
      </c>
      <c r="R191" s="3">
        <v>2200</v>
      </c>
      <c r="S191" t="s">
        <v>56</v>
      </c>
      <c r="T191" t="s">
        <v>42</v>
      </c>
      <c r="U191" t="s">
        <v>41</v>
      </c>
      <c r="V191" t="s">
        <v>41</v>
      </c>
      <c r="W191" s="3">
        <v>0</v>
      </c>
      <c r="X191">
        <v>0</v>
      </c>
      <c r="Y191">
        <v>13</v>
      </c>
      <c r="Z191">
        <v>7</v>
      </c>
      <c r="AA191" t="s">
        <v>103</v>
      </c>
      <c r="AB191" t="s">
        <v>44</v>
      </c>
    </row>
    <row r="192" spans="1:28" x14ac:dyDescent="0.25">
      <c r="A192" t="s">
        <v>343</v>
      </c>
      <c r="B192" s="2">
        <v>46050</v>
      </c>
      <c r="C192" s="2">
        <v>46062</v>
      </c>
      <c r="D192" t="s">
        <v>130</v>
      </c>
      <c r="E192" t="s">
        <v>131</v>
      </c>
      <c r="F192" t="s">
        <v>132</v>
      </c>
      <c r="G192" t="s">
        <v>32</v>
      </c>
      <c r="H192" t="s">
        <v>133</v>
      </c>
      <c r="I192" t="s">
        <v>134</v>
      </c>
      <c r="J192" t="s">
        <v>102</v>
      </c>
      <c r="K192" t="s">
        <v>67</v>
      </c>
      <c r="L192" t="s">
        <v>37</v>
      </c>
      <c r="M192" t="s">
        <v>38</v>
      </c>
      <c r="N192" t="s">
        <v>54</v>
      </c>
      <c r="O192" t="s">
        <v>40</v>
      </c>
      <c r="P192">
        <v>2</v>
      </c>
      <c r="Q192" s="3">
        <v>1400</v>
      </c>
      <c r="R192" s="3">
        <v>2800</v>
      </c>
      <c r="S192" t="s">
        <v>71</v>
      </c>
      <c r="T192" t="s">
        <v>57</v>
      </c>
      <c r="U192" t="s">
        <v>41</v>
      </c>
      <c r="V192" t="s">
        <v>72</v>
      </c>
      <c r="W192" s="3">
        <v>0</v>
      </c>
      <c r="X192">
        <v>0</v>
      </c>
      <c r="Y192">
        <v>15</v>
      </c>
      <c r="Z192">
        <v>10</v>
      </c>
      <c r="AA192" t="s">
        <v>103</v>
      </c>
      <c r="AB192" t="s">
        <v>58</v>
      </c>
    </row>
    <row r="193" spans="1:28" x14ac:dyDescent="0.25">
      <c r="A193" t="s">
        <v>344</v>
      </c>
      <c r="B193" s="2">
        <v>46053</v>
      </c>
      <c r="C193" s="2">
        <v>46054</v>
      </c>
      <c r="D193" t="s">
        <v>136</v>
      </c>
      <c r="E193" t="s">
        <v>137</v>
      </c>
      <c r="F193" t="s">
        <v>138</v>
      </c>
      <c r="G193" t="s">
        <v>32</v>
      </c>
      <c r="H193" t="s">
        <v>139</v>
      </c>
      <c r="I193" t="s">
        <v>140</v>
      </c>
      <c r="J193" t="s">
        <v>141</v>
      </c>
      <c r="K193" t="s">
        <v>81</v>
      </c>
      <c r="L193" t="s">
        <v>52</v>
      </c>
      <c r="M193" t="s">
        <v>53</v>
      </c>
      <c r="N193" t="s">
        <v>69</v>
      </c>
      <c r="O193" t="s">
        <v>55</v>
      </c>
      <c r="P193">
        <v>3</v>
      </c>
      <c r="Q193" s="3">
        <v>4200</v>
      </c>
      <c r="R193" s="3">
        <v>12600</v>
      </c>
      <c r="S193" t="s">
        <v>84</v>
      </c>
      <c r="T193" t="s">
        <v>85</v>
      </c>
      <c r="U193" t="s">
        <v>86</v>
      </c>
      <c r="V193" t="s">
        <v>87</v>
      </c>
      <c r="W193" s="3">
        <v>12600</v>
      </c>
      <c r="X193">
        <v>3</v>
      </c>
      <c r="Y193">
        <v>1</v>
      </c>
      <c r="Z193">
        <v>5</v>
      </c>
      <c r="AA193" t="s">
        <v>43</v>
      </c>
      <c r="AB193" t="s">
        <v>73</v>
      </c>
    </row>
    <row r="194" spans="1:28" x14ac:dyDescent="0.25">
      <c r="A194" t="s">
        <v>345</v>
      </c>
      <c r="B194" s="2">
        <v>46056</v>
      </c>
      <c r="C194" s="2">
        <v>46058</v>
      </c>
      <c r="D194" t="s">
        <v>143</v>
      </c>
      <c r="E194" t="s">
        <v>144</v>
      </c>
      <c r="F194" t="s">
        <v>126</v>
      </c>
      <c r="G194" t="s">
        <v>48</v>
      </c>
      <c r="H194" t="s">
        <v>145</v>
      </c>
      <c r="I194" t="s">
        <v>146</v>
      </c>
      <c r="J194" t="s">
        <v>102</v>
      </c>
      <c r="K194" t="s">
        <v>36</v>
      </c>
      <c r="L194" t="s">
        <v>37</v>
      </c>
      <c r="M194" t="s">
        <v>68</v>
      </c>
      <c r="N194" t="s">
        <v>39</v>
      </c>
      <c r="O194" t="s">
        <v>70</v>
      </c>
      <c r="P194">
        <v>4</v>
      </c>
      <c r="Q194" s="3">
        <v>900</v>
      </c>
      <c r="R194" s="3">
        <v>3600</v>
      </c>
      <c r="S194" t="s">
        <v>41</v>
      </c>
      <c r="T194" t="s">
        <v>42</v>
      </c>
      <c r="U194" t="s">
        <v>41</v>
      </c>
      <c r="V194" t="s">
        <v>41</v>
      </c>
      <c r="W194" s="3">
        <v>0</v>
      </c>
      <c r="X194">
        <v>0</v>
      </c>
      <c r="Y194">
        <v>2</v>
      </c>
      <c r="Z194">
        <v>7</v>
      </c>
      <c r="AA194" t="s">
        <v>43</v>
      </c>
      <c r="AB194" t="s">
        <v>44</v>
      </c>
    </row>
    <row r="195" spans="1:28" x14ac:dyDescent="0.25">
      <c r="A195" t="s">
        <v>346</v>
      </c>
      <c r="B195" s="2">
        <v>46059</v>
      </c>
      <c r="C195" s="2">
        <v>46062</v>
      </c>
      <c r="D195" t="s">
        <v>148</v>
      </c>
      <c r="E195" t="s">
        <v>149</v>
      </c>
      <c r="F195" t="s">
        <v>150</v>
      </c>
      <c r="G195" t="s">
        <v>78</v>
      </c>
      <c r="H195" t="s">
        <v>151</v>
      </c>
      <c r="I195" t="s">
        <v>152</v>
      </c>
      <c r="J195" t="s">
        <v>102</v>
      </c>
      <c r="K195" t="s">
        <v>51</v>
      </c>
      <c r="L195" t="s">
        <v>52</v>
      </c>
      <c r="M195" t="s">
        <v>82</v>
      </c>
      <c r="N195" t="s">
        <v>54</v>
      </c>
      <c r="O195" t="s">
        <v>83</v>
      </c>
      <c r="P195">
        <v>5</v>
      </c>
      <c r="Q195" s="3">
        <v>2800</v>
      </c>
      <c r="R195" s="3">
        <v>14000</v>
      </c>
      <c r="S195" t="s">
        <v>56</v>
      </c>
      <c r="T195" t="s">
        <v>57</v>
      </c>
      <c r="U195" t="s">
        <v>41</v>
      </c>
      <c r="V195" t="s">
        <v>41</v>
      </c>
      <c r="W195" s="3">
        <v>0</v>
      </c>
      <c r="X195">
        <v>0</v>
      </c>
      <c r="Y195">
        <v>3</v>
      </c>
      <c r="Z195">
        <v>10</v>
      </c>
      <c r="AA195" t="s">
        <v>43</v>
      </c>
      <c r="AB195" t="s">
        <v>58</v>
      </c>
    </row>
    <row r="196" spans="1:28" x14ac:dyDescent="0.25">
      <c r="A196" t="s">
        <v>347</v>
      </c>
      <c r="B196" s="2">
        <v>46062</v>
      </c>
      <c r="C196" s="2">
        <v>46066</v>
      </c>
      <c r="D196" t="s">
        <v>154</v>
      </c>
      <c r="E196" t="s">
        <v>155</v>
      </c>
      <c r="F196" t="s">
        <v>113</v>
      </c>
      <c r="G196" t="s">
        <v>63</v>
      </c>
      <c r="H196" t="s">
        <v>156</v>
      </c>
      <c r="I196" t="s">
        <v>157</v>
      </c>
      <c r="J196" t="s">
        <v>93</v>
      </c>
      <c r="K196" t="s">
        <v>67</v>
      </c>
      <c r="L196" t="s">
        <v>37</v>
      </c>
      <c r="M196" t="s">
        <v>94</v>
      </c>
      <c r="N196" t="s">
        <v>69</v>
      </c>
      <c r="O196" t="s">
        <v>95</v>
      </c>
      <c r="P196">
        <v>1</v>
      </c>
      <c r="Q196" s="3">
        <v>2500</v>
      </c>
      <c r="R196" s="3">
        <v>2500</v>
      </c>
      <c r="S196" t="s">
        <v>71</v>
      </c>
      <c r="T196" t="s">
        <v>57</v>
      </c>
      <c r="U196" t="s">
        <v>41</v>
      </c>
      <c r="V196" t="s">
        <v>72</v>
      </c>
      <c r="W196" s="3">
        <v>0</v>
      </c>
      <c r="X196">
        <v>0</v>
      </c>
      <c r="Y196">
        <v>4</v>
      </c>
      <c r="Z196">
        <v>5</v>
      </c>
      <c r="AA196" t="s">
        <v>43</v>
      </c>
      <c r="AB196" t="s">
        <v>73</v>
      </c>
    </row>
    <row r="197" spans="1:28" x14ac:dyDescent="0.25">
      <c r="A197" t="s">
        <v>348</v>
      </c>
      <c r="B197" s="2">
        <v>46065</v>
      </c>
      <c r="C197" s="2">
        <v>46070</v>
      </c>
      <c r="D197" t="s">
        <v>29</v>
      </c>
      <c r="E197" t="s">
        <v>30</v>
      </c>
      <c r="F197" t="s">
        <v>31</v>
      </c>
      <c r="G197" t="s">
        <v>32</v>
      </c>
      <c r="H197" t="s">
        <v>159</v>
      </c>
      <c r="I197" t="s">
        <v>160</v>
      </c>
      <c r="J197" t="s">
        <v>35</v>
      </c>
      <c r="K197" t="s">
        <v>81</v>
      </c>
      <c r="L197" t="s">
        <v>52</v>
      </c>
      <c r="M197" t="s">
        <v>38</v>
      </c>
      <c r="N197" t="s">
        <v>39</v>
      </c>
      <c r="O197" t="s">
        <v>40</v>
      </c>
      <c r="P197">
        <v>2</v>
      </c>
      <c r="Q197" s="3">
        <v>28000</v>
      </c>
      <c r="R197" s="3">
        <v>56000</v>
      </c>
      <c r="S197" t="s">
        <v>84</v>
      </c>
      <c r="T197" t="s">
        <v>85</v>
      </c>
      <c r="U197" t="s">
        <v>86</v>
      </c>
      <c r="V197" t="s">
        <v>87</v>
      </c>
      <c r="W197" s="3">
        <v>56000</v>
      </c>
      <c r="X197">
        <v>2</v>
      </c>
      <c r="Y197">
        <v>5</v>
      </c>
      <c r="Z197">
        <v>7</v>
      </c>
      <c r="AA197" t="s">
        <v>43</v>
      </c>
      <c r="AB197" t="s">
        <v>44</v>
      </c>
    </row>
    <row r="198" spans="1:28" x14ac:dyDescent="0.25">
      <c r="A198" t="s">
        <v>349</v>
      </c>
      <c r="B198" s="2">
        <v>46068</v>
      </c>
      <c r="C198" s="2">
        <v>46074</v>
      </c>
      <c r="D198" t="s">
        <v>46</v>
      </c>
      <c r="E198" t="s">
        <v>47</v>
      </c>
      <c r="F198" t="s">
        <v>47</v>
      </c>
      <c r="G198" t="s">
        <v>48</v>
      </c>
      <c r="H198" t="s">
        <v>162</v>
      </c>
      <c r="I198" t="s">
        <v>163</v>
      </c>
      <c r="J198" t="s">
        <v>102</v>
      </c>
      <c r="K198" t="s">
        <v>36</v>
      </c>
      <c r="L198" t="s">
        <v>37</v>
      </c>
      <c r="M198" t="s">
        <v>53</v>
      </c>
      <c r="N198" t="s">
        <v>54</v>
      </c>
      <c r="O198" t="s">
        <v>55</v>
      </c>
      <c r="P198">
        <v>3</v>
      </c>
      <c r="Q198" s="3">
        <v>1800</v>
      </c>
      <c r="R198" s="3">
        <v>5400</v>
      </c>
      <c r="S198" t="s">
        <v>41</v>
      </c>
      <c r="T198" t="s">
        <v>57</v>
      </c>
      <c r="U198" t="s">
        <v>41</v>
      </c>
      <c r="V198" t="s">
        <v>41</v>
      </c>
      <c r="W198" s="3">
        <v>0</v>
      </c>
      <c r="X198">
        <v>0</v>
      </c>
      <c r="Y198">
        <v>6</v>
      </c>
      <c r="Z198">
        <v>10</v>
      </c>
      <c r="AA198" t="s">
        <v>43</v>
      </c>
      <c r="AB198" t="s">
        <v>58</v>
      </c>
    </row>
    <row r="199" spans="1:28" x14ac:dyDescent="0.25">
      <c r="A199" t="s">
        <v>350</v>
      </c>
      <c r="B199" s="2">
        <v>46071</v>
      </c>
      <c r="C199" s="2">
        <v>46078</v>
      </c>
      <c r="D199" t="s">
        <v>60</v>
      </c>
      <c r="E199" t="s">
        <v>61</v>
      </c>
      <c r="F199" t="s">
        <v>62</v>
      </c>
      <c r="G199" t="s">
        <v>63</v>
      </c>
      <c r="H199" t="s">
        <v>165</v>
      </c>
      <c r="I199" t="s">
        <v>166</v>
      </c>
      <c r="J199" t="s">
        <v>102</v>
      </c>
      <c r="K199" t="s">
        <v>51</v>
      </c>
      <c r="L199" t="s">
        <v>52</v>
      </c>
      <c r="M199" t="s">
        <v>68</v>
      </c>
      <c r="N199" t="s">
        <v>69</v>
      </c>
      <c r="O199" t="s">
        <v>70</v>
      </c>
      <c r="P199">
        <v>4</v>
      </c>
      <c r="Q199" s="3">
        <v>6800</v>
      </c>
      <c r="R199" s="3">
        <v>27200</v>
      </c>
      <c r="S199" t="s">
        <v>56</v>
      </c>
      <c r="T199" t="s">
        <v>85</v>
      </c>
      <c r="U199" t="s">
        <v>41</v>
      </c>
      <c r="V199" t="s">
        <v>41</v>
      </c>
      <c r="W199" s="3">
        <v>0</v>
      </c>
      <c r="X199">
        <v>0</v>
      </c>
      <c r="Y199">
        <v>7</v>
      </c>
      <c r="Z199">
        <v>5</v>
      </c>
      <c r="AA199" t="s">
        <v>103</v>
      </c>
      <c r="AB199" t="s">
        <v>73</v>
      </c>
    </row>
    <row r="200" spans="1:28" x14ac:dyDescent="0.25">
      <c r="A200" t="s">
        <v>351</v>
      </c>
      <c r="B200" s="2">
        <v>46074</v>
      </c>
      <c r="C200" s="2">
        <v>46082</v>
      </c>
      <c r="D200" t="s">
        <v>75</v>
      </c>
      <c r="E200" t="s">
        <v>76</v>
      </c>
      <c r="F200" t="s">
        <v>77</v>
      </c>
      <c r="G200" t="s">
        <v>78</v>
      </c>
      <c r="H200" t="s">
        <v>168</v>
      </c>
      <c r="I200" t="s">
        <v>169</v>
      </c>
      <c r="J200" t="s">
        <v>35</v>
      </c>
      <c r="K200" t="s">
        <v>67</v>
      </c>
      <c r="L200" t="s">
        <v>37</v>
      </c>
      <c r="M200" t="s">
        <v>82</v>
      </c>
      <c r="N200" t="s">
        <v>39</v>
      </c>
      <c r="O200" t="s">
        <v>83</v>
      </c>
      <c r="P200">
        <v>5</v>
      </c>
      <c r="Q200" s="3">
        <v>22000</v>
      </c>
      <c r="R200" s="3">
        <v>110000</v>
      </c>
      <c r="S200" t="s">
        <v>71</v>
      </c>
      <c r="T200" t="s">
        <v>57</v>
      </c>
      <c r="U200" t="s">
        <v>41</v>
      </c>
      <c r="V200" t="s">
        <v>72</v>
      </c>
      <c r="W200" s="3">
        <v>0</v>
      </c>
      <c r="X200">
        <v>0</v>
      </c>
      <c r="Y200">
        <v>8</v>
      </c>
      <c r="Z200">
        <v>7</v>
      </c>
      <c r="AA200" t="s">
        <v>103</v>
      </c>
      <c r="AB200" t="s">
        <v>44</v>
      </c>
    </row>
    <row r="201" spans="1:28" x14ac:dyDescent="0.25">
      <c r="A201" t="s">
        <v>352</v>
      </c>
      <c r="B201" s="2">
        <v>46077</v>
      </c>
      <c r="C201" s="2">
        <v>46086</v>
      </c>
      <c r="D201" t="s">
        <v>89</v>
      </c>
      <c r="E201" t="s">
        <v>90</v>
      </c>
      <c r="F201" t="s">
        <v>62</v>
      </c>
      <c r="G201" t="s">
        <v>63</v>
      </c>
      <c r="H201" t="s">
        <v>171</v>
      </c>
      <c r="I201" t="s">
        <v>172</v>
      </c>
      <c r="J201" t="s">
        <v>66</v>
      </c>
      <c r="K201" t="s">
        <v>81</v>
      </c>
      <c r="L201" t="s">
        <v>52</v>
      </c>
      <c r="M201" t="s">
        <v>94</v>
      </c>
      <c r="N201" t="s">
        <v>54</v>
      </c>
      <c r="O201" t="s">
        <v>95</v>
      </c>
      <c r="P201">
        <v>1</v>
      </c>
      <c r="Q201" s="3">
        <v>6500</v>
      </c>
      <c r="R201" s="3">
        <v>6500</v>
      </c>
      <c r="S201" t="s">
        <v>84</v>
      </c>
      <c r="T201" t="s">
        <v>42</v>
      </c>
      <c r="U201" t="s">
        <v>86</v>
      </c>
      <c r="V201" t="s">
        <v>87</v>
      </c>
      <c r="W201" s="3">
        <v>6500</v>
      </c>
      <c r="X201">
        <v>1</v>
      </c>
      <c r="Y201">
        <v>9</v>
      </c>
      <c r="Z201">
        <v>10</v>
      </c>
      <c r="AA201" t="s">
        <v>43</v>
      </c>
      <c r="AB201" t="s">
        <v>58</v>
      </c>
    </row>
    <row r="202" spans="1:28" x14ac:dyDescent="0.25">
      <c r="A202" t="s">
        <v>353</v>
      </c>
      <c r="B202" s="2">
        <v>46080</v>
      </c>
      <c r="C202" s="2">
        <v>46090</v>
      </c>
      <c r="D202" t="s">
        <v>97</v>
      </c>
      <c r="E202" t="s">
        <v>98</v>
      </c>
      <c r="F202" t="s">
        <v>99</v>
      </c>
      <c r="G202" t="s">
        <v>78</v>
      </c>
      <c r="H202" t="s">
        <v>33</v>
      </c>
      <c r="I202" t="s">
        <v>34</v>
      </c>
      <c r="J202" t="s">
        <v>35</v>
      </c>
      <c r="K202" t="s">
        <v>36</v>
      </c>
      <c r="L202" t="s">
        <v>37</v>
      </c>
      <c r="M202" t="s">
        <v>38</v>
      </c>
      <c r="N202" t="s">
        <v>69</v>
      </c>
      <c r="O202" t="s">
        <v>40</v>
      </c>
      <c r="P202">
        <v>2</v>
      </c>
      <c r="Q202" s="3">
        <v>65000</v>
      </c>
      <c r="R202" s="3">
        <v>130000</v>
      </c>
      <c r="S202" t="s">
        <v>41</v>
      </c>
      <c r="T202" t="s">
        <v>85</v>
      </c>
      <c r="U202" t="s">
        <v>41</v>
      </c>
      <c r="V202" t="s">
        <v>41</v>
      </c>
      <c r="W202" s="3">
        <v>0</v>
      </c>
      <c r="X202">
        <v>0</v>
      </c>
      <c r="Y202">
        <v>11</v>
      </c>
      <c r="Z202">
        <v>5</v>
      </c>
      <c r="AA202" t="s">
        <v>103</v>
      </c>
      <c r="AB202" t="s">
        <v>73</v>
      </c>
    </row>
    <row r="203" spans="1:28" x14ac:dyDescent="0.25">
      <c r="A203" t="s">
        <v>354</v>
      </c>
      <c r="B203" s="2">
        <v>46083</v>
      </c>
      <c r="C203" s="2">
        <v>46094</v>
      </c>
      <c r="D203" t="s">
        <v>105</v>
      </c>
      <c r="E203" t="s">
        <v>106</v>
      </c>
      <c r="F203" t="s">
        <v>107</v>
      </c>
      <c r="G203" t="s">
        <v>78</v>
      </c>
      <c r="H203" t="s">
        <v>49</v>
      </c>
      <c r="I203" t="s">
        <v>50</v>
      </c>
      <c r="J203" t="s">
        <v>35</v>
      </c>
      <c r="K203" t="s">
        <v>51</v>
      </c>
      <c r="L203" t="s">
        <v>52</v>
      </c>
      <c r="M203" t="s">
        <v>53</v>
      </c>
      <c r="N203" t="s">
        <v>39</v>
      </c>
      <c r="O203" t="s">
        <v>55</v>
      </c>
      <c r="P203">
        <v>3</v>
      </c>
      <c r="Q203" s="3">
        <v>12500</v>
      </c>
      <c r="R203" s="3">
        <v>37500</v>
      </c>
      <c r="S203" t="s">
        <v>56</v>
      </c>
      <c r="T203" t="s">
        <v>42</v>
      </c>
      <c r="U203" t="s">
        <v>41</v>
      </c>
      <c r="V203" t="s">
        <v>41</v>
      </c>
      <c r="W203" s="3">
        <v>0</v>
      </c>
      <c r="X203">
        <v>0</v>
      </c>
      <c r="Y203">
        <v>13</v>
      </c>
      <c r="Z203">
        <v>7</v>
      </c>
      <c r="AA203" t="s">
        <v>103</v>
      </c>
      <c r="AB203" t="s">
        <v>44</v>
      </c>
    </row>
    <row r="204" spans="1:28" x14ac:dyDescent="0.25">
      <c r="A204" t="s">
        <v>355</v>
      </c>
      <c r="B204" s="2">
        <v>46086</v>
      </c>
      <c r="C204" s="2">
        <v>46098</v>
      </c>
      <c r="D204" t="s">
        <v>111</v>
      </c>
      <c r="E204" t="s">
        <v>112</v>
      </c>
      <c r="F204" t="s">
        <v>113</v>
      </c>
      <c r="G204" t="s">
        <v>63</v>
      </c>
      <c r="H204" t="s">
        <v>64</v>
      </c>
      <c r="I204" t="s">
        <v>65</v>
      </c>
      <c r="J204" t="s">
        <v>66</v>
      </c>
      <c r="K204" t="s">
        <v>67</v>
      </c>
      <c r="L204" t="s">
        <v>37</v>
      </c>
      <c r="M204" t="s">
        <v>68</v>
      </c>
      <c r="N204" t="s">
        <v>54</v>
      </c>
      <c r="O204" t="s">
        <v>70</v>
      </c>
      <c r="P204">
        <v>4</v>
      </c>
      <c r="Q204" s="3">
        <v>7200</v>
      </c>
      <c r="R204" s="3">
        <v>28800</v>
      </c>
      <c r="S204" t="s">
        <v>71</v>
      </c>
      <c r="T204" t="s">
        <v>57</v>
      </c>
      <c r="U204" t="s">
        <v>41</v>
      </c>
      <c r="V204" t="s">
        <v>72</v>
      </c>
      <c r="W204" s="3">
        <v>0</v>
      </c>
      <c r="X204">
        <v>0</v>
      </c>
      <c r="Y204">
        <v>15</v>
      </c>
      <c r="Z204">
        <v>10</v>
      </c>
      <c r="AA204" t="s">
        <v>103</v>
      </c>
      <c r="AB204" t="s">
        <v>58</v>
      </c>
    </row>
    <row r="205" spans="1:28" x14ac:dyDescent="0.25">
      <c r="A205" t="s">
        <v>356</v>
      </c>
      <c r="B205" s="2">
        <v>46089</v>
      </c>
      <c r="C205" s="2">
        <v>46090</v>
      </c>
      <c r="D205" t="s">
        <v>118</v>
      </c>
      <c r="E205" t="s">
        <v>119</v>
      </c>
      <c r="F205" t="s">
        <v>120</v>
      </c>
      <c r="G205" t="s">
        <v>48</v>
      </c>
      <c r="H205" t="s">
        <v>79</v>
      </c>
      <c r="I205" t="s">
        <v>80</v>
      </c>
      <c r="J205" t="s">
        <v>35</v>
      </c>
      <c r="K205" t="s">
        <v>81</v>
      </c>
      <c r="L205" t="s">
        <v>52</v>
      </c>
      <c r="M205" t="s">
        <v>82</v>
      </c>
      <c r="N205" t="s">
        <v>69</v>
      </c>
      <c r="O205" t="s">
        <v>83</v>
      </c>
      <c r="P205">
        <v>5</v>
      </c>
      <c r="Q205" s="3">
        <v>3500</v>
      </c>
      <c r="R205" s="3">
        <v>17500</v>
      </c>
      <c r="S205" t="s">
        <v>84</v>
      </c>
      <c r="T205" t="s">
        <v>85</v>
      </c>
      <c r="U205" t="s">
        <v>86</v>
      </c>
      <c r="V205" t="s">
        <v>87</v>
      </c>
      <c r="W205" s="3">
        <v>17500</v>
      </c>
      <c r="X205">
        <v>5</v>
      </c>
      <c r="Y205">
        <v>1</v>
      </c>
      <c r="Z205">
        <v>5</v>
      </c>
      <c r="AA205" t="s">
        <v>43</v>
      </c>
      <c r="AB205" t="s">
        <v>73</v>
      </c>
    </row>
    <row r="206" spans="1:28" x14ac:dyDescent="0.25">
      <c r="A206" t="s">
        <v>357</v>
      </c>
      <c r="B206" s="2">
        <v>46092</v>
      </c>
      <c r="C206" s="2">
        <v>46094</v>
      </c>
      <c r="D206" t="s">
        <v>124</v>
      </c>
      <c r="E206" t="s">
        <v>125</v>
      </c>
      <c r="F206" t="s">
        <v>126</v>
      </c>
      <c r="G206" t="s">
        <v>48</v>
      </c>
      <c r="H206" t="s">
        <v>91</v>
      </c>
      <c r="I206" t="s">
        <v>92</v>
      </c>
      <c r="J206" t="s">
        <v>93</v>
      </c>
      <c r="K206" t="s">
        <v>36</v>
      </c>
      <c r="L206" t="s">
        <v>37</v>
      </c>
      <c r="M206" t="s">
        <v>94</v>
      </c>
      <c r="N206" t="s">
        <v>39</v>
      </c>
      <c r="O206" t="s">
        <v>95</v>
      </c>
      <c r="P206">
        <v>1</v>
      </c>
      <c r="Q206" s="3">
        <v>3200</v>
      </c>
      <c r="R206" s="3">
        <v>3200</v>
      </c>
      <c r="S206" t="s">
        <v>41</v>
      </c>
      <c r="T206" t="s">
        <v>42</v>
      </c>
      <c r="U206" t="s">
        <v>41</v>
      </c>
      <c r="V206" t="s">
        <v>41</v>
      </c>
      <c r="W206" s="3">
        <v>0</v>
      </c>
      <c r="X206">
        <v>0</v>
      </c>
      <c r="Y206">
        <v>2</v>
      </c>
      <c r="Z206">
        <v>7</v>
      </c>
      <c r="AA206" t="s">
        <v>43</v>
      </c>
      <c r="AB206" t="s">
        <v>44</v>
      </c>
    </row>
    <row r="207" spans="1:28" x14ac:dyDescent="0.25">
      <c r="A207" t="s">
        <v>358</v>
      </c>
      <c r="B207" s="2">
        <v>46095</v>
      </c>
      <c r="C207" s="2">
        <v>46098</v>
      </c>
      <c r="D207" t="s">
        <v>130</v>
      </c>
      <c r="E207" t="s">
        <v>131</v>
      </c>
      <c r="F207" t="s">
        <v>132</v>
      </c>
      <c r="G207" t="s">
        <v>32</v>
      </c>
      <c r="H207" t="s">
        <v>100</v>
      </c>
      <c r="I207" t="s">
        <v>101</v>
      </c>
      <c r="J207" t="s">
        <v>102</v>
      </c>
      <c r="K207" t="s">
        <v>51</v>
      </c>
      <c r="L207" t="s">
        <v>52</v>
      </c>
      <c r="M207" t="s">
        <v>38</v>
      </c>
      <c r="N207" t="s">
        <v>54</v>
      </c>
      <c r="O207" t="s">
        <v>40</v>
      </c>
      <c r="P207">
        <v>2</v>
      </c>
      <c r="Q207" s="3">
        <v>1800</v>
      </c>
      <c r="R207" s="3">
        <v>3600</v>
      </c>
      <c r="S207" t="s">
        <v>56</v>
      </c>
      <c r="T207" t="s">
        <v>57</v>
      </c>
      <c r="U207" t="s">
        <v>41</v>
      </c>
      <c r="V207" t="s">
        <v>41</v>
      </c>
      <c r="W207" s="3">
        <v>0</v>
      </c>
      <c r="X207">
        <v>0</v>
      </c>
      <c r="Y207">
        <v>3</v>
      </c>
      <c r="Z207">
        <v>10</v>
      </c>
      <c r="AA207" t="s">
        <v>43</v>
      </c>
      <c r="AB207" t="s">
        <v>58</v>
      </c>
    </row>
    <row r="208" spans="1:28" x14ac:dyDescent="0.25">
      <c r="A208" t="s">
        <v>359</v>
      </c>
      <c r="B208" s="2">
        <v>46098</v>
      </c>
      <c r="C208" s="2">
        <v>46102</v>
      </c>
      <c r="D208" t="s">
        <v>136</v>
      </c>
      <c r="E208" t="s">
        <v>137</v>
      </c>
      <c r="F208" t="s">
        <v>138</v>
      </c>
      <c r="G208" t="s">
        <v>32</v>
      </c>
      <c r="H208" t="s">
        <v>108</v>
      </c>
      <c r="I208" t="s">
        <v>109</v>
      </c>
      <c r="J208" t="s">
        <v>35</v>
      </c>
      <c r="K208" t="s">
        <v>67</v>
      </c>
      <c r="L208" t="s">
        <v>37</v>
      </c>
      <c r="M208" t="s">
        <v>53</v>
      </c>
      <c r="N208" t="s">
        <v>69</v>
      </c>
      <c r="O208" t="s">
        <v>55</v>
      </c>
      <c r="P208">
        <v>3</v>
      </c>
      <c r="Q208" s="3">
        <v>18000</v>
      </c>
      <c r="R208" s="3">
        <v>54000</v>
      </c>
      <c r="S208" t="s">
        <v>71</v>
      </c>
      <c r="T208" t="s">
        <v>57</v>
      </c>
      <c r="U208" t="s">
        <v>41</v>
      </c>
      <c r="V208" t="s">
        <v>72</v>
      </c>
      <c r="W208" s="3">
        <v>0</v>
      </c>
      <c r="X208">
        <v>0</v>
      </c>
      <c r="Y208">
        <v>4</v>
      </c>
      <c r="Z208">
        <v>5</v>
      </c>
      <c r="AA208" t="s">
        <v>43</v>
      </c>
      <c r="AB208" t="s">
        <v>73</v>
      </c>
    </row>
    <row r="209" spans="1:28" x14ac:dyDescent="0.25">
      <c r="A209" t="s">
        <v>360</v>
      </c>
      <c r="B209" s="2">
        <v>46101</v>
      </c>
      <c r="C209" s="2">
        <v>46106</v>
      </c>
      <c r="D209" t="s">
        <v>143</v>
      </c>
      <c r="E209" t="s">
        <v>144</v>
      </c>
      <c r="F209" t="s">
        <v>126</v>
      </c>
      <c r="G209" t="s">
        <v>48</v>
      </c>
      <c r="H209" t="s">
        <v>114</v>
      </c>
      <c r="I209" t="s">
        <v>115</v>
      </c>
      <c r="J209" t="s">
        <v>116</v>
      </c>
      <c r="K209" t="s">
        <v>81</v>
      </c>
      <c r="L209" t="s">
        <v>52</v>
      </c>
      <c r="M209" t="s">
        <v>68</v>
      </c>
      <c r="N209" t="s">
        <v>39</v>
      </c>
      <c r="O209" t="s">
        <v>70</v>
      </c>
      <c r="P209">
        <v>4</v>
      </c>
      <c r="Q209" s="3">
        <v>5500</v>
      </c>
      <c r="R209" s="3">
        <v>22000</v>
      </c>
      <c r="S209" t="s">
        <v>84</v>
      </c>
      <c r="T209" t="s">
        <v>85</v>
      </c>
      <c r="U209" t="s">
        <v>86</v>
      </c>
      <c r="V209" t="s">
        <v>87</v>
      </c>
      <c r="W209" s="3">
        <v>22000</v>
      </c>
      <c r="X209">
        <v>4</v>
      </c>
      <c r="Y209">
        <v>5</v>
      </c>
      <c r="Z209">
        <v>7</v>
      </c>
      <c r="AA209" t="s">
        <v>43</v>
      </c>
      <c r="AB209" t="s">
        <v>44</v>
      </c>
    </row>
    <row r="210" spans="1:28" x14ac:dyDescent="0.25">
      <c r="A210" t="s">
        <v>361</v>
      </c>
      <c r="B210" s="2">
        <v>46104</v>
      </c>
      <c r="C210" s="2">
        <v>46110</v>
      </c>
      <c r="D210" t="s">
        <v>148</v>
      </c>
      <c r="E210" t="s">
        <v>149</v>
      </c>
      <c r="F210" t="s">
        <v>150</v>
      </c>
      <c r="G210" t="s">
        <v>78</v>
      </c>
      <c r="H210" t="s">
        <v>121</v>
      </c>
      <c r="I210" t="s">
        <v>122</v>
      </c>
      <c r="J210" t="s">
        <v>102</v>
      </c>
      <c r="K210" t="s">
        <v>36</v>
      </c>
      <c r="L210" t="s">
        <v>37</v>
      </c>
      <c r="M210" t="s">
        <v>82</v>
      </c>
      <c r="N210" t="s">
        <v>54</v>
      </c>
      <c r="O210" t="s">
        <v>83</v>
      </c>
      <c r="P210">
        <v>5</v>
      </c>
      <c r="Q210" s="3">
        <v>5200</v>
      </c>
      <c r="R210" s="3">
        <v>26000</v>
      </c>
      <c r="S210" t="s">
        <v>41</v>
      </c>
      <c r="T210" t="s">
        <v>57</v>
      </c>
      <c r="U210" t="s">
        <v>41</v>
      </c>
      <c r="V210" t="s">
        <v>41</v>
      </c>
      <c r="W210" s="3">
        <v>0</v>
      </c>
      <c r="X210">
        <v>0</v>
      </c>
      <c r="Y210">
        <v>6</v>
      </c>
      <c r="Z210">
        <v>10</v>
      </c>
      <c r="AA210" t="s">
        <v>43</v>
      </c>
      <c r="AB210" t="s">
        <v>58</v>
      </c>
    </row>
    <row r="211" spans="1:28" x14ac:dyDescent="0.25">
      <c r="A211" t="s">
        <v>362</v>
      </c>
      <c r="B211" s="2">
        <v>46107</v>
      </c>
      <c r="C211" s="2">
        <v>46114</v>
      </c>
      <c r="D211" t="s">
        <v>154</v>
      </c>
      <c r="E211" t="s">
        <v>155</v>
      </c>
      <c r="F211" t="s">
        <v>113</v>
      </c>
      <c r="G211" t="s">
        <v>63</v>
      </c>
      <c r="H211" t="s">
        <v>127</v>
      </c>
      <c r="I211" t="s">
        <v>128</v>
      </c>
      <c r="J211" t="s">
        <v>102</v>
      </c>
      <c r="K211" t="s">
        <v>51</v>
      </c>
      <c r="L211" t="s">
        <v>52</v>
      </c>
      <c r="M211" t="s">
        <v>94</v>
      </c>
      <c r="N211" t="s">
        <v>69</v>
      </c>
      <c r="O211" t="s">
        <v>95</v>
      </c>
      <c r="P211">
        <v>1</v>
      </c>
      <c r="Q211" s="3">
        <v>2200</v>
      </c>
      <c r="R211" s="3">
        <v>2200</v>
      </c>
      <c r="S211" t="s">
        <v>56</v>
      </c>
      <c r="T211" t="s">
        <v>85</v>
      </c>
      <c r="U211" t="s">
        <v>41</v>
      </c>
      <c r="V211" t="s">
        <v>41</v>
      </c>
      <c r="W211" s="3">
        <v>0</v>
      </c>
      <c r="X211">
        <v>0</v>
      </c>
      <c r="Y211">
        <v>7</v>
      </c>
      <c r="Z211">
        <v>5</v>
      </c>
      <c r="AA211" t="s">
        <v>103</v>
      </c>
      <c r="AB211" t="s">
        <v>73</v>
      </c>
    </row>
    <row r="212" spans="1:28" x14ac:dyDescent="0.25">
      <c r="A212" t="s">
        <v>363</v>
      </c>
      <c r="B212" s="2">
        <v>46110</v>
      </c>
      <c r="C212" s="2">
        <v>46118</v>
      </c>
      <c r="D212" t="s">
        <v>29</v>
      </c>
      <c r="E212" t="s">
        <v>30</v>
      </c>
      <c r="F212" t="s">
        <v>31</v>
      </c>
      <c r="G212" t="s">
        <v>32</v>
      </c>
      <c r="H212" t="s">
        <v>133</v>
      </c>
      <c r="I212" t="s">
        <v>134</v>
      </c>
      <c r="J212" t="s">
        <v>102</v>
      </c>
      <c r="K212" t="s">
        <v>67</v>
      </c>
      <c r="L212" t="s">
        <v>37</v>
      </c>
      <c r="M212" t="s">
        <v>38</v>
      </c>
      <c r="N212" t="s">
        <v>39</v>
      </c>
      <c r="O212" t="s">
        <v>40</v>
      </c>
      <c r="P212">
        <v>2</v>
      </c>
      <c r="Q212" s="3">
        <v>1400</v>
      </c>
      <c r="R212" s="3">
        <v>2800</v>
      </c>
      <c r="S212" t="s">
        <v>71</v>
      </c>
      <c r="T212" t="s">
        <v>57</v>
      </c>
      <c r="U212" t="s">
        <v>41</v>
      </c>
      <c r="V212" t="s">
        <v>72</v>
      </c>
      <c r="W212" s="3">
        <v>0</v>
      </c>
      <c r="X212">
        <v>0</v>
      </c>
      <c r="Y212">
        <v>8</v>
      </c>
      <c r="Z212">
        <v>7</v>
      </c>
      <c r="AA212" t="s">
        <v>103</v>
      </c>
      <c r="AB212" t="s">
        <v>44</v>
      </c>
    </row>
    <row r="213" spans="1:28" x14ac:dyDescent="0.25">
      <c r="A213" t="s">
        <v>364</v>
      </c>
      <c r="B213" s="2">
        <v>46113</v>
      </c>
      <c r="C213" s="2">
        <v>46122</v>
      </c>
      <c r="D213" t="s">
        <v>46</v>
      </c>
      <c r="E213" t="s">
        <v>47</v>
      </c>
      <c r="F213" t="s">
        <v>47</v>
      </c>
      <c r="G213" t="s">
        <v>48</v>
      </c>
      <c r="H213" t="s">
        <v>139</v>
      </c>
      <c r="I213" t="s">
        <v>140</v>
      </c>
      <c r="J213" t="s">
        <v>141</v>
      </c>
      <c r="K213" t="s">
        <v>81</v>
      </c>
      <c r="L213" t="s">
        <v>52</v>
      </c>
      <c r="M213" t="s">
        <v>53</v>
      </c>
      <c r="N213" t="s">
        <v>54</v>
      </c>
      <c r="O213" t="s">
        <v>55</v>
      </c>
      <c r="P213">
        <v>3</v>
      </c>
      <c r="Q213" s="3">
        <v>4200</v>
      </c>
      <c r="R213" s="3">
        <v>12600</v>
      </c>
      <c r="S213" t="s">
        <v>84</v>
      </c>
      <c r="T213" t="s">
        <v>85</v>
      </c>
      <c r="U213" t="s">
        <v>86</v>
      </c>
      <c r="V213" t="s">
        <v>87</v>
      </c>
      <c r="W213" s="3">
        <v>12600</v>
      </c>
      <c r="X213">
        <v>3</v>
      </c>
      <c r="Y213">
        <v>9</v>
      </c>
      <c r="Z213">
        <v>10</v>
      </c>
      <c r="AA213" t="s">
        <v>43</v>
      </c>
      <c r="AB213" t="s">
        <v>58</v>
      </c>
    </row>
    <row r="214" spans="1:28" x14ac:dyDescent="0.25">
      <c r="A214" t="s">
        <v>365</v>
      </c>
      <c r="B214" s="2">
        <v>46116</v>
      </c>
      <c r="C214" s="2">
        <v>46126</v>
      </c>
      <c r="D214" t="s">
        <v>60</v>
      </c>
      <c r="E214" t="s">
        <v>61</v>
      </c>
      <c r="F214" t="s">
        <v>62</v>
      </c>
      <c r="G214" t="s">
        <v>63</v>
      </c>
      <c r="H214" t="s">
        <v>145</v>
      </c>
      <c r="I214" t="s">
        <v>146</v>
      </c>
      <c r="J214" t="s">
        <v>102</v>
      </c>
      <c r="K214" t="s">
        <v>36</v>
      </c>
      <c r="L214" t="s">
        <v>37</v>
      </c>
      <c r="M214" t="s">
        <v>68</v>
      </c>
      <c r="N214" t="s">
        <v>69</v>
      </c>
      <c r="O214" t="s">
        <v>70</v>
      </c>
      <c r="P214">
        <v>4</v>
      </c>
      <c r="Q214" s="3">
        <v>900</v>
      </c>
      <c r="R214" s="3">
        <v>3600</v>
      </c>
      <c r="S214" t="s">
        <v>41</v>
      </c>
      <c r="T214" t="s">
        <v>85</v>
      </c>
      <c r="U214" t="s">
        <v>41</v>
      </c>
      <c r="V214" t="s">
        <v>41</v>
      </c>
      <c r="W214" s="3">
        <v>0</v>
      </c>
      <c r="X214">
        <v>0</v>
      </c>
      <c r="Y214">
        <v>11</v>
      </c>
      <c r="Z214">
        <v>5</v>
      </c>
      <c r="AA214" t="s">
        <v>103</v>
      </c>
      <c r="AB214" t="s">
        <v>73</v>
      </c>
    </row>
    <row r="215" spans="1:28" x14ac:dyDescent="0.25">
      <c r="A215" t="s">
        <v>366</v>
      </c>
      <c r="B215" s="2">
        <v>46119</v>
      </c>
      <c r="C215" s="2">
        <v>46130</v>
      </c>
      <c r="D215" t="s">
        <v>75</v>
      </c>
      <c r="E215" t="s">
        <v>76</v>
      </c>
      <c r="F215" t="s">
        <v>77</v>
      </c>
      <c r="G215" t="s">
        <v>78</v>
      </c>
      <c r="H215" t="s">
        <v>151</v>
      </c>
      <c r="I215" t="s">
        <v>152</v>
      </c>
      <c r="J215" t="s">
        <v>102</v>
      </c>
      <c r="K215" t="s">
        <v>51</v>
      </c>
      <c r="L215" t="s">
        <v>52</v>
      </c>
      <c r="M215" t="s">
        <v>82</v>
      </c>
      <c r="N215" t="s">
        <v>39</v>
      </c>
      <c r="O215" t="s">
        <v>83</v>
      </c>
      <c r="P215">
        <v>5</v>
      </c>
      <c r="Q215" s="3">
        <v>2800</v>
      </c>
      <c r="R215" s="3">
        <v>14000</v>
      </c>
      <c r="S215" t="s">
        <v>56</v>
      </c>
      <c r="T215" t="s">
        <v>42</v>
      </c>
      <c r="U215" t="s">
        <v>41</v>
      </c>
      <c r="V215" t="s">
        <v>41</v>
      </c>
      <c r="W215" s="3">
        <v>0</v>
      </c>
      <c r="X215">
        <v>0</v>
      </c>
      <c r="Y215">
        <v>13</v>
      </c>
      <c r="Z215">
        <v>7</v>
      </c>
      <c r="AA215" t="s">
        <v>103</v>
      </c>
      <c r="AB215" t="s">
        <v>44</v>
      </c>
    </row>
    <row r="216" spans="1:28" x14ac:dyDescent="0.25">
      <c r="A216" t="s">
        <v>367</v>
      </c>
      <c r="B216" s="2">
        <v>46122</v>
      </c>
      <c r="C216" s="2">
        <v>46134</v>
      </c>
      <c r="D216" t="s">
        <v>89</v>
      </c>
      <c r="E216" t="s">
        <v>90</v>
      </c>
      <c r="F216" t="s">
        <v>62</v>
      </c>
      <c r="G216" t="s">
        <v>63</v>
      </c>
      <c r="H216" t="s">
        <v>156</v>
      </c>
      <c r="I216" t="s">
        <v>157</v>
      </c>
      <c r="J216" t="s">
        <v>93</v>
      </c>
      <c r="K216" t="s">
        <v>67</v>
      </c>
      <c r="L216" t="s">
        <v>37</v>
      </c>
      <c r="M216" t="s">
        <v>94</v>
      </c>
      <c r="N216" t="s">
        <v>54</v>
      </c>
      <c r="O216" t="s">
        <v>95</v>
      </c>
      <c r="P216">
        <v>1</v>
      </c>
      <c r="Q216" s="3">
        <v>2500</v>
      </c>
      <c r="R216" s="3">
        <v>2500</v>
      </c>
      <c r="S216" t="s">
        <v>71</v>
      </c>
      <c r="T216" t="s">
        <v>57</v>
      </c>
      <c r="U216" t="s">
        <v>41</v>
      </c>
      <c r="V216" t="s">
        <v>72</v>
      </c>
      <c r="W216" s="3">
        <v>0</v>
      </c>
      <c r="X216">
        <v>0</v>
      </c>
      <c r="Y216">
        <v>15</v>
      </c>
      <c r="Z216">
        <v>10</v>
      </c>
      <c r="AA216" t="s">
        <v>103</v>
      </c>
      <c r="AB216" t="s">
        <v>58</v>
      </c>
    </row>
    <row r="217" spans="1:28" x14ac:dyDescent="0.25">
      <c r="A217" t="s">
        <v>368</v>
      </c>
      <c r="B217" s="2">
        <v>46125</v>
      </c>
      <c r="C217" s="2">
        <v>46126</v>
      </c>
      <c r="D217" t="s">
        <v>97</v>
      </c>
      <c r="E217" t="s">
        <v>98</v>
      </c>
      <c r="F217" t="s">
        <v>99</v>
      </c>
      <c r="G217" t="s">
        <v>78</v>
      </c>
      <c r="H217" t="s">
        <v>159</v>
      </c>
      <c r="I217" t="s">
        <v>160</v>
      </c>
      <c r="J217" t="s">
        <v>35</v>
      </c>
      <c r="K217" t="s">
        <v>81</v>
      </c>
      <c r="L217" t="s">
        <v>52</v>
      </c>
      <c r="M217" t="s">
        <v>38</v>
      </c>
      <c r="N217" t="s">
        <v>69</v>
      </c>
      <c r="O217" t="s">
        <v>40</v>
      </c>
      <c r="P217">
        <v>2</v>
      </c>
      <c r="Q217" s="3">
        <v>28000</v>
      </c>
      <c r="R217" s="3">
        <v>56000</v>
      </c>
      <c r="S217" t="s">
        <v>84</v>
      </c>
      <c r="T217" t="s">
        <v>85</v>
      </c>
      <c r="U217" t="s">
        <v>86</v>
      </c>
      <c r="V217" t="s">
        <v>87</v>
      </c>
      <c r="W217" s="3">
        <v>56000</v>
      </c>
      <c r="X217">
        <v>2</v>
      </c>
      <c r="Y217">
        <v>1</v>
      </c>
      <c r="Z217">
        <v>5</v>
      </c>
      <c r="AA217" t="s">
        <v>43</v>
      </c>
      <c r="AB217" t="s">
        <v>73</v>
      </c>
    </row>
    <row r="218" spans="1:28" x14ac:dyDescent="0.25">
      <c r="A218" t="s">
        <v>369</v>
      </c>
      <c r="B218" s="2">
        <v>46128</v>
      </c>
      <c r="C218" s="2">
        <v>46130</v>
      </c>
      <c r="D218" t="s">
        <v>105</v>
      </c>
      <c r="E218" t="s">
        <v>106</v>
      </c>
      <c r="F218" t="s">
        <v>107</v>
      </c>
      <c r="G218" t="s">
        <v>78</v>
      </c>
      <c r="H218" t="s">
        <v>162</v>
      </c>
      <c r="I218" t="s">
        <v>163</v>
      </c>
      <c r="J218" t="s">
        <v>102</v>
      </c>
      <c r="K218" t="s">
        <v>36</v>
      </c>
      <c r="L218" t="s">
        <v>37</v>
      </c>
      <c r="M218" t="s">
        <v>53</v>
      </c>
      <c r="N218" t="s">
        <v>39</v>
      </c>
      <c r="O218" t="s">
        <v>55</v>
      </c>
      <c r="P218">
        <v>3</v>
      </c>
      <c r="Q218" s="3">
        <v>1800</v>
      </c>
      <c r="R218" s="3">
        <v>5400</v>
      </c>
      <c r="S218" t="s">
        <v>41</v>
      </c>
      <c r="T218" t="s">
        <v>42</v>
      </c>
      <c r="U218" t="s">
        <v>41</v>
      </c>
      <c r="V218" t="s">
        <v>41</v>
      </c>
      <c r="W218" s="3">
        <v>0</v>
      </c>
      <c r="X218">
        <v>0</v>
      </c>
      <c r="Y218">
        <v>2</v>
      </c>
      <c r="Z218">
        <v>7</v>
      </c>
      <c r="AA218" t="s">
        <v>43</v>
      </c>
      <c r="AB218" t="s">
        <v>44</v>
      </c>
    </row>
    <row r="219" spans="1:28" x14ac:dyDescent="0.25">
      <c r="A219" t="s">
        <v>370</v>
      </c>
      <c r="B219" s="2">
        <v>46131</v>
      </c>
      <c r="C219" s="2">
        <v>46134</v>
      </c>
      <c r="D219" t="s">
        <v>111</v>
      </c>
      <c r="E219" t="s">
        <v>112</v>
      </c>
      <c r="F219" t="s">
        <v>113</v>
      </c>
      <c r="G219" t="s">
        <v>63</v>
      </c>
      <c r="H219" t="s">
        <v>165</v>
      </c>
      <c r="I219" t="s">
        <v>166</v>
      </c>
      <c r="J219" t="s">
        <v>102</v>
      </c>
      <c r="K219" t="s">
        <v>51</v>
      </c>
      <c r="L219" t="s">
        <v>52</v>
      </c>
      <c r="M219" t="s">
        <v>68</v>
      </c>
      <c r="N219" t="s">
        <v>54</v>
      </c>
      <c r="O219" t="s">
        <v>70</v>
      </c>
      <c r="P219">
        <v>4</v>
      </c>
      <c r="Q219" s="3">
        <v>6800</v>
      </c>
      <c r="R219" s="3">
        <v>27200</v>
      </c>
      <c r="S219" t="s">
        <v>56</v>
      </c>
      <c r="T219" t="s">
        <v>57</v>
      </c>
      <c r="U219" t="s">
        <v>41</v>
      </c>
      <c r="V219" t="s">
        <v>41</v>
      </c>
      <c r="W219" s="3">
        <v>0</v>
      </c>
      <c r="X219">
        <v>0</v>
      </c>
      <c r="Y219">
        <v>3</v>
      </c>
      <c r="Z219">
        <v>10</v>
      </c>
      <c r="AA219" t="s">
        <v>43</v>
      </c>
      <c r="AB219" t="s">
        <v>58</v>
      </c>
    </row>
    <row r="220" spans="1:28" x14ac:dyDescent="0.25">
      <c r="A220" t="s">
        <v>371</v>
      </c>
      <c r="B220" s="2">
        <v>46134</v>
      </c>
      <c r="C220" s="2">
        <v>46138</v>
      </c>
      <c r="D220" t="s">
        <v>118</v>
      </c>
      <c r="E220" t="s">
        <v>119</v>
      </c>
      <c r="F220" t="s">
        <v>120</v>
      </c>
      <c r="G220" t="s">
        <v>48</v>
      </c>
      <c r="H220" t="s">
        <v>168</v>
      </c>
      <c r="I220" t="s">
        <v>169</v>
      </c>
      <c r="J220" t="s">
        <v>35</v>
      </c>
      <c r="K220" t="s">
        <v>67</v>
      </c>
      <c r="L220" t="s">
        <v>37</v>
      </c>
      <c r="M220" t="s">
        <v>82</v>
      </c>
      <c r="N220" t="s">
        <v>69</v>
      </c>
      <c r="O220" t="s">
        <v>83</v>
      </c>
      <c r="P220">
        <v>5</v>
      </c>
      <c r="Q220" s="3">
        <v>22000</v>
      </c>
      <c r="R220" s="3">
        <v>110000</v>
      </c>
      <c r="S220" t="s">
        <v>71</v>
      </c>
      <c r="T220" t="s">
        <v>57</v>
      </c>
      <c r="U220" t="s">
        <v>41</v>
      </c>
      <c r="V220" t="s">
        <v>72</v>
      </c>
      <c r="W220" s="3">
        <v>0</v>
      </c>
      <c r="X220">
        <v>0</v>
      </c>
      <c r="Y220">
        <v>4</v>
      </c>
      <c r="Z220">
        <v>5</v>
      </c>
      <c r="AA220" t="s">
        <v>43</v>
      </c>
      <c r="AB220" t="s">
        <v>73</v>
      </c>
    </row>
    <row r="221" spans="1:28" x14ac:dyDescent="0.25">
      <c r="A221" t="s">
        <v>372</v>
      </c>
      <c r="B221" s="2">
        <v>46137</v>
      </c>
      <c r="C221" s="2">
        <v>46142</v>
      </c>
      <c r="D221" t="s">
        <v>124</v>
      </c>
      <c r="E221" t="s">
        <v>125</v>
      </c>
      <c r="F221" t="s">
        <v>126</v>
      </c>
      <c r="G221" t="s">
        <v>48</v>
      </c>
      <c r="H221" t="s">
        <v>171</v>
      </c>
      <c r="I221" t="s">
        <v>172</v>
      </c>
      <c r="J221" t="s">
        <v>66</v>
      </c>
      <c r="K221" t="s">
        <v>81</v>
      </c>
      <c r="L221" t="s">
        <v>52</v>
      </c>
      <c r="M221" t="s">
        <v>94</v>
      </c>
      <c r="N221" t="s">
        <v>39</v>
      </c>
      <c r="O221" t="s">
        <v>95</v>
      </c>
      <c r="P221">
        <v>1</v>
      </c>
      <c r="Q221" s="3">
        <v>6500</v>
      </c>
      <c r="R221" s="3">
        <v>6500</v>
      </c>
      <c r="S221" t="s">
        <v>84</v>
      </c>
      <c r="T221" t="s">
        <v>42</v>
      </c>
      <c r="U221" t="s">
        <v>86</v>
      </c>
      <c r="V221" t="s">
        <v>87</v>
      </c>
      <c r="W221" s="3">
        <v>6500</v>
      </c>
      <c r="X221">
        <v>1</v>
      </c>
      <c r="Y221">
        <v>5</v>
      </c>
      <c r="Z221">
        <v>7</v>
      </c>
      <c r="AA221" t="s">
        <v>43</v>
      </c>
      <c r="AB221" t="s">
        <v>44</v>
      </c>
    </row>
    <row r="222" spans="1:28" x14ac:dyDescent="0.25">
      <c r="A222" t="s">
        <v>373</v>
      </c>
      <c r="B222" s="2">
        <v>46140</v>
      </c>
      <c r="C222" s="2">
        <v>46146</v>
      </c>
      <c r="D222" t="s">
        <v>130</v>
      </c>
      <c r="E222" t="s">
        <v>131</v>
      </c>
      <c r="F222" t="s">
        <v>132</v>
      </c>
      <c r="G222" t="s">
        <v>32</v>
      </c>
      <c r="H222" t="s">
        <v>33</v>
      </c>
      <c r="I222" t="s">
        <v>34</v>
      </c>
      <c r="J222" t="s">
        <v>35</v>
      </c>
      <c r="K222" t="s">
        <v>36</v>
      </c>
      <c r="L222" t="s">
        <v>37</v>
      </c>
      <c r="M222" t="s">
        <v>38</v>
      </c>
      <c r="N222" t="s">
        <v>54</v>
      </c>
      <c r="O222" t="s">
        <v>40</v>
      </c>
      <c r="P222">
        <v>2</v>
      </c>
      <c r="Q222" s="3">
        <v>65000</v>
      </c>
      <c r="R222" s="3">
        <v>130000</v>
      </c>
      <c r="S222" t="s">
        <v>41</v>
      </c>
      <c r="T222" t="s">
        <v>57</v>
      </c>
      <c r="U222" t="s">
        <v>41</v>
      </c>
      <c r="V222" t="s">
        <v>41</v>
      </c>
      <c r="W222" s="3">
        <v>0</v>
      </c>
      <c r="X222">
        <v>0</v>
      </c>
      <c r="Y222">
        <v>6</v>
      </c>
      <c r="Z222">
        <v>10</v>
      </c>
      <c r="AA222" t="s">
        <v>43</v>
      </c>
      <c r="AB222" t="s">
        <v>58</v>
      </c>
    </row>
    <row r="223" spans="1:28" x14ac:dyDescent="0.25">
      <c r="A223" t="s">
        <v>374</v>
      </c>
      <c r="B223" s="2">
        <v>46143</v>
      </c>
      <c r="C223" s="2">
        <v>46150</v>
      </c>
      <c r="D223" t="s">
        <v>136</v>
      </c>
      <c r="E223" t="s">
        <v>137</v>
      </c>
      <c r="F223" t="s">
        <v>138</v>
      </c>
      <c r="G223" t="s">
        <v>32</v>
      </c>
      <c r="H223" t="s">
        <v>49</v>
      </c>
      <c r="I223" t="s">
        <v>50</v>
      </c>
      <c r="J223" t="s">
        <v>35</v>
      </c>
      <c r="K223" t="s">
        <v>51</v>
      </c>
      <c r="L223" t="s">
        <v>52</v>
      </c>
      <c r="M223" t="s">
        <v>53</v>
      </c>
      <c r="N223" t="s">
        <v>69</v>
      </c>
      <c r="O223" t="s">
        <v>55</v>
      </c>
      <c r="P223">
        <v>3</v>
      </c>
      <c r="Q223" s="3">
        <v>12500</v>
      </c>
      <c r="R223" s="3">
        <v>37500</v>
      </c>
      <c r="S223" t="s">
        <v>56</v>
      </c>
      <c r="T223" t="s">
        <v>85</v>
      </c>
      <c r="U223" t="s">
        <v>41</v>
      </c>
      <c r="V223" t="s">
        <v>41</v>
      </c>
      <c r="W223" s="3">
        <v>0</v>
      </c>
      <c r="X223">
        <v>0</v>
      </c>
      <c r="Y223">
        <v>7</v>
      </c>
      <c r="Z223">
        <v>5</v>
      </c>
      <c r="AA223" t="s">
        <v>103</v>
      </c>
      <c r="AB223" t="s">
        <v>73</v>
      </c>
    </row>
    <row r="224" spans="1:28" x14ac:dyDescent="0.25">
      <c r="A224" t="s">
        <v>375</v>
      </c>
      <c r="B224" s="2">
        <v>46146</v>
      </c>
      <c r="C224" s="2">
        <v>46154</v>
      </c>
      <c r="D224" t="s">
        <v>143</v>
      </c>
      <c r="E224" t="s">
        <v>144</v>
      </c>
      <c r="F224" t="s">
        <v>126</v>
      </c>
      <c r="G224" t="s">
        <v>48</v>
      </c>
      <c r="H224" t="s">
        <v>64</v>
      </c>
      <c r="I224" t="s">
        <v>65</v>
      </c>
      <c r="J224" t="s">
        <v>66</v>
      </c>
      <c r="K224" t="s">
        <v>67</v>
      </c>
      <c r="L224" t="s">
        <v>37</v>
      </c>
      <c r="M224" t="s">
        <v>68</v>
      </c>
      <c r="N224" t="s">
        <v>39</v>
      </c>
      <c r="O224" t="s">
        <v>70</v>
      </c>
      <c r="P224">
        <v>4</v>
      </c>
      <c r="Q224" s="3">
        <v>7200</v>
      </c>
      <c r="R224" s="3">
        <v>28800</v>
      </c>
      <c r="S224" t="s">
        <v>71</v>
      </c>
      <c r="T224" t="s">
        <v>57</v>
      </c>
      <c r="U224" t="s">
        <v>41</v>
      </c>
      <c r="V224" t="s">
        <v>72</v>
      </c>
      <c r="W224" s="3">
        <v>0</v>
      </c>
      <c r="X224">
        <v>0</v>
      </c>
      <c r="Y224">
        <v>8</v>
      </c>
      <c r="Z224">
        <v>7</v>
      </c>
      <c r="AA224" t="s">
        <v>103</v>
      </c>
      <c r="AB224" t="s">
        <v>44</v>
      </c>
    </row>
    <row r="225" spans="1:28" x14ac:dyDescent="0.25">
      <c r="A225" t="s">
        <v>376</v>
      </c>
      <c r="B225" s="2">
        <v>46149</v>
      </c>
      <c r="C225" s="2">
        <v>46158</v>
      </c>
      <c r="D225" t="s">
        <v>148</v>
      </c>
      <c r="E225" t="s">
        <v>149</v>
      </c>
      <c r="F225" t="s">
        <v>150</v>
      </c>
      <c r="G225" t="s">
        <v>78</v>
      </c>
      <c r="H225" t="s">
        <v>79</v>
      </c>
      <c r="I225" t="s">
        <v>80</v>
      </c>
      <c r="J225" t="s">
        <v>35</v>
      </c>
      <c r="K225" t="s">
        <v>81</v>
      </c>
      <c r="L225" t="s">
        <v>52</v>
      </c>
      <c r="M225" t="s">
        <v>82</v>
      </c>
      <c r="N225" t="s">
        <v>54</v>
      </c>
      <c r="O225" t="s">
        <v>83</v>
      </c>
      <c r="P225">
        <v>5</v>
      </c>
      <c r="Q225" s="3">
        <v>3500</v>
      </c>
      <c r="R225" s="3">
        <v>17500</v>
      </c>
      <c r="S225" t="s">
        <v>84</v>
      </c>
      <c r="T225" t="s">
        <v>85</v>
      </c>
      <c r="U225" t="s">
        <v>86</v>
      </c>
      <c r="V225" t="s">
        <v>87</v>
      </c>
      <c r="W225" s="3">
        <v>17500</v>
      </c>
      <c r="X225">
        <v>5</v>
      </c>
      <c r="Y225">
        <v>9</v>
      </c>
      <c r="Z225">
        <v>10</v>
      </c>
      <c r="AA225" t="s">
        <v>43</v>
      </c>
      <c r="AB225" t="s">
        <v>58</v>
      </c>
    </row>
    <row r="226" spans="1:28" x14ac:dyDescent="0.25">
      <c r="A226" t="s">
        <v>377</v>
      </c>
      <c r="B226" s="2">
        <v>46152</v>
      </c>
      <c r="C226" s="2">
        <v>46162</v>
      </c>
      <c r="D226" t="s">
        <v>154</v>
      </c>
      <c r="E226" t="s">
        <v>155</v>
      </c>
      <c r="F226" t="s">
        <v>113</v>
      </c>
      <c r="G226" t="s">
        <v>63</v>
      </c>
      <c r="H226" t="s">
        <v>91</v>
      </c>
      <c r="I226" t="s">
        <v>92</v>
      </c>
      <c r="J226" t="s">
        <v>93</v>
      </c>
      <c r="K226" t="s">
        <v>36</v>
      </c>
      <c r="L226" t="s">
        <v>37</v>
      </c>
      <c r="M226" t="s">
        <v>94</v>
      </c>
      <c r="N226" t="s">
        <v>69</v>
      </c>
      <c r="O226" t="s">
        <v>95</v>
      </c>
      <c r="P226">
        <v>1</v>
      </c>
      <c r="Q226" s="3">
        <v>3200</v>
      </c>
      <c r="R226" s="3">
        <v>3200</v>
      </c>
      <c r="S226" t="s">
        <v>41</v>
      </c>
      <c r="T226" t="s">
        <v>85</v>
      </c>
      <c r="U226" t="s">
        <v>41</v>
      </c>
      <c r="V226" t="s">
        <v>41</v>
      </c>
      <c r="W226" s="3">
        <v>0</v>
      </c>
      <c r="X226">
        <v>0</v>
      </c>
      <c r="Y226">
        <v>11</v>
      </c>
      <c r="Z226">
        <v>5</v>
      </c>
      <c r="AA226" t="s">
        <v>103</v>
      </c>
      <c r="AB226" t="s">
        <v>73</v>
      </c>
    </row>
    <row r="227" spans="1:28" x14ac:dyDescent="0.25">
      <c r="A227" t="s">
        <v>378</v>
      </c>
      <c r="B227" s="2">
        <v>46155</v>
      </c>
      <c r="C227" s="2">
        <v>46166</v>
      </c>
      <c r="D227" t="s">
        <v>29</v>
      </c>
      <c r="E227" t="s">
        <v>30</v>
      </c>
      <c r="F227" t="s">
        <v>31</v>
      </c>
      <c r="G227" t="s">
        <v>32</v>
      </c>
      <c r="H227" t="s">
        <v>100</v>
      </c>
      <c r="I227" t="s">
        <v>101</v>
      </c>
      <c r="J227" t="s">
        <v>102</v>
      </c>
      <c r="K227" t="s">
        <v>51</v>
      </c>
      <c r="L227" t="s">
        <v>52</v>
      </c>
      <c r="M227" t="s">
        <v>38</v>
      </c>
      <c r="N227" t="s">
        <v>39</v>
      </c>
      <c r="O227" t="s">
        <v>40</v>
      </c>
      <c r="P227">
        <v>2</v>
      </c>
      <c r="Q227" s="3">
        <v>1800</v>
      </c>
      <c r="R227" s="3">
        <v>3600</v>
      </c>
      <c r="S227" t="s">
        <v>56</v>
      </c>
      <c r="T227" t="s">
        <v>42</v>
      </c>
      <c r="U227" t="s">
        <v>41</v>
      </c>
      <c r="V227" t="s">
        <v>41</v>
      </c>
      <c r="W227" s="3">
        <v>0</v>
      </c>
      <c r="X227">
        <v>0</v>
      </c>
      <c r="Y227">
        <v>13</v>
      </c>
      <c r="Z227">
        <v>7</v>
      </c>
      <c r="AA227" t="s">
        <v>103</v>
      </c>
      <c r="AB227" t="s">
        <v>44</v>
      </c>
    </row>
    <row r="228" spans="1:28" x14ac:dyDescent="0.25">
      <c r="A228" t="s">
        <v>379</v>
      </c>
      <c r="B228" s="2">
        <v>46158</v>
      </c>
      <c r="C228" s="2">
        <v>46170</v>
      </c>
      <c r="D228" t="s">
        <v>46</v>
      </c>
      <c r="E228" t="s">
        <v>47</v>
      </c>
      <c r="F228" t="s">
        <v>47</v>
      </c>
      <c r="G228" t="s">
        <v>48</v>
      </c>
      <c r="H228" t="s">
        <v>108</v>
      </c>
      <c r="I228" t="s">
        <v>109</v>
      </c>
      <c r="J228" t="s">
        <v>35</v>
      </c>
      <c r="K228" t="s">
        <v>67</v>
      </c>
      <c r="L228" t="s">
        <v>37</v>
      </c>
      <c r="M228" t="s">
        <v>53</v>
      </c>
      <c r="N228" t="s">
        <v>54</v>
      </c>
      <c r="O228" t="s">
        <v>55</v>
      </c>
      <c r="P228">
        <v>3</v>
      </c>
      <c r="Q228" s="3">
        <v>18000</v>
      </c>
      <c r="R228" s="3">
        <v>54000</v>
      </c>
      <c r="S228" t="s">
        <v>71</v>
      </c>
      <c r="T228" t="s">
        <v>57</v>
      </c>
      <c r="U228" t="s">
        <v>41</v>
      </c>
      <c r="V228" t="s">
        <v>72</v>
      </c>
      <c r="W228" s="3">
        <v>0</v>
      </c>
      <c r="X228">
        <v>0</v>
      </c>
      <c r="Y228">
        <v>15</v>
      </c>
      <c r="Z228">
        <v>10</v>
      </c>
      <c r="AA228" t="s">
        <v>103</v>
      </c>
      <c r="AB228" t="s">
        <v>58</v>
      </c>
    </row>
    <row r="229" spans="1:28" x14ac:dyDescent="0.25">
      <c r="A229" t="s">
        <v>380</v>
      </c>
      <c r="B229" s="2">
        <v>46161</v>
      </c>
      <c r="C229" s="2">
        <v>46162</v>
      </c>
      <c r="D229" t="s">
        <v>60</v>
      </c>
      <c r="E229" t="s">
        <v>61</v>
      </c>
      <c r="F229" t="s">
        <v>62</v>
      </c>
      <c r="G229" t="s">
        <v>63</v>
      </c>
      <c r="H229" t="s">
        <v>114</v>
      </c>
      <c r="I229" t="s">
        <v>115</v>
      </c>
      <c r="J229" t="s">
        <v>116</v>
      </c>
      <c r="K229" t="s">
        <v>81</v>
      </c>
      <c r="L229" t="s">
        <v>52</v>
      </c>
      <c r="M229" t="s">
        <v>68</v>
      </c>
      <c r="N229" t="s">
        <v>69</v>
      </c>
      <c r="O229" t="s">
        <v>70</v>
      </c>
      <c r="P229">
        <v>4</v>
      </c>
      <c r="Q229" s="3">
        <v>5500</v>
      </c>
      <c r="R229" s="3">
        <v>22000</v>
      </c>
      <c r="S229" t="s">
        <v>84</v>
      </c>
      <c r="T229" t="s">
        <v>85</v>
      </c>
      <c r="U229" t="s">
        <v>86</v>
      </c>
      <c r="V229" t="s">
        <v>87</v>
      </c>
      <c r="W229" s="3">
        <v>22000</v>
      </c>
      <c r="X229">
        <v>4</v>
      </c>
      <c r="Y229">
        <v>1</v>
      </c>
      <c r="Z229">
        <v>5</v>
      </c>
      <c r="AA229" t="s">
        <v>43</v>
      </c>
      <c r="AB229" t="s">
        <v>73</v>
      </c>
    </row>
    <row r="230" spans="1:28" x14ac:dyDescent="0.25">
      <c r="A230" t="s">
        <v>381</v>
      </c>
      <c r="B230" s="2">
        <v>46164</v>
      </c>
      <c r="C230" s="2">
        <v>46166</v>
      </c>
      <c r="D230" t="s">
        <v>75</v>
      </c>
      <c r="E230" t="s">
        <v>76</v>
      </c>
      <c r="F230" t="s">
        <v>77</v>
      </c>
      <c r="G230" t="s">
        <v>78</v>
      </c>
      <c r="H230" t="s">
        <v>121</v>
      </c>
      <c r="I230" t="s">
        <v>122</v>
      </c>
      <c r="J230" t="s">
        <v>102</v>
      </c>
      <c r="K230" t="s">
        <v>36</v>
      </c>
      <c r="L230" t="s">
        <v>37</v>
      </c>
      <c r="M230" t="s">
        <v>82</v>
      </c>
      <c r="N230" t="s">
        <v>39</v>
      </c>
      <c r="O230" t="s">
        <v>83</v>
      </c>
      <c r="P230">
        <v>5</v>
      </c>
      <c r="Q230" s="3">
        <v>5200</v>
      </c>
      <c r="R230" s="3">
        <v>26000</v>
      </c>
      <c r="S230" t="s">
        <v>41</v>
      </c>
      <c r="T230" t="s">
        <v>42</v>
      </c>
      <c r="U230" t="s">
        <v>41</v>
      </c>
      <c r="V230" t="s">
        <v>41</v>
      </c>
      <c r="W230" s="3">
        <v>0</v>
      </c>
      <c r="X230">
        <v>0</v>
      </c>
      <c r="Y230">
        <v>2</v>
      </c>
      <c r="Z230">
        <v>7</v>
      </c>
      <c r="AA230" t="s">
        <v>43</v>
      </c>
      <c r="AB230" t="s">
        <v>44</v>
      </c>
    </row>
    <row r="231" spans="1:28" x14ac:dyDescent="0.25">
      <c r="A231" t="s">
        <v>382</v>
      </c>
      <c r="B231" s="2">
        <v>46167</v>
      </c>
      <c r="C231" s="2">
        <v>46170</v>
      </c>
      <c r="D231" t="s">
        <v>89</v>
      </c>
      <c r="E231" t="s">
        <v>90</v>
      </c>
      <c r="F231" t="s">
        <v>62</v>
      </c>
      <c r="G231" t="s">
        <v>63</v>
      </c>
      <c r="H231" t="s">
        <v>127</v>
      </c>
      <c r="I231" t="s">
        <v>128</v>
      </c>
      <c r="J231" t="s">
        <v>102</v>
      </c>
      <c r="K231" t="s">
        <v>51</v>
      </c>
      <c r="L231" t="s">
        <v>52</v>
      </c>
      <c r="M231" t="s">
        <v>94</v>
      </c>
      <c r="N231" t="s">
        <v>54</v>
      </c>
      <c r="O231" t="s">
        <v>95</v>
      </c>
      <c r="P231">
        <v>1</v>
      </c>
      <c r="Q231" s="3">
        <v>2200</v>
      </c>
      <c r="R231" s="3">
        <v>2200</v>
      </c>
      <c r="S231" t="s">
        <v>56</v>
      </c>
      <c r="T231" t="s">
        <v>57</v>
      </c>
      <c r="U231" t="s">
        <v>41</v>
      </c>
      <c r="V231" t="s">
        <v>41</v>
      </c>
      <c r="W231" s="3">
        <v>0</v>
      </c>
      <c r="X231">
        <v>0</v>
      </c>
      <c r="Y231">
        <v>3</v>
      </c>
      <c r="Z231">
        <v>10</v>
      </c>
      <c r="AA231" t="s">
        <v>43</v>
      </c>
      <c r="AB231" t="s">
        <v>58</v>
      </c>
    </row>
    <row r="232" spans="1:28" x14ac:dyDescent="0.25">
      <c r="A232" t="s">
        <v>383</v>
      </c>
      <c r="B232" s="2">
        <v>46170</v>
      </c>
      <c r="C232" s="2">
        <v>46174</v>
      </c>
      <c r="D232" t="s">
        <v>97</v>
      </c>
      <c r="E232" t="s">
        <v>98</v>
      </c>
      <c r="F232" t="s">
        <v>99</v>
      </c>
      <c r="G232" t="s">
        <v>78</v>
      </c>
      <c r="H232" t="s">
        <v>133</v>
      </c>
      <c r="I232" t="s">
        <v>134</v>
      </c>
      <c r="J232" t="s">
        <v>102</v>
      </c>
      <c r="K232" t="s">
        <v>67</v>
      </c>
      <c r="L232" t="s">
        <v>37</v>
      </c>
      <c r="M232" t="s">
        <v>38</v>
      </c>
      <c r="N232" t="s">
        <v>69</v>
      </c>
      <c r="O232" t="s">
        <v>40</v>
      </c>
      <c r="P232">
        <v>2</v>
      </c>
      <c r="Q232" s="3">
        <v>1400</v>
      </c>
      <c r="R232" s="3">
        <v>2800</v>
      </c>
      <c r="S232" t="s">
        <v>71</v>
      </c>
      <c r="T232" t="s">
        <v>57</v>
      </c>
      <c r="U232" t="s">
        <v>41</v>
      </c>
      <c r="V232" t="s">
        <v>72</v>
      </c>
      <c r="W232" s="3">
        <v>0</v>
      </c>
      <c r="X232">
        <v>0</v>
      </c>
      <c r="Y232">
        <v>4</v>
      </c>
      <c r="Z232">
        <v>5</v>
      </c>
      <c r="AA232" t="s">
        <v>43</v>
      </c>
      <c r="AB232" t="s">
        <v>73</v>
      </c>
    </row>
    <row r="233" spans="1:28" x14ac:dyDescent="0.25">
      <c r="A233" t="s">
        <v>384</v>
      </c>
      <c r="B233" s="2">
        <v>46173</v>
      </c>
      <c r="C233" s="2">
        <v>46178</v>
      </c>
      <c r="D233" t="s">
        <v>105</v>
      </c>
      <c r="E233" t="s">
        <v>106</v>
      </c>
      <c r="F233" t="s">
        <v>107</v>
      </c>
      <c r="G233" t="s">
        <v>78</v>
      </c>
      <c r="H233" t="s">
        <v>139</v>
      </c>
      <c r="I233" t="s">
        <v>140</v>
      </c>
      <c r="J233" t="s">
        <v>141</v>
      </c>
      <c r="K233" t="s">
        <v>81</v>
      </c>
      <c r="L233" t="s">
        <v>52</v>
      </c>
      <c r="M233" t="s">
        <v>53</v>
      </c>
      <c r="N233" t="s">
        <v>39</v>
      </c>
      <c r="O233" t="s">
        <v>55</v>
      </c>
      <c r="P233">
        <v>3</v>
      </c>
      <c r="Q233" s="3">
        <v>4200</v>
      </c>
      <c r="R233" s="3">
        <v>12600</v>
      </c>
      <c r="S233" t="s">
        <v>84</v>
      </c>
      <c r="T233" t="s">
        <v>85</v>
      </c>
      <c r="U233" t="s">
        <v>86</v>
      </c>
      <c r="V233" t="s">
        <v>87</v>
      </c>
      <c r="W233" s="3">
        <v>12600</v>
      </c>
      <c r="X233">
        <v>3</v>
      </c>
      <c r="Y233">
        <v>5</v>
      </c>
      <c r="Z233">
        <v>7</v>
      </c>
      <c r="AA233" t="s">
        <v>43</v>
      </c>
      <c r="AB233" t="s">
        <v>44</v>
      </c>
    </row>
    <row r="234" spans="1:28" x14ac:dyDescent="0.25">
      <c r="A234" t="s">
        <v>385</v>
      </c>
      <c r="B234" s="2">
        <v>46176</v>
      </c>
      <c r="C234" s="2">
        <v>46182</v>
      </c>
      <c r="D234" t="s">
        <v>111</v>
      </c>
      <c r="E234" t="s">
        <v>112</v>
      </c>
      <c r="F234" t="s">
        <v>113</v>
      </c>
      <c r="G234" t="s">
        <v>63</v>
      </c>
      <c r="H234" t="s">
        <v>145</v>
      </c>
      <c r="I234" t="s">
        <v>146</v>
      </c>
      <c r="J234" t="s">
        <v>102</v>
      </c>
      <c r="K234" t="s">
        <v>36</v>
      </c>
      <c r="L234" t="s">
        <v>37</v>
      </c>
      <c r="M234" t="s">
        <v>68</v>
      </c>
      <c r="N234" t="s">
        <v>54</v>
      </c>
      <c r="O234" t="s">
        <v>70</v>
      </c>
      <c r="P234">
        <v>4</v>
      </c>
      <c r="Q234" s="3">
        <v>900</v>
      </c>
      <c r="R234" s="3">
        <v>3600</v>
      </c>
      <c r="S234" t="s">
        <v>41</v>
      </c>
      <c r="T234" t="s">
        <v>57</v>
      </c>
      <c r="U234" t="s">
        <v>41</v>
      </c>
      <c r="V234" t="s">
        <v>41</v>
      </c>
      <c r="W234" s="3">
        <v>0</v>
      </c>
      <c r="X234">
        <v>0</v>
      </c>
      <c r="Y234">
        <v>6</v>
      </c>
      <c r="Z234">
        <v>10</v>
      </c>
      <c r="AA234" t="s">
        <v>43</v>
      </c>
      <c r="AB234" t="s">
        <v>58</v>
      </c>
    </row>
    <row r="235" spans="1:28" x14ac:dyDescent="0.25">
      <c r="A235" t="s">
        <v>386</v>
      </c>
      <c r="B235" s="2">
        <v>46179</v>
      </c>
      <c r="C235" s="2">
        <v>46186</v>
      </c>
      <c r="D235" t="s">
        <v>118</v>
      </c>
      <c r="E235" t="s">
        <v>119</v>
      </c>
      <c r="F235" t="s">
        <v>120</v>
      </c>
      <c r="G235" t="s">
        <v>48</v>
      </c>
      <c r="H235" t="s">
        <v>151</v>
      </c>
      <c r="I235" t="s">
        <v>152</v>
      </c>
      <c r="J235" t="s">
        <v>102</v>
      </c>
      <c r="K235" t="s">
        <v>51</v>
      </c>
      <c r="L235" t="s">
        <v>52</v>
      </c>
      <c r="M235" t="s">
        <v>82</v>
      </c>
      <c r="N235" t="s">
        <v>69</v>
      </c>
      <c r="O235" t="s">
        <v>83</v>
      </c>
      <c r="P235">
        <v>5</v>
      </c>
      <c r="Q235" s="3">
        <v>2800</v>
      </c>
      <c r="R235" s="3">
        <v>14000</v>
      </c>
      <c r="S235" t="s">
        <v>56</v>
      </c>
      <c r="T235" t="s">
        <v>85</v>
      </c>
      <c r="U235" t="s">
        <v>41</v>
      </c>
      <c r="V235" t="s">
        <v>41</v>
      </c>
      <c r="W235" s="3">
        <v>0</v>
      </c>
      <c r="X235">
        <v>0</v>
      </c>
      <c r="Y235">
        <v>7</v>
      </c>
      <c r="Z235">
        <v>5</v>
      </c>
      <c r="AA235" t="s">
        <v>103</v>
      </c>
      <c r="AB235" t="s">
        <v>73</v>
      </c>
    </row>
    <row r="236" spans="1:28" x14ac:dyDescent="0.25">
      <c r="A236" t="s">
        <v>387</v>
      </c>
      <c r="B236" s="2">
        <v>46182</v>
      </c>
      <c r="C236" s="2">
        <v>46190</v>
      </c>
      <c r="D236" t="s">
        <v>124</v>
      </c>
      <c r="E236" t="s">
        <v>125</v>
      </c>
      <c r="F236" t="s">
        <v>126</v>
      </c>
      <c r="G236" t="s">
        <v>48</v>
      </c>
      <c r="H236" t="s">
        <v>156</v>
      </c>
      <c r="I236" t="s">
        <v>157</v>
      </c>
      <c r="J236" t="s">
        <v>93</v>
      </c>
      <c r="K236" t="s">
        <v>67</v>
      </c>
      <c r="L236" t="s">
        <v>37</v>
      </c>
      <c r="M236" t="s">
        <v>94</v>
      </c>
      <c r="N236" t="s">
        <v>39</v>
      </c>
      <c r="O236" t="s">
        <v>95</v>
      </c>
      <c r="P236">
        <v>1</v>
      </c>
      <c r="Q236" s="3">
        <v>2500</v>
      </c>
      <c r="R236" s="3">
        <v>2500</v>
      </c>
      <c r="S236" t="s">
        <v>71</v>
      </c>
      <c r="T236" t="s">
        <v>57</v>
      </c>
      <c r="U236" t="s">
        <v>41</v>
      </c>
      <c r="V236" t="s">
        <v>72</v>
      </c>
      <c r="W236" s="3">
        <v>0</v>
      </c>
      <c r="X236">
        <v>0</v>
      </c>
      <c r="Y236">
        <v>8</v>
      </c>
      <c r="Z236">
        <v>7</v>
      </c>
      <c r="AA236" t="s">
        <v>103</v>
      </c>
      <c r="AB236" t="s">
        <v>44</v>
      </c>
    </row>
    <row r="237" spans="1:28" x14ac:dyDescent="0.25">
      <c r="A237" t="s">
        <v>388</v>
      </c>
      <c r="B237" s="2">
        <v>46185</v>
      </c>
      <c r="C237" s="2">
        <v>46194</v>
      </c>
      <c r="D237" t="s">
        <v>130</v>
      </c>
      <c r="E237" t="s">
        <v>131</v>
      </c>
      <c r="F237" t="s">
        <v>132</v>
      </c>
      <c r="G237" t="s">
        <v>32</v>
      </c>
      <c r="H237" t="s">
        <v>159</v>
      </c>
      <c r="I237" t="s">
        <v>160</v>
      </c>
      <c r="J237" t="s">
        <v>35</v>
      </c>
      <c r="K237" t="s">
        <v>81</v>
      </c>
      <c r="L237" t="s">
        <v>52</v>
      </c>
      <c r="M237" t="s">
        <v>38</v>
      </c>
      <c r="N237" t="s">
        <v>54</v>
      </c>
      <c r="O237" t="s">
        <v>40</v>
      </c>
      <c r="P237">
        <v>2</v>
      </c>
      <c r="Q237" s="3">
        <v>28000</v>
      </c>
      <c r="R237" s="3">
        <v>56000</v>
      </c>
      <c r="S237" t="s">
        <v>84</v>
      </c>
      <c r="T237" t="s">
        <v>85</v>
      </c>
      <c r="U237" t="s">
        <v>86</v>
      </c>
      <c r="V237" t="s">
        <v>87</v>
      </c>
      <c r="W237" s="3">
        <v>56000</v>
      </c>
      <c r="X237">
        <v>2</v>
      </c>
      <c r="Y237">
        <v>9</v>
      </c>
      <c r="Z237">
        <v>10</v>
      </c>
      <c r="AA237" t="s">
        <v>43</v>
      </c>
      <c r="AB237" t="s">
        <v>58</v>
      </c>
    </row>
    <row r="238" spans="1:28" x14ac:dyDescent="0.25">
      <c r="A238" t="s">
        <v>389</v>
      </c>
      <c r="B238" s="2">
        <v>46188</v>
      </c>
      <c r="C238" s="2">
        <v>46198</v>
      </c>
      <c r="D238" t="s">
        <v>136</v>
      </c>
      <c r="E238" t="s">
        <v>137</v>
      </c>
      <c r="F238" t="s">
        <v>138</v>
      </c>
      <c r="G238" t="s">
        <v>32</v>
      </c>
      <c r="H238" t="s">
        <v>162</v>
      </c>
      <c r="I238" t="s">
        <v>163</v>
      </c>
      <c r="J238" t="s">
        <v>102</v>
      </c>
      <c r="K238" t="s">
        <v>36</v>
      </c>
      <c r="L238" t="s">
        <v>37</v>
      </c>
      <c r="M238" t="s">
        <v>53</v>
      </c>
      <c r="N238" t="s">
        <v>69</v>
      </c>
      <c r="O238" t="s">
        <v>55</v>
      </c>
      <c r="P238">
        <v>3</v>
      </c>
      <c r="Q238" s="3">
        <v>1800</v>
      </c>
      <c r="R238" s="3">
        <v>5400</v>
      </c>
      <c r="S238" t="s">
        <v>41</v>
      </c>
      <c r="T238" t="s">
        <v>85</v>
      </c>
      <c r="U238" t="s">
        <v>41</v>
      </c>
      <c r="V238" t="s">
        <v>41</v>
      </c>
      <c r="W238" s="3">
        <v>0</v>
      </c>
      <c r="X238">
        <v>0</v>
      </c>
      <c r="Y238">
        <v>11</v>
      </c>
      <c r="Z238">
        <v>5</v>
      </c>
      <c r="AA238" t="s">
        <v>103</v>
      </c>
      <c r="AB238" t="s">
        <v>73</v>
      </c>
    </row>
    <row r="239" spans="1:28" x14ac:dyDescent="0.25">
      <c r="A239" t="s">
        <v>390</v>
      </c>
      <c r="B239" s="2">
        <v>46191</v>
      </c>
      <c r="C239" s="2">
        <v>46202</v>
      </c>
      <c r="D239" t="s">
        <v>143</v>
      </c>
      <c r="E239" t="s">
        <v>144</v>
      </c>
      <c r="F239" t="s">
        <v>126</v>
      </c>
      <c r="G239" t="s">
        <v>48</v>
      </c>
      <c r="H239" t="s">
        <v>165</v>
      </c>
      <c r="I239" t="s">
        <v>166</v>
      </c>
      <c r="J239" t="s">
        <v>102</v>
      </c>
      <c r="K239" t="s">
        <v>51</v>
      </c>
      <c r="L239" t="s">
        <v>52</v>
      </c>
      <c r="M239" t="s">
        <v>68</v>
      </c>
      <c r="N239" t="s">
        <v>39</v>
      </c>
      <c r="O239" t="s">
        <v>70</v>
      </c>
      <c r="P239">
        <v>4</v>
      </c>
      <c r="Q239" s="3">
        <v>6800</v>
      </c>
      <c r="R239" s="3">
        <v>27200</v>
      </c>
      <c r="S239" t="s">
        <v>56</v>
      </c>
      <c r="T239" t="s">
        <v>42</v>
      </c>
      <c r="U239" t="s">
        <v>41</v>
      </c>
      <c r="V239" t="s">
        <v>41</v>
      </c>
      <c r="W239" s="3">
        <v>0</v>
      </c>
      <c r="X239">
        <v>0</v>
      </c>
      <c r="Y239">
        <v>13</v>
      </c>
      <c r="Z239">
        <v>7</v>
      </c>
      <c r="AA239" t="s">
        <v>103</v>
      </c>
      <c r="AB239" t="s">
        <v>44</v>
      </c>
    </row>
    <row r="240" spans="1:28" x14ac:dyDescent="0.25">
      <c r="A240" t="s">
        <v>391</v>
      </c>
      <c r="B240" s="2">
        <v>46194</v>
      </c>
      <c r="C240" s="2">
        <v>46206</v>
      </c>
      <c r="D240" t="s">
        <v>148</v>
      </c>
      <c r="E240" t="s">
        <v>149</v>
      </c>
      <c r="F240" t="s">
        <v>150</v>
      </c>
      <c r="G240" t="s">
        <v>78</v>
      </c>
      <c r="H240" t="s">
        <v>168</v>
      </c>
      <c r="I240" t="s">
        <v>169</v>
      </c>
      <c r="J240" t="s">
        <v>35</v>
      </c>
      <c r="K240" t="s">
        <v>67</v>
      </c>
      <c r="L240" t="s">
        <v>37</v>
      </c>
      <c r="M240" t="s">
        <v>82</v>
      </c>
      <c r="N240" t="s">
        <v>54</v>
      </c>
      <c r="O240" t="s">
        <v>83</v>
      </c>
      <c r="P240">
        <v>5</v>
      </c>
      <c r="Q240" s="3">
        <v>22000</v>
      </c>
      <c r="R240" s="3">
        <v>110000</v>
      </c>
      <c r="S240" t="s">
        <v>71</v>
      </c>
      <c r="T240" t="s">
        <v>57</v>
      </c>
      <c r="U240" t="s">
        <v>41</v>
      </c>
      <c r="V240" t="s">
        <v>72</v>
      </c>
      <c r="W240" s="3">
        <v>0</v>
      </c>
      <c r="X240">
        <v>0</v>
      </c>
      <c r="Y240">
        <v>15</v>
      </c>
      <c r="Z240">
        <v>10</v>
      </c>
      <c r="AA240" t="s">
        <v>103</v>
      </c>
      <c r="AB240" t="s">
        <v>58</v>
      </c>
    </row>
    <row r="241" spans="1:28" x14ac:dyDescent="0.25">
      <c r="A241" t="s">
        <v>392</v>
      </c>
      <c r="B241" s="2">
        <v>46197</v>
      </c>
      <c r="C241" s="2">
        <v>46198</v>
      </c>
      <c r="D241" t="s">
        <v>154</v>
      </c>
      <c r="E241" t="s">
        <v>155</v>
      </c>
      <c r="F241" t="s">
        <v>113</v>
      </c>
      <c r="G241" t="s">
        <v>63</v>
      </c>
      <c r="H241" t="s">
        <v>171</v>
      </c>
      <c r="I241" t="s">
        <v>172</v>
      </c>
      <c r="J241" t="s">
        <v>66</v>
      </c>
      <c r="K241" t="s">
        <v>81</v>
      </c>
      <c r="L241" t="s">
        <v>52</v>
      </c>
      <c r="M241" t="s">
        <v>94</v>
      </c>
      <c r="N241" t="s">
        <v>69</v>
      </c>
      <c r="O241" t="s">
        <v>95</v>
      </c>
      <c r="P241">
        <v>1</v>
      </c>
      <c r="Q241" s="3">
        <v>6500</v>
      </c>
      <c r="R241" s="3">
        <v>6500</v>
      </c>
      <c r="S241" t="s">
        <v>84</v>
      </c>
      <c r="T241" t="s">
        <v>42</v>
      </c>
      <c r="U241" t="s">
        <v>86</v>
      </c>
      <c r="V241" t="s">
        <v>87</v>
      </c>
      <c r="W241" s="3">
        <v>6500</v>
      </c>
      <c r="X241">
        <v>1</v>
      </c>
      <c r="Y241">
        <v>1</v>
      </c>
      <c r="Z241">
        <v>5</v>
      </c>
      <c r="AA241" t="s">
        <v>43</v>
      </c>
      <c r="AB241" t="s">
        <v>73</v>
      </c>
    </row>
    <row r="242" spans="1:28" x14ac:dyDescent="0.25">
      <c r="A242" t="s">
        <v>393</v>
      </c>
      <c r="B242" s="2">
        <v>46200</v>
      </c>
      <c r="C242" s="2">
        <v>46202</v>
      </c>
      <c r="D242" t="s">
        <v>29</v>
      </c>
      <c r="E242" t="s">
        <v>30</v>
      </c>
      <c r="F242" t="s">
        <v>31</v>
      </c>
      <c r="G242" t="s">
        <v>32</v>
      </c>
      <c r="H242" t="s">
        <v>33</v>
      </c>
      <c r="I242" t="s">
        <v>34</v>
      </c>
      <c r="J242" t="s">
        <v>35</v>
      </c>
      <c r="K242" t="s">
        <v>36</v>
      </c>
      <c r="L242" t="s">
        <v>37</v>
      </c>
      <c r="M242" t="s">
        <v>38</v>
      </c>
      <c r="N242" t="s">
        <v>39</v>
      </c>
      <c r="O242" t="s">
        <v>40</v>
      </c>
      <c r="P242">
        <v>2</v>
      </c>
      <c r="Q242" s="3">
        <v>65000</v>
      </c>
      <c r="R242" s="3">
        <v>130000</v>
      </c>
      <c r="S242" t="s">
        <v>41</v>
      </c>
      <c r="T242" t="s">
        <v>42</v>
      </c>
      <c r="U242" t="s">
        <v>41</v>
      </c>
      <c r="V242" t="s">
        <v>41</v>
      </c>
      <c r="W242" s="3">
        <v>0</v>
      </c>
      <c r="X242">
        <v>0</v>
      </c>
      <c r="Y242">
        <v>2</v>
      </c>
      <c r="Z242">
        <v>7</v>
      </c>
      <c r="AA242" t="s">
        <v>43</v>
      </c>
      <c r="AB242" t="s">
        <v>44</v>
      </c>
    </row>
    <row r="243" spans="1:28" x14ac:dyDescent="0.25">
      <c r="A243" t="s">
        <v>394</v>
      </c>
      <c r="B243" s="2">
        <v>46203</v>
      </c>
      <c r="C243" s="2">
        <v>46206</v>
      </c>
      <c r="D243" t="s">
        <v>46</v>
      </c>
      <c r="E243" t="s">
        <v>47</v>
      </c>
      <c r="F243" t="s">
        <v>47</v>
      </c>
      <c r="G243" t="s">
        <v>48</v>
      </c>
      <c r="H243" t="s">
        <v>49</v>
      </c>
      <c r="I243" t="s">
        <v>50</v>
      </c>
      <c r="J243" t="s">
        <v>35</v>
      </c>
      <c r="K243" t="s">
        <v>51</v>
      </c>
      <c r="L243" t="s">
        <v>52</v>
      </c>
      <c r="M243" t="s">
        <v>53</v>
      </c>
      <c r="N243" t="s">
        <v>54</v>
      </c>
      <c r="O243" t="s">
        <v>55</v>
      </c>
      <c r="P243">
        <v>3</v>
      </c>
      <c r="Q243" s="3">
        <v>12500</v>
      </c>
      <c r="R243" s="3">
        <v>37500</v>
      </c>
      <c r="S243" t="s">
        <v>56</v>
      </c>
      <c r="T243" t="s">
        <v>57</v>
      </c>
      <c r="U243" t="s">
        <v>41</v>
      </c>
      <c r="V243" t="s">
        <v>41</v>
      </c>
      <c r="W243" s="3">
        <v>0</v>
      </c>
      <c r="X243">
        <v>0</v>
      </c>
      <c r="Y243">
        <v>3</v>
      </c>
      <c r="Z243">
        <v>10</v>
      </c>
      <c r="AA243" t="s">
        <v>43</v>
      </c>
      <c r="AB243" t="s">
        <v>58</v>
      </c>
    </row>
    <row r="244" spans="1:28" x14ac:dyDescent="0.25">
      <c r="A244" t="s">
        <v>395</v>
      </c>
      <c r="B244" s="2">
        <v>46206</v>
      </c>
      <c r="C244" s="2">
        <v>46210</v>
      </c>
      <c r="D244" t="s">
        <v>60</v>
      </c>
      <c r="E244" t="s">
        <v>61</v>
      </c>
      <c r="F244" t="s">
        <v>62</v>
      </c>
      <c r="G244" t="s">
        <v>63</v>
      </c>
      <c r="H244" t="s">
        <v>64</v>
      </c>
      <c r="I244" t="s">
        <v>65</v>
      </c>
      <c r="J244" t="s">
        <v>66</v>
      </c>
      <c r="K244" t="s">
        <v>67</v>
      </c>
      <c r="L244" t="s">
        <v>37</v>
      </c>
      <c r="M244" t="s">
        <v>68</v>
      </c>
      <c r="N244" t="s">
        <v>69</v>
      </c>
      <c r="O244" t="s">
        <v>70</v>
      </c>
      <c r="P244">
        <v>4</v>
      </c>
      <c r="Q244" s="3">
        <v>7200</v>
      </c>
      <c r="R244" s="3">
        <v>28800</v>
      </c>
      <c r="S244" t="s">
        <v>71</v>
      </c>
      <c r="T244" t="s">
        <v>57</v>
      </c>
      <c r="U244" t="s">
        <v>41</v>
      </c>
      <c r="V244" t="s">
        <v>72</v>
      </c>
      <c r="W244" s="3">
        <v>0</v>
      </c>
      <c r="X244">
        <v>0</v>
      </c>
      <c r="Y244">
        <v>4</v>
      </c>
      <c r="Z244">
        <v>5</v>
      </c>
      <c r="AA244" t="s">
        <v>43</v>
      </c>
      <c r="AB244" t="s">
        <v>73</v>
      </c>
    </row>
    <row r="245" spans="1:28" x14ac:dyDescent="0.25">
      <c r="A245" t="s">
        <v>396</v>
      </c>
      <c r="B245" s="2">
        <v>46209</v>
      </c>
      <c r="C245" s="2">
        <v>46214</v>
      </c>
      <c r="D245" t="s">
        <v>75</v>
      </c>
      <c r="E245" t="s">
        <v>76</v>
      </c>
      <c r="F245" t="s">
        <v>77</v>
      </c>
      <c r="G245" t="s">
        <v>78</v>
      </c>
      <c r="H245" t="s">
        <v>79</v>
      </c>
      <c r="I245" t="s">
        <v>80</v>
      </c>
      <c r="J245" t="s">
        <v>35</v>
      </c>
      <c r="K245" t="s">
        <v>81</v>
      </c>
      <c r="L245" t="s">
        <v>52</v>
      </c>
      <c r="M245" t="s">
        <v>82</v>
      </c>
      <c r="N245" t="s">
        <v>39</v>
      </c>
      <c r="O245" t="s">
        <v>83</v>
      </c>
      <c r="P245">
        <v>5</v>
      </c>
      <c r="Q245" s="3">
        <v>3500</v>
      </c>
      <c r="R245" s="3">
        <v>17500</v>
      </c>
      <c r="S245" t="s">
        <v>84</v>
      </c>
      <c r="T245" t="s">
        <v>85</v>
      </c>
      <c r="U245" t="s">
        <v>86</v>
      </c>
      <c r="V245" t="s">
        <v>87</v>
      </c>
      <c r="W245" s="3">
        <v>17500</v>
      </c>
      <c r="X245">
        <v>5</v>
      </c>
      <c r="Y245">
        <v>5</v>
      </c>
      <c r="Z245">
        <v>7</v>
      </c>
      <c r="AA245" t="s">
        <v>43</v>
      </c>
      <c r="AB245" t="s">
        <v>44</v>
      </c>
    </row>
    <row r="246" spans="1:28" x14ac:dyDescent="0.25">
      <c r="A246" t="s">
        <v>397</v>
      </c>
      <c r="B246" s="2">
        <v>46212</v>
      </c>
      <c r="C246" s="2">
        <v>46218</v>
      </c>
      <c r="D246" t="s">
        <v>89</v>
      </c>
      <c r="E246" t="s">
        <v>90</v>
      </c>
      <c r="F246" t="s">
        <v>62</v>
      </c>
      <c r="G246" t="s">
        <v>63</v>
      </c>
      <c r="H246" t="s">
        <v>91</v>
      </c>
      <c r="I246" t="s">
        <v>92</v>
      </c>
      <c r="J246" t="s">
        <v>93</v>
      </c>
      <c r="K246" t="s">
        <v>36</v>
      </c>
      <c r="L246" t="s">
        <v>37</v>
      </c>
      <c r="M246" t="s">
        <v>94</v>
      </c>
      <c r="N246" t="s">
        <v>54</v>
      </c>
      <c r="O246" t="s">
        <v>95</v>
      </c>
      <c r="P246">
        <v>1</v>
      </c>
      <c r="Q246" s="3">
        <v>3200</v>
      </c>
      <c r="R246" s="3">
        <v>3200</v>
      </c>
      <c r="S246" t="s">
        <v>41</v>
      </c>
      <c r="T246" t="s">
        <v>57</v>
      </c>
      <c r="U246" t="s">
        <v>41</v>
      </c>
      <c r="V246" t="s">
        <v>41</v>
      </c>
      <c r="W246" s="3">
        <v>0</v>
      </c>
      <c r="X246">
        <v>0</v>
      </c>
      <c r="Y246">
        <v>6</v>
      </c>
      <c r="Z246">
        <v>10</v>
      </c>
      <c r="AA246" t="s">
        <v>43</v>
      </c>
      <c r="AB246" t="s">
        <v>58</v>
      </c>
    </row>
    <row r="247" spans="1:28" x14ac:dyDescent="0.25">
      <c r="A247" t="s">
        <v>398</v>
      </c>
      <c r="B247" s="2">
        <v>46215</v>
      </c>
      <c r="C247" s="2">
        <v>46222</v>
      </c>
      <c r="D247" t="s">
        <v>97</v>
      </c>
      <c r="E247" t="s">
        <v>98</v>
      </c>
      <c r="F247" t="s">
        <v>99</v>
      </c>
      <c r="G247" t="s">
        <v>78</v>
      </c>
      <c r="H247" t="s">
        <v>100</v>
      </c>
      <c r="I247" t="s">
        <v>101</v>
      </c>
      <c r="J247" t="s">
        <v>102</v>
      </c>
      <c r="K247" t="s">
        <v>51</v>
      </c>
      <c r="L247" t="s">
        <v>52</v>
      </c>
      <c r="M247" t="s">
        <v>38</v>
      </c>
      <c r="N247" t="s">
        <v>69</v>
      </c>
      <c r="O247" t="s">
        <v>40</v>
      </c>
      <c r="P247">
        <v>2</v>
      </c>
      <c r="Q247" s="3">
        <v>1800</v>
      </c>
      <c r="R247" s="3">
        <v>3600</v>
      </c>
      <c r="S247" t="s">
        <v>56</v>
      </c>
      <c r="T247" t="s">
        <v>85</v>
      </c>
      <c r="U247" t="s">
        <v>41</v>
      </c>
      <c r="V247" t="s">
        <v>41</v>
      </c>
      <c r="W247" s="3">
        <v>0</v>
      </c>
      <c r="X247">
        <v>0</v>
      </c>
      <c r="Y247">
        <v>7</v>
      </c>
      <c r="Z247">
        <v>5</v>
      </c>
      <c r="AA247" t="s">
        <v>103</v>
      </c>
      <c r="AB247" t="s">
        <v>73</v>
      </c>
    </row>
    <row r="248" spans="1:28" x14ac:dyDescent="0.25">
      <c r="A248" t="s">
        <v>399</v>
      </c>
      <c r="B248" s="2">
        <v>46218</v>
      </c>
      <c r="C248" s="2">
        <v>46226</v>
      </c>
      <c r="D248" t="s">
        <v>105</v>
      </c>
      <c r="E248" t="s">
        <v>106</v>
      </c>
      <c r="F248" t="s">
        <v>107</v>
      </c>
      <c r="G248" t="s">
        <v>78</v>
      </c>
      <c r="H248" t="s">
        <v>108</v>
      </c>
      <c r="I248" t="s">
        <v>109</v>
      </c>
      <c r="J248" t="s">
        <v>35</v>
      </c>
      <c r="K248" t="s">
        <v>67</v>
      </c>
      <c r="L248" t="s">
        <v>37</v>
      </c>
      <c r="M248" t="s">
        <v>53</v>
      </c>
      <c r="N248" t="s">
        <v>39</v>
      </c>
      <c r="O248" t="s">
        <v>55</v>
      </c>
      <c r="P248">
        <v>3</v>
      </c>
      <c r="Q248" s="3">
        <v>18000</v>
      </c>
      <c r="R248" s="3">
        <v>54000</v>
      </c>
      <c r="S248" t="s">
        <v>71</v>
      </c>
      <c r="T248" t="s">
        <v>57</v>
      </c>
      <c r="U248" t="s">
        <v>41</v>
      </c>
      <c r="V248" t="s">
        <v>72</v>
      </c>
      <c r="W248" s="3">
        <v>0</v>
      </c>
      <c r="X248">
        <v>0</v>
      </c>
      <c r="Y248">
        <v>8</v>
      </c>
      <c r="Z248">
        <v>7</v>
      </c>
      <c r="AA248" t="s">
        <v>103</v>
      </c>
      <c r="AB248" t="s">
        <v>44</v>
      </c>
    </row>
    <row r="249" spans="1:28" x14ac:dyDescent="0.25">
      <c r="A249" t="s">
        <v>400</v>
      </c>
      <c r="B249" s="2">
        <v>46221</v>
      </c>
      <c r="C249" s="2">
        <v>46230</v>
      </c>
      <c r="D249" t="s">
        <v>111</v>
      </c>
      <c r="E249" t="s">
        <v>112</v>
      </c>
      <c r="F249" t="s">
        <v>113</v>
      </c>
      <c r="G249" t="s">
        <v>63</v>
      </c>
      <c r="H249" t="s">
        <v>114</v>
      </c>
      <c r="I249" t="s">
        <v>115</v>
      </c>
      <c r="J249" t="s">
        <v>116</v>
      </c>
      <c r="K249" t="s">
        <v>81</v>
      </c>
      <c r="L249" t="s">
        <v>52</v>
      </c>
      <c r="M249" t="s">
        <v>68</v>
      </c>
      <c r="N249" t="s">
        <v>54</v>
      </c>
      <c r="O249" t="s">
        <v>70</v>
      </c>
      <c r="P249">
        <v>4</v>
      </c>
      <c r="Q249" s="3">
        <v>5500</v>
      </c>
      <c r="R249" s="3">
        <v>22000</v>
      </c>
      <c r="S249" t="s">
        <v>84</v>
      </c>
      <c r="T249" t="s">
        <v>85</v>
      </c>
      <c r="U249" t="s">
        <v>86</v>
      </c>
      <c r="V249" t="s">
        <v>87</v>
      </c>
      <c r="W249" s="3">
        <v>22000</v>
      </c>
      <c r="X249">
        <v>4</v>
      </c>
      <c r="Y249">
        <v>9</v>
      </c>
      <c r="Z249">
        <v>10</v>
      </c>
      <c r="AA249" t="s">
        <v>43</v>
      </c>
      <c r="AB249" t="s">
        <v>58</v>
      </c>
    </row>
    <row r="250" spans="1:28" x14ac:dyDescent="0.25">
      <c r="A250" t="s">
        <v>401</v>
      </c>
      <c r="B250" s="2">
        <v>46224</v>
      </c>
      <c r="C250" s="2">
        <v>46234</v>
      </c>
      <c r="D250" t="s">
        <v>118</v>
      </c>
      <c r="E250" t="s">
        <v>119</v>
      </c>
      <c r="F250" t="s">
        <v>120</v>
      </c>
      <c r="G250" t="s">
        <v>48</v>
      </c>
      <c r="H250" t="s">
        <v>121</v>
      </c>
      <c r="I250" t="s">
        <v>122</v>
      </c>
      <c r="J250" t="s">
        <v>102</v>
      </c>
      <c r="K250" t="s">
        <v>36</v>
      </c>
      <c r="L250" t="s">
        <v>37</v>
      </c>
      <c r="M250" t="s">
        <v>82</v>
      </c>
      <c r="N250" t="s">
        <v>69</v>
      </c>
      <c r="O250" t="s">
        <v>83</v>
      </c>
      <c r="P250">
        <v>5</v>
      </c>
      <c r="Q250" s="3">
        <v>5200</v>
      </c>
      <c r="R250" s="3">
        <v>26000</v>
      </c>
      <c r="S250" t="s">
        <v>41</v>
      </c>
      <c r="T250" t="s">
        <v>85</v>
      </c>
      <c r="U250" t="s">
        <v>41</v>
      </c>
      <c r="V250" t="s">
        <v>41</v>
      </c>
      <c r="W250" s="3">
        <v>0</v>
      </c>
      <c r="X250">
        <v>0</v>
      </c>
      <c r="Y250">
        <v>11</v>
      </c>
      <c r="Z250">
        <v>5</v>
      </c>
      <c r="AA250" t="s">
        <v>103</v>
      </c>
      <c r="AB250" t="s">
        <v>73</v>
      </c>
    </row>
    <row r="251" spans="1:28" x14ac:dyDescent="0.25">
      <c r="A251" t="s">
        <v>402</v>
      </c>
      <c r="B251" s="2">
        <v>46227</v>
      </c>
      <c r="C251" s="2">
        <v>46238</v>
      </c>
      <c r="D251" t="s">
        <v>124</v>
      </c>
      <c r="E251" t="s">
        <v>125</v>
      </c>
      <c r="F251" t="s">
        <v>126</v>
      </c>
      <c r="G251" t="s">
        <v>48</v>
      </c>
      <c r="H251" t="s">
        <v>127</v>
      </c>
      <c r="I251" t="s">
        <v>128</v>
      </c>
      <c r="J251" t="s">
        <v>102</v>
      </c>
      <c r="K251" t="s">
        <v>51</v>
      </c>
      <c r="L251" t="s">
        <v>52</v>
      </c>
      <c r="M251" t="s">
        <v>94</v>
      </c>
      <c r="N251" t="s">
        <v>39</v>
      </c>
      <c r="O251" t="s">
        <v>95</v>
      </c>
      <c r="P251">
        <v>1</v>
      </c>
      <c r="Q251" s="3">
        <v>2200</v>
      </c>
      <c r="R251" s="3">
        <v>2200</v>
      </c>
      <c r="S251" t="s">
        <v>56</v>
      </c>
      <c r="T251" t="s">
        <v>42</v>
      </c>
      <c r="U251" t="s">
        <v>41</v>
      </c>
      <c r="V251" t="s">
        <v>41</v>
      </c>
      <c r="W251" s="3">
        <v>0</v>
      </c>
      <c r="X251">
        <v>0</v>
      </c>
      <c r="Y251">
        <v>13</v>
      </c>
      <c r="Z251">
        <v>7</v>
      </c>
      <c r="AA251" t="s">
        <v>103</v>
      </c>
      <c r="AB251" t="s">
        <v>44</v>
      </c>
    </row>
    <row r="252" spans="1:28" x14ac:dyDescent="0.25">
      <c r="A252" t="s">
        <v>403</v>
      </c>
      <c r="B252" s="2">
        <v>46230</v>
      </c>
      <c r="C252" s="2">
        <v>46242</v>
      </c>
      <c r="D252" t="s">
        <v>130</v>
      </c>
      <c r="E252" t="s">
        <v>131</v>
      </c>
      <c r="F252" t="s">
        <v>132</v>
      </c>
      <c r="G252" t="s">
        <v>32</v>
      </c>
      <c r="H252" t="s">
        <v>133</v>
      </c>
      <c r="I252" t="s">
        <v>134</v>
      </c>
      <c r="J252" t="s">
        <v>102</v>
      </c>
      <c r="K252" t="s">
        <v>67</v>
      </c>
      <c r="L252" t="s">
        <v>37</v>
      </c>
      <c r="M252" t="s">
        <v>38</v>
      </c>
      <c r="N252" t="s">
        <v>54</v>
      </c>
      <c r="O252" t="s">
        <v>40</v>
      </c>
      <c r="P252">
        <v>2</v>
      </c>
      <c r="Q252" s="3">
        <v>1400</v>
      </c>
      <c r="R252" s="3">
        <v>2800</v>
      </c>
      <c r="S252" t="s">
        <v>71</v>
      </c>
      <c r="T252" t="s">
        <v>57</v>
      </c>
      <c r="U252" t="s">
        <v>41</v>
      </c>
      <c r="V252" t="s">
        <v>72</v>
      </c>
      <c r="W252" s="3">
        <v>0</v>
      </c>
      <c r="X252">
        <v>0</v>
      </c>
      <c r="Y252">
        <v>15</v>
      </c>
      <c r="Z252">
        <v>10</v>
      </c>
      <c r="AA252" t="s">
        <v>103</v>
      </c>
      <c r="AB252" t="s">
        <v>58</v>
      </c>
    </row>
    <row r="253" spans="1:28" x14ac:dyDescent="0.25">
      <c r="A253" t="s">
        <v>404</v>
      </c>
      <c r="B253" s="2">
        <v>46233</v>
      </c>
      <c r="C253" s="2">
        <v>46234</v>
      </c>
      <c r="D253" t="s">
        <v>136</v>
      </c>
      <c r="E253" t="s">
        <v>137</v>
      </c>
      <c r="F253" t="s">
        <v>138</v>
      </c>
      <c r="G253" t="s">
        <v>32</v>
      </c>
      <c r="H253" t="s">
        <v>139</v>
      </c>
      <c r="I253" t="s">
        <v>140</v>
      </c>
      <c r="J253" t="s">
        <v>141</v>
      </c>
      <c r="K253" t="s">
        <v>81</v>
      </c>
      <c r="L253" t="s">
        <v>52</v>
      </c>
      <c r="M253" t="s">
        <v>53</v>
      </c>
      <c r="N253" t="s">
        <v>69</v>
      </c>
      <c r="O253" t="s">
        <v>55</v>
      </c>
      <c r="P253">
        <v>3</v>
      </c>
      <c r="Q253" s="3">
        <v>4200</v>
      </c>
      <c r="R253" s="3">
        <v>12600</v>
      </c>
      <c r="S253" t="s">
        <v>84</v>
      </c>
      <c r="T253" t="s">
        <v>85</v>
      </c>
      <c r="U253" t="s">
        <v>86</v>
      </c>
      <c r="V253" t="s">
        <v>87</v>
      </c>
      <c r="W253" s="3">
        <v>12600</v>
      </c>
      <c r="X253">
        <v>3</v>
      </c>
      <c r="Y253">
        <v>1</v>
      </c>
      <c r="Z253">
        <v>5</v>
      </c>
      <c r="AA253" t="s">
        <v>43</v>
      </c>
      <c r="AB253" t="s">
        <v>73</v>
      </c>
    </row>
    <row r="254" spans="1:28" x14ac:dyDescent="0.25">
      <c r="A254" t="s">
        <v>405</v>
      </c>
      <c r="B254" s="2">
        <v>46236</v>
      </c>
      <c r="C254" s="2">
        <v>46238</v>
      </c>
      <c r="D254" t="s">
        <v>143</v>
      </c>
      <c r="E254" t="s">
        <v>144</v>
      </c>
      <c r="F254" t="s">
        <v>126</v>
      </c>
      <c r="G254" t="s">
        <v>48</v>
      </c>
      <c r="H254" t="s">
        <v>145</v>
      </c>
      <c r="I254" t="s">
        <v>146</v>
      </c>
      <c r="J254" t="s">
        <v>102</v>
      </c>
      <c r="K254" t="s">
        <v>36</v>
      </c>
      <c r="L254" t="s">
        <v>37</v>
      </c>
      <c r="M254" t="s">
        <v>68</v>
      </c>
      <c r="N254" t="s">
        <v>39</v>
      </c>
      <c r="O254" t="s">
        <v>70</v>
      </c>
      <c r="P254">
        <v>4</v>
      </c>
      <c r="Q254" s="3">
        <v>900</v>
      </c>
      <c r="R254" s="3">
        <v>3600</v>
      </c>
      <c r="S254" t="s">
        <v>41</v>
      </c>
      <c r="T254" t="s">
        <v>42</v>
      </c>
      <c r="U254" t="s">
        <v>41</v>
      </c>
      <c r="V254" t="s">
        <v>41</v>
      </c>
      <c r="W254" s="3">
        <v>0</v>
      </c>
      <c r="X254">
        <v>0</v>
      </c>
      <c r="Y254">
        <v>2</v>
      </c>
      <c r="Z254">
        <v>7</v>
      </c>
      <c r="AA254" t="s">
        <v>43</v>
      </c>
      <c r="AB254" t="s">
        <v>44</v>
      </c>
    </row>
    <row r="255" spans="1:28" x14ac:dyDescent="0.25">
      <c r="A255" t="s">
        <v>406</v>
      </c>
      <c r="B255" s="2">
        <v>46239</v>
      </c>
      <c r="C255" s="2">
        <v>46242</v>
      </c>
      <c r="D255" t="s">
        <v>148</v>
      </c>
      <c r="E255" t="s">
        <v>149</v>
      </c>
      <c r="F255" t="s">
        <v>150</v>
      </c>
      <c r="G255" t="s">
        <v>78</v>
      </c>
      <c r="H255" t="s">
        <v>151</v>
      </c>
      <c r="I255" t="s">
        <v>152</v>
      </c>
      <c r="J255" t="s">
        <v>102</v>
      </c>
      <c r="K255" t="s">
        <v>51</v>
      </c>
      <c r="L255" t="s">
        <v>52</v>
      </c>
      <c r="M255" t="s">
        <v>82</v>
      </c>
      <c r="N255" t="s">
        <v>54</v>
      </c>
      <c r="O255" t="s">
        <v>83</v>
      </c>
      <c r="P255">
        <v>5</v>
      </c>
      <c r="Q255" s="3">
        <v>2800</v>
      </c>
      <c r="R255" s="3">
        <v>14000</v>
      </c>
      <c r="S255" t="s">
        <v>56</v>
      </c>
      <c r="T255" t="s">
        <v>57</v>
      </c>
      <c r="U255" t="s">
        <v>41</v>
      </c>
      <c r="V255" t="s">
        <v>41</v>
      </c>
      <c r="W255" s="3">
        <v>0</v>
      </c>
      <c r="X255">
        <v>0</v>
      </c>
      <c r="Y255">
        <v>3</v>
      </c>
      <c r="Z255">
        <v>10</v>
      </c>
      <c r="AA255" t="s">
        <v>43</v>
      </c>
      <c r="AB255" t="s">
        <v>58</v>
      </c>
    </row>
    <row r="256" spans="1:28" x14ac:dyDescent="0.25">
      <c r="A256" t="s">
        <v>407</v>
      </c>
      <c r="B256" s="2">
        <v>46242</v>
      </c>
      <c r="C256" s="2">
        <v>46246</v>
      </c>
      <c r="D256" t="s">
        <v>154</v>
      </c>
      <c r="E256" t="s">
        <v>155</v>
      </c>
      <c r="F256" t="s">
        <v>113</v>
      </c>
      <c r="G256" t="s">
        <v>63</v>
      </c>
      <c r="H256" t="s">
        <v>156</v>
      </c>
      <c r="I256" t="s">
        <v>157</v>
      </c>
      <c r="J256" t="s">
        <v>93</v>
      </c>
      <c r="K256" t="s">
        <v>67</v>
      </c>
      <c r="L256" t="s">
        <v>37</v>
      </c>
      <c r="M256" t="s">
        <v>94</v>
      </c>
      <c r="N256" t="s">
        <v>69</v>
      </c>
      <c r="O256" t="s">
        <v>95</v>
      </c>
      <c r="P256">
        <v>1</v>
      </c>
      <c r="Q256" s="3">
        <v>2500</v>
      </c>
      <c r="R256" s="3">
        <v>2500</v>
      </c>
      <c r="S256" t="s">
        <v>71</v>
      </c>
      <c r="T256" t="s">
        <v>57</v>
      </c>
      <c r="U256" t="s">
        <v>41</v>
      </c>
      <c r="V256" t="s">
        <v>72</v>
      </c>
      <c r="W256" s="3">
        <v>0</v>
      </c>
      <c r="X256">
        <v>0</v>
      </c>
      <c r="Y256">
        <v>4</v>
      </c>
      <c r="Z256">
        <v>5</v>
      </c>
      <c r="AA256" t="s">
        <v>43</v>
      </c>
      <c r="AB256" t="s">
        <v>73</v>
      </c>
    </row>
    <row r="257" spans="1:28" x14ac:dyDescent="0.25">
      <c r="A257" t="s">
        <v>408</v>
      </c>
      <c r="B257" s="2">
        <v>46245</v>
      </c>
      <c r="C257" s="2">
        <v>46250</v>
      </c>
      <c r="D257" t="s">
        <v>29</v>
      </c>
      <c r="E257" t="s">
        <v>30</v>
      </c>
      <c r="F257" t="s">
        <v>31</v>
      </c>
      <c r="G257" t="s">
        <v>32</v>
      </c>
      <c r="H257" t="s">
        <v>159</v>
      </c>
      <c r="I257" t="s">
        <v>160</v>
      </c>
      <c r="J257" t="s">
        <v>35</v>
      </c>
      <c r="K257" t="s">
        <v>81</v>
      </c>
      <c r="L257" t="s">
        <v>52</v>
      </c>
      <c r="M257" t="s">
        <v>38</v>
      </c>
      <c r="N257" t="s">
        <v>39</v>
      </c>
      <c r="O257" t="s">
        <v>40</v>
      </c>
      <c r="P257">
        <v>2</v>
      </c>
      <c r="Q257" s="3">
        <v>28000</v>
      </c>
      <c r="R257" s="3">
        <v>56000</v>
      </c>
      <c r="S257" t="s">
        <v>84</v>
      </c>
      <c r="T257" t="s">
        <v>85</v>
      </c>
      <c r="U257" t="s">
        <v>86</v>
      </c>
      <c r="V257" t="s">
        <v>87</v>
      </c>
      <c r="W257" s="3">
        <v>56000</v>
      </c>
      <c r="X257">
        <v>2</v>
      </c>
      <c r="Y257">
        <v>5</v>
      </c>
      <c r="Z257">
        <v>7</v>
      </c>
      <c r="AA257" t="s">
        <v>43</v>
      </c>
      <c r="AB257" t="s">
        <v>44</v>
      </c>
    </row>
    <row r="258" spans="1:28" x14ac:dyDescent="0.25">
      <c r="A258" t="s">
        <v>409</v>
      </c>
      <c r="B258" s="2">
        <v>46248</v>
      </c>
      <c r="C258" s="2">
        <v>46254</v>
      </c>
      <c r="D258" t="s">
        <v>46</v>
      </c>
      <c r="E258" t="s">
        <v>47</v>
      </c>
      <c r="F258" t="s">
        <v>47</v>
      </c>
      <c r="G258" t="s">
        <v>48</v>
      </c>
      <c r="H258" t="s">
        <v>162</v>
      </c>
      <c r="I258" t="s">
        <v>163</v>
      </c>
      <c r="J258" t="s">
        <v>102</v>
      </c>
      <c r="K258" t="s">
        <v>36</v>
      </c>
      <c r="L258" t="s">
        <v>37</v>
      </c>
      <c r="M258" t="s">
        <v>53</v>
      </c>
      <c r="N258" t="s">
        <v>54</v>
      </c>
      <c r="O258" t="s">
        <v>55</v>
      </c>
      <c r="P258">
        <v>3</v>
      </c>
      <c r="Q258" s="3">
        <v>1800</v>
      </c>
      <c r="R258" s="3">
        <v>5400</v>
      </c>
      <c r="S258" t="s">
        <v>41</v>
      </c>
      <c r="T258" t="s">
        <v>57</v>
      </c>
      <c r="U258" t="s">
        <v>41</v>
      </c>
      <c r="V258" t="s">
        <v>41</v>
      </c>
      <c r="W258" s="3">
        <v>0</v>
      </c>
      <c r="X258">
        <v>0</v>
      </c>
      <c r="Y258">
        <v>6</v>
      </c>
      <c r="Z258">
        <v>10</v>
      </c>
      <c r="AA258" t="s">
        <v>43</v>
      </c>
      <c r="AB258" t="s">
        <v>58</v>
      </c>
    </row>
    <row r="259" spans="1:28" x14ac:dyDescent="0.25">
      <c r="A259" t="s">
        <v>410</v>
      </c>
      <c r="B259" s="2">
        <v>46251</v>
      </c>
      <c r="C259" s="2">
        <v>46258</v>
      </c>
      <c r="D259" t="s">
        <v>60</v>
      </c>
      <c r="E259" t="s">
        <v>61</v>
      </c>
      <c r="F259" t="s">
        <v>62</v>
      </c>
      <c r="G259" t="s">
        <v>63</v>
      </c>
      <c r="H259" t="s">
        <v>165</v>
      </c>
      <c r="I259" t="s">
        <v>166</v>
      </c>
      <c r="J259" t="s">
        <v>102</v>
      </c>
      <c r="K259" t="s">
        <v>51</v>
      </c>
      <c r="L259" t="s">
        <v>52</v>
      </c>
      <c r="M259" t="s">
        <v>68</v>
      </c>
      <c r="N259" t="s">
        <v>69</v>
      </c>
      <c r="O259" t="s">
        <v>70</v>
      </c>
      <c r="P259">
        <v>4</v>
      </c>
      <c r="Q259" s="3">
        <v>6800</v>
      </c>
      <c r="R259" s="3">
        <v>27200</v>
      </c>
      <c r="S259" t="s">
        <v>56</v>
      </c>
      <c r="T259" t="s">
        <v>85</v>
      </c>
      <c r="U259" t="s">
        <v>41</v>
      </c>
      <c r="V259" t="s">
        <v>41</v>
      </c>
      <c r="W259" s="3">
        <v>0</v>
      </c>
      <c r="X259">
        <v>0</v>
      </c>
      <c r="Y259">
        <v>7</v>
      </c>
      <c r="Z259">
        <v>5</v>
      </c>
      <c r="AA259" t="s">
        <v>103</v>
      </c>
      <c r="AB259" t="s">
        <v>73</v>
      </c>
    </row>
    <row r="260" spans="1:28" x14ac:dyDescent="0.25">
      <c r="A260" t="s">
        <v>411</v>
      </c>
      <c r="B260" s="2">
        <v>46254</v>
      </c>
      <c r="C260" s="2">
        <v>46262</v>
      </c>
      <c r="D260" t="s">
        <v>75</v>
      </c>
      <c r="E260" t="s">
        <v>76</v>
      </c>
      <c r="F260" t="s">
        <v>77</v>
      </c>
      <c r="G260" t="s">
        <v>78</v>
      </c>
      <c r="H260" t="s">
        <v>168</v>
      </c>
      <c r="I260" t="s">
        <v>169</v>
      </c>
      <c r="J260" t="s">
        <v>35</v>
      </c>
      <c r="K260" t="s">
        <v>67</v>
      </c>
      <c r="L260" t="s">
        <v>37</v>
      </c>
      <c r="M260" t="s">
        <v>82</v>
      </c>
      <c r="N260" t="s">
        <v>39</v>
      </c>
      <c r="O260" t="s">
        <v>83</v>
      </c>
      <c r="P260">
        <v>5</v>
      </c>
      <c r="Q260" s="3">
        <v>22000</v>
      </c>
      <c r="R260" s="3">
        <v>110000</v>
      </c>
      <c r="S260" t="s">
        <v>71</v>
      </c>
      <c r="T260" t="s">
        <v>57</v>
      </c>
      <c r="U260" t="s">
        <v>41</v>
      </c>
      <c r="V260" t="s">
        <v>72</v>
      </c>
      <c r="W260" s="3">
        <v>0</v>
      </c>
      <c r="X260">
        <v>0</v>
      </c>
      <c r="Y260">
        <v>8</v>
      </c>
      <c r="Z260">
        <v>7</v>
      </c>
      <c r="AA260" t="s">
        <v>103</v>
      </c>
      <c r="AB260" t="s">
        <v>44</v>
      </c>
    </row>
    <row r="261" spans="1:28" x14ac:dyDescent="0.25">
      <c r="A261" t="s">
        <v>412</v>
      </c>
      <c r="B261" s="2">
        <v>46257</v>
      </c>
      <c r="C261" s="2">
        <v>46266</v>
      </c>
      <c r="D261" t="s">
        <v>89</v>
      </c>
      <c r="E261" t="s">
        <v>90</v>
      </c>
      <c r="F261" t="s">
        <v>62</v>
      </c>
      <c r="G261" t="s">
        <v>63</v>
      </c>
      <c r="H261" t="s">
        <v>171</v>
      </c>
      <c r="I261" t="s">
        <v>172</v>
      </c>
      <c r="J261" t="s">
        <v>66</v>
      </c>
      <c r="K261" t="s">
        <v>81</v>
      </c>
      <c r="L261" t="s">
        <v>52</v>
      </c>
      <c r="M261" t="s">
        <v>94</v>
      </c>
      <c r="N261" t="s">
        <v>54</v>
      </c>
      <c r="O261" t="s">
        <v>95</v>
      </c>
      <c r="P261">
        <v>1</v>
      </c>
      <c r="Q261" s="3">
        <v>6500</v>
      </c>
      <c r="R261" s="3">
        <v>6500</v>
      </c>
      <c r="S261" t="s">
        <v>84</v>
      </c>
      <c r="T261" t="s">
        <v>42</v>
      </c>
      <c r="U261" t="s">
        <v>86</v>
      </c>
      <c r="V261" t="s">
        <v>87</v>
      </c>
      <c r="W261" s="3">
        <v>6500</v>
      </c>
      <c r="X261">
        <v>1</v>
      </c>
      <c r="Y261">
        <v>9</v>
      </c>
      <c r="Z261">
        <v>10</v>
      </c>
      <c r="AA261" t="s">
        <v>43</v>
      </c>
      <c r="AB261" t="s">
        <v>58</v>
      </c>
    </row>
    <row r="262" spans="1:28" x14ac:dyDescent="0.25">
      <c r="A262" t="s">
        <v>413</v>
      </c>
      <c r="B262" s="2">
        <v>46260</v>
      </c>
      <c r="C262" s="2">
        <v>46270</v>
      </c>
      <c r="D262" t="s">
        <v>97</v>
      </c>
      <c r="E262" t="s">
        <v>98</v>
      </c>
      <c r="F262" t="s">
        <v>99</v>
      </c>
      <c r="G262" t="s">
        <v>78</v>
      </c>
      <c r="H262" t="s">
        <v>33</v>
      </c>
      <c r="I262" t="s">
        <v>34</v>
      </c>
      <c r="J262" t="s">
        <v>35</v>
      </c>
      <c r="K262" t="s">
        <v>36</v>
      </c>
      <c r="L262" t="s">
        <v>37</v>
      </c>
      <c r="M262" t="s">
        <v>38</v>
      </c>
      <c r="N262" t="s">
        <v>69</v>
      </c>
      <c r="O262" t="s">
        <v>40</v>
      </c>
      <c r="P262">
        <v>2</v>
      </c>
      <c r="Q262" s="3">
        <v>65000</v>
      </c>
      <c r="R262" s="3">
        <v>130000</v>
      </c>
      <c r="S262" t="s">
        <v>41</v>
      </c>
      <c r="T262" t="s">
        <v>85</v>
      </c>
      <c r="U262" t="s">
        <v>41</v>
      </c>
      <c r="V262" t="s">
        <v>41</v>
      </c>
      <c r="W262" s="3">
        <v>0</v>
      </c>
      <c r="X262">
        <v>0</v>
      </c>
      <c r="Y262">
        <v>11</v>
      </c>
      <c r="Z262">
        <v>5</v>
      </c>
      <c r="AA262" t="s">
        <v>103</v>
      </c>
      <c r="AB262" t="s">
        <v>73</v>
      </c>
    </row>
    <row r="263" spans="1:28" x14ac:dyDescent="0.25">
      <c r="A263" t="s">
        <v>414</v>
      </c>
      <c r="B263" s="2">
        <v>46263</v>
      </c>
      <c r="C263" s="2">
        <v>46274</v>
      </c>
      <c r="D263" t="s">
        <v>105</v>
      </c>
      <c r="E263" t="s">
        <v>106</v>
      </c>
      <c r="F263" t="s">
        <v>107</v>
      </c>
      <c r="G263" t="s">
        <v>78</v>
      </c>
      <c r="H263" t="s">
        <v>49</v>
      </c>
      <c r="I263" t="s">
        <v>50</v>
      </c>
      <c r="J263" t="s">
        <v>35</v>
      </c>
      <c r="K263" t="s">
        <v>51</v>
      </c>
      <c r="L263" t="s">
        <v>52</v>
      </c>
      <c r="M263" t="s">
        <v>53</v>
      </c>
      <c r="N263" t="s">
        <v>39</v>
      </c>
      <c r="O263" t="s">
        <v>55</v>
      </c>
      <c r="P263">
        <v>3</v>
      </c>
      <c r="Q263" s="3">
        <v>12500</v>
      </c>
      <c r="R263" s="3">
        <v>37500</v>
      </c>
      <c r="S263" t="s">
        <v>56</v>
      </c>
      <c r="T263" t="s">
        <v>42</v>
      </c>
      <c r="U263" t="s">
        <v>41</v>
      </c>
      <c r="V263" t="s">
        <v>41</v>
      </c>
      <c r="W263" s="3">
        <v>0</v>
      </c>
      <c r="X263">
        <v>0</v>
      </c>
      <c r="Y263">
        <v>13</v>
      </c>
      <c r="Z263">
        <v>7</v>
      </c>
      <c r="AA263" t="s">
        <v>103</v>
      </c>
      <c r="AB263" t="s">
        <v>44</v>
      </c>
    </row>
    <row r="264" spans="1:28" x14ac:dyDescent="0.25">
      <c r="A264" t="s">
        <v>415</v>
      </c>
      <c r="B264" s="2">
        <v>46266</v>
      </c>
      <c r="C264" s="2">
        <v>46278</v>
      </c>
      <c r="D264" t="s">
        <v>111</v>
      </c>
      <c r="E264" t="s">
        <v>112</v>
      </c>
      <c r="F264" t="s">
        <v>113</v>
      </c>
      <c r="G264" t="s">
        <v>63</v>
      </c>
      <c r="H264" t="s">
        <v>64</v>
      </c>
      <c r="I264" t="s">
        <v>65</v>
      </c>
      <c r="J264" t="s">
        <v>66</v>
      </c>
      <c r="K264" t="s">
        <v>67</v>
      </c>
      <c r="L264" t="s">
        <v>37</v>
      </c>
      <c r="M264" t="s">
        <v>68</v>
      </c>
      <c r="N264" t="s">
        <v>54</v>
      </c>
      <c r="O264" t="s">
        <v>70</v>
      </c>
      <c r="P264">
        <v>4</v>
      </c>
      <c r="Q264" s="3">
        <v>7200</v>
      </c>
      <c r="R264" s="3">
        <v>28800</v>
      </c>
      <c r="S264" t="s">
        <v>71</v>
      </c>
      <c r="T264" t="s">
        <v>57</v>
      </c>
      <c r="U264" t="s">
        <v>41</v>
      </c>
      <c r="V264" t="s">
        <v>72</v>
      </c>
      <c r="W264" s="3">
        <v>0</v>
      </c>
      <c r="X264">
        <v>0</v>
      </c>
      <c r="Y264">
        <v>15</v>
      </c>
      <c r="Z264">
        <v>10</v>
      </c>
      <c r="AA264" t="s">
        <v>103</v>
      </c>
      <c r="AB264" t="s">
        <v>58</v>
      </c>
    </row>
    <row r="265" spans="1:28" x14ac:dyDescent="0.25">
      <c r="A265" t="s">
        <v>416</v>
      </c>
      <c r="B265" s="2">
        <v>46269</v>
      </c>
      <c r="C265" s="2">
        <v>46270</v>
      </c>
      <c r="D265" t="s">
        <v>118</v>
      </c>
      <c r="E265" t="s">
        <v>119</v>
      </c>
      <c r="F265" t="s">
        <v>120</v>
      </c>
      <c r="G265" t="s">
        <v>48</v>
      </c>
      <c r="H265" t="s">
        <v>79</v>
      </c>
      <c r="I265" t="s">
        <v>80</v>
      </c>
      <c r="J265" t="s">
        <v>35</v>
      </c>
      <c r="K265" t="s">
        <v>81</v>
      </c>
      <c r="L265" t="s">
        <v>52</v>
      </c>
      <c r="M265" t="s">
        <v>82</v>
      </c>
      <c r="N265" t="s">
        <v>69</v>
      </c>
      <c r="O265" t="s">
        <v>83</v>
      </c>
      <c r="P265">
        <v>5</v>
      </c>
      <c r="Q265" s="3">
        <v>3500</v>
      </c>
      <c r="R265" s="3">
        <v>17500</v>
      </c>
      <c r="S265" t="s">
        <v>84</v>
      </c>
      <c r="T265" t="s">
        <v>85</v>
      </c>
      <c r="U265" t="s">
        <v>86</v>
      </c>
      <c r="V265" t="s">
        <v>87</v>
      </c>
      <c r="W265" s="3">
        <v>17500</v>
      </c>
      <c r="X265">
        <v>5</v>
      </c>
      <c r="Y265">
        <v>1</v>
      </c>
      <c r="Z265">
        <v>5</v>
      </c>
      <c r="AA265" t="s">
        <v>43</v>
      </c>
      <c r="AB265" t="s">
        <v>73</v>
      </c>
    </row>
    <row r="266" spans="1:28" x14ac:dyDescent="0.25">
      <c r="A266" t="s">
        <v>417</v>
      </c>
      <c r="B266" s="2">
        <v>46272</v>
      </c>
      <c r="C266" s="2">
        <v>46274</v>
      </c>
      <c r="D266" t="s">
        <v>124</v>
      </c>
      <c r="E266" t="s">
        <v>125</v>
      </c>
      <c r="F266" t="s">
        <v>126</v>
      </c>
      <c r="G266" t="s">
        <v>48</v>
      </c>
      <c r="H266" t="s">
        <v>91</v>
      </c>
      <c r="I266" t="s">
        <v>92</v>
      </c>
      <c r="J266" t="s">
        <v>93</v>
      </c>
      <c r="K266" t="s">
        <v>36</v>
      </c>
      <c r="L266" t="s">
        <v>37</v>
      </c>
      <c r="M266" t="s">
        <v>94</v>
      </c>
      <c r="N266" t="s">
        <v>39</v>
      </c>
      <c r="O266" t="s">
        <v>95</v>
      </c>
      <c r="P266">
        <v>1</v>
      </c>
      <c r="Q266" s="3">
        <v>3200</v>
      </c>
      <c r="R266" s="3">
        <v>3200</v>
      </c>
      <c r="S266" t="s">
        <v>41</v>
      </c>
      <c r="T266" t="s">
        <v>42</v>
      </c>
      <c r="U266" t="s">
        <v>41</v>
      </c>
      <c r="V266" t="s">
        <v>41</v>
      </c>
      <c r="W266" s="3">
        <v>0</v>
      </c>
      <c r="X266">
        <v>0</v>
      </c>
      <c r="Y266">
        <v>2</v>
      </c>
      <c r="Z266">
        <v>7</v>
      </c>
      <c r="AA266" t="s">
        <v>43</v>
      </c>
      <c r="AB266" t="s">
        <v>44</v>
      </c>
    </row>
    <row r="267" spans="1:28" x14ac:dyDescent="0.25">
      <c r="A267" t="s">
        <v>418</v>
      </c>
      <c r="B267" s="2">
        <v>46275</v>
      </c>
      <c r="C267" s="2">
        <v>46278</v>
      </c>
      <c r="D267" t="s">
        <v>130</v>
      </c>
      <c r="E267" t="s">
        <v>131</v>
      </c>
      <c r="F267" t="s">
        <v>132</v>
      </c>
      <c r="G267" t="s">
        <v>32</v>
      </c>
      <c r="H267" t="s">
        <v>100</v>
      </c>
      <c r="I267" t="s">
        <v>101</v>
      </c>
      <c r="J267" t="s">
        <v>102</v>
      </c>
      <c r="K267" t="s">
        <v>51</v>
      </c>
      <c r="L267" t="s">
        <v>52</v>
      </c>
      <c r="M267" t="s">
        <v>38</v>
      </c>
      <c r="N267" t="s">
        <v>54</v>
      </c>
      <c r="O267" t="s">
        <v>40</v>
      </c>
      <c r="P267">
        <v>2</v>
      </c>
      <c r="Q267" s="3">
        <v>1800</v>
      </c>
      <c r="R267" s="3">
        <v>3600</v>
      </c>
      <c r="S267" t="s">
        <v>56</v>
      </c>
      <c r="T267" t="s">
        <v>57</v>
      </c>
      <c r="U267" t="s">
        <v>41</v>
      </c>
      <c r="V267" t="s">
        <v>41</v>
      </c>
      <c r="W267" s="3">
        <v>0</v>
      </c>
      <c r="X267">
        <v>0</v>
      </c>
      <c r="Y267">
        <v>3</v>
      </c>
      <c r="Z267">
        <v>10</v>
      </c>
      <c r="AA267" t="s">
        <v>43</v>
      </c>
      <c r="AB267" t="s">
        <v>58</v>
      </c>
    </row>
    <row r="268" spans="1:28" x14ac:dyDescent="0.25">
      <c r="A268" t="s">
        <v>419</v>
      </c>
      <c r="B268" s="2">
        <v>46278</v>
      </c>
      <c r="C268" s="2">
        <v>46282</v>
      </c>
      <c r="D268" t="s">
        <v>136</v>
      </c>
      <c r="E268" t="s">
        <v>137</v>
      </c>
      <c r="F268" t="s">
        <v>138</v>
      </c>
      <c r="G268" t="s">
        <v>32</v>
      </c>
      <c r="H268" t="s">
        <v>108</v>
      </c>
      <c r="I268" t="s">
        <v>109</v>
      </c>
      <c r="J268" t="s">
        <v>35</v>
      </c>
      <c r="K268" t="s">
        <v>67</v>
      </c>
      <c r="L268" t="s">
        <v>37</v>
      </c>
      <c r="M268" t="s">
        <v>53</v>
      </c>
      <c r="N268" t="s">
        <v>69</v>
      </c>
      <c r="O268" t="s">
        <v>55</v>
      </c>
      <c r="P268">
        <v>3</v>
      </c>
      <c r="Q268" s="3">
        <v>18000</v>
      </c>
      <c r="R268" s="3">
        <v>54000</v>
      </c>
      <c r="S268" t="s">
        <v>71</v>
      </c>
      <c r="T268" t="s">
        <v>57</v>
      </c>
      <c r="U268" t="s">
        <v>41</v>
      </c>
      <c r="V268" t="s">
        <v>72</v>
      </c>
      <c r="W268" s="3">
        <v>0</v>
      </c>
      <c r="X268">
        <v>0</v>
      </c>
      <c r="Y268">
        <v>4</v>
      </c>
      <c r="Z268">
        <v>5</v>
      </c>
      <c r="AA268" t="s">
        <v>43</v>
      </c>
      <c r="AB268" t="s">
        <v>73</v>
      </c>
    </row>
    <row r="269" spans="1:28" x14ac:dyDescent="0.25">
      <c r="A269" t="s">
        <v>420</v>
      </c>
      <c r="B269" s="2">
        <v>46281</v>
      </c>
      <c r="C269" s="2">
        <v>46286</v>
      </c>
      <c r="D269" t="s">
        <v>143</v>
      </c>
      <c r="E269" t="s">
        <v>144</v>
      </c>
      <c r="F269" t="s">
        <v>126</v>
      </c>
      <c r="G269" t="s">
        <v>48</v>
      </c>
      <c r="H269" t="s">
        <v>114</v>
      </c>
      <c r="I269" t="s">
        <v>115</v>
      </c>
      <c r="J269" t="s">
        <v>116</v>
      </c>
      <c r="K269" t="s">
        <v>81</v>
      </c>
      <c r="L269" t="s">
        <v>52</v>
      </c>
      <c r="M269" t="s">
        <v>68</v>
      </c>
      <c r="N269" t="s">
        <v>39</v>
      </c>
      <c r="O269" t="s">
        <v>70</v>
      </c>
      <c r="P269">
        <v>4</v>
      </c>
      <c r="Q269" s="3">
        <v>5500</v>
      </c>
      <c r="R269" s="3">
        <v>22000</v>
      </c>
      <c r="S269" t="s">
        <v>84</v>
      </c>
      <c r="T269" t="s">
        <v>85</v>
      </c>
      <c r="U269" t="s">
        <v>86</v>
      </c>
      <c r="V269" t="s">
        <v>87</v>
      </c>
      <c r="W269" s="3">
        <v>22000</v>
      </c>
      <c r="X269">
        <v>4</v>
      </c>
      <c r="Y269">
        <v>5</v>
      </c>
      <c r="Z269">
        <v>7</v>
      </c>
      <c r="AA269" t="s">
        <v>43</v>
      </c>
      <c r="AB269" t="s">
        <v>44</v>
      </c>
    </row>
    <row r="270" spans="1:28" x14ac:dyDescent="0.25">
      <c r="A270" t="s">
        <v>421</v>
      </c>
      <c r="B270" s="2">
        <v>46284</v>
      </c>
      <c r="C270" s="2">
        <v>46290</v>
      </c>
      <c r="D270" t="s">
        <v>148</v>
      </c>
      <c r="E270" t="s">
        <v>149</v>
      </c>
      <c r="F270" t="s">
        <v>150</v>
      </c>
      <c r="G270" t="s">
        <v>78</v>
      </c>
      <c r="H270" t="s">
        <v>121</v>
      </c>
      <c r="I270" t="s">
        <v>122</v>
      </c>
      <c r="J270" t="s">
        <v>102</v>
      </c>
      <c r="K270" t="s">
        <v>36</v>
      </c>
      <c r="L270" t="s">
        <v>37</v>
      </c>
      <c r="M270" t="s">
        <v>82</v>
      </c>
      <c r="N270" t="s">
        <v>54</v>
      </c>
      <c r="O270" t="s">
        <v>83</v>
      </c>
      <c r="P270">
        <v>5</v>
      </c>
      <c r="Q270" s="3">
        <v>5200</v>
      </c>
      <c r="R270" s="3">
        <v>26000</v>
      </c>
      <c r="S270" t="s">
        <v>41</v>
      </c>
      <c r="T270" t="s">
        <v>57</v>
      </c>
      <c r="U270" t="s">
        <v>41</v>
      </c>
      <c r="V270" t="s">
        <v>41</v>
      </c>
      <c r="W270" s="3">
        <v>0</v>
      </c>
      <c r="X270">
        <v>0</v>
      </c>
      <c r="Y270">
        <v>6</v>
      </c>
      <c r="Z270">
        <v>10</v>
      </c>
      <c r="AA270" t="s">
        <v>43</v>
      </c>
      <c r="AB270" t="s">
        <v>58</v>
      </c>
    </row>
    <row r="271" spans="1:28" x14ac:dyDescent="0.25">
      <c r="A271" t="s">
        <v>422</v>
      </c>
      <c r="B271" s="2">
        <v>46287</v>
      </c>
      <c r="C271" s="2">
        <v>46294</v>
      </c>
      <c r="D271" t="s">
        <v>154</v>
      </c>
      <c r="E271" t="s">
        <v>155</v>
      </c>
      <c r="F271" t="s">
        <v>113</v>
      </c>
      <c r="G271" t="s">
        <v>63</v>
      </c>
      <c r="H271" t="s">
        <v>127</v>
      </c>
      <c r="I271" t="s">
        <v>128</v>
      </c>
      <c r="J271" t="s">
        <v>102</v>
      </c>
      <c r="K271" t="s">
        <v>51</v>
      </c>
      <c r="L271" t="s">
        <v>52</v>
      </c>
      <c r="M271" t="s">
        <v>94</v>
      </c>
      <c r="N271" t="s">
        <v>69</v>
      </c>
      <c r="O271" t="s">
        <v>95</v>
      </c>
      <c r="P271">
        <v>1</v>
      </c>
      <c r="Q271" s="3">
        <v>2200</v>
      </c>
      <c r="R271" s="3">
        <v>2200</v>
      </c>
      <c r="S271" t="s">
        <v>56</v>
      </c>
      <c r="T271" t="s">
        <v>85</v>
      </c>
      <c r="U271" t="s">
        <v>41</v>
      </c>
      <c r="V271" t="s">
        <v>41</v>
      </c>
      <c r="W271" s="3">
        <v>0</v>
      </c>
      <c r="X271">
        <v>0</v>
      </c>
      <c r="Y271">
        <v>7</v>
      </c>
      <c r="Z271">
        <v>5</v>
      </c>
      <c r="AA271" t="s">
        <v>103</v>
      </c>
      <c r="AB271" t="s">
        <v>73</v>
      </c>
    </row>
    <row r="272" spans="1:28" x14ac:dyDescent="0.25">
      <c r="A272" t="s">
        <v>423</v>
      </c>
      <c r="B272" s="2">
        <v>46290</v>
      </c>
      <c r="C272" s="2">
        <v>46298</v>
      </c>
      <c r="D272" t="s">
        <v>29</v>
      </c>
      <c r="E272" t="s">
        <v>30</v>
      </c>
      <c r="F272" t="s">
        <v>31</v>
      </c>
      <c r="G272" t="s">
        <v>32</v>
      </c>
      <c r="H272" t="s">
        <v>133</v>
      </c>
      <c r="I272" t="s">
        <v>134</v>
      </c>
      <c r="J272" t="s">
        <v>102</v>
      </c>
      <c r="K272" t="s">
        <v>67</v>
      </c>
      <c r="L272" t="s">
        <v>37</v>
      </c>
      <c r="M272" t="s">
        <v>38</v>
      </c>
      <c r="N272" t="s">
        <v>39</v>
      </c>
      <c r="O272" t="s">
        <v>40</v>
      </c>
      <c r="P272">
        <v>2</v>
      </c>
      <c r="Q272" s="3">
        <v>1400</v>
      </c>
      <c r="R272" s="3">
        <v>2800</v>
      </c>
      <c r="S272" t="s">
        <v>71</v>
      </c>
      <c r="T272" t="s">
        <v>57</v>
      </c>
      <c r="U272" t="s">
        <v>41</v>
      </c>
      <c r="V272" t="s">
        <v>72</v>
      </c>
      <c r="W272" s="3">
        <v>0</v>
      </c>
      <c r="X272">
        <v>0</v>
      </c>
      <c r="Y272">
        <v>8</v>
      </c>
      <c r="Z272">
        <v>7</v>
      </c>
      <c r="AA272" t="s">
        <v>103</v>
      </c>
      <c r="AB272" t="s">
        <v>44</v>
      </c>
    </row>
    <row r="273" spans="1:28" x14ac:dyDescent="0.25">
      <c r="A273" t="s">
        <v>424</v>
      </c>
      <c r="B273" s="2">
        <v>46293</v>
      </c>
      <c r="C273" s="2">
        <v>46302</v>
      </c>
      <c r="D273" t="s">
        <v>46</v>
      </c>
      <c r="E273" t="s">
        <v>47</v>
      </c>
      <c r="F273" t="s">
        <v>47</v>
      </c>
      <c r="G273" t="s">
        <v>48</v>
      </c>
      <c r="H273" t="s">
        <v>139</v>
      </c>
      <c r="I273" t="s">
        <v>140</v>
      </c>
      <c r="J273" t="s">
        <v>141</v>
      </c>
      <c r="K273" t="s">
        <v>81</v>
      </c>
      <c r="L273" t="s">
        <v>52</v>
      </c>
      <c r="M273" t="s">
        <v>53</v>
      </c>
      <c r="N273" t="s">
        <v>54</v>
      </c>
      <c r="O273" t="s">
        <v>55</v>
      </c>
      <c r="P273">
        <v>3</v>
      </c>
      <c r="Q273" s="3">
        <v>4200</v>
      </c>
      <c r="R273" s="3">
        <v>12600</v>
      </c>
      <c r="S273" t="s">
        <v>84</v>
      </c>
      <c r="T273" t="s">
        <v>85</v>
      </c>
      <c r="U273" t="s">
        <v>86</v>
      </c>
      <c r="V273" t="s">
        <v>87</v>
      </c>
      <c r="W273" s="3">
        <v>12600</v>
      </c>
      <c r="X273">
        <v>3</v>
      </c>
      <c r="Y273">
        <v>9</v>
      </c>
      <c r="Z273">
        <v>10</v>
      </c>
      <c r="AA273" t="s">
        <v>43</v>
      </c>
      <c r="AB273" t="s">
        <v>58</v>
      </c>
    </row>
    <row r="274" spans="1:28" x14ac:dyDescent="0.25">
      <c r="A274" t="s">
        <v>425</v>
      </c>
      <c r="B274" s="2">
        <v>46023</v>
      </c>
      <c r="C274" s="2">
        <v>46033</v>
      </c>
      <c r="D274" t="s">
        <v>60</v>
      </c>
      <c r="E274" t="s">
        <v>61</v>
      </c>
      <c r="F274" t="s">
        <v>62</v>
      </c>
      <c r="G274" t="s">
        <v>63</v>
      </c>
      <c r="H274" t="s">
        <v>145</v>
      </c>
      <c r="I274" t="s">
        <v>146</v>
      </c>
      <c r="J274" t="s">
        <v>102</v>
      </c>
      <c r="K274" t="s">
        <v>36</v>
      </c>
      <c r="L274" t="s">
        <v>37</v>
      </c>
      <c r="M274" t="s">
        <v>68</v>
      </c>
      <c r="N274" t="s">
        <v>69</v>
      </c>
      <c r="O274" t="s">
        <v>70</v>
      </c>
      <c r="P274">
        <v>4</v>
      </c>
      <c r="Q274" s="3">
        <v>900</v>
      </c>
      <c r="R274" s="3">
        <v>3600</v>
      </c>
      <c r="S274" t="s">
        <v>41</v>
      </c>
      <c r="T274" t="s">
        <v>85</v>
      </c>
      <c r="U274" t="s">
        <v>41</v>
      </c>
      <c r="V274" t="s">
        <v>41</v>
      </c>
      <c r="W274" s="3">
        <v>0</v>
      </c>
      <c r="X274">
        <v>0</v>
      </c>
      <c r="Y274">
        <v>11</v>
      </c>
      <c r="Z274">
        <v>5</v>
      </c>
      <c r="AA274" t="s">
        <v>103</v>
      </c>
      <c r="AB274" t="s">
        <v>73</v>
      </c>
    </row>
    <row r="275" spans="1:28" x14ac:dyDescent="0.25">
      <c r="A275" t="s">
        <v>426</v>
      </c>
      <c r="B275" s="2">
        <v>46026</v>
      </c>
      <c r="C275" s="2">
        <v>46037</v>
      </c>
      <c r="D275" t="s">
        <v>75</v>
      </c>
      <c r="E275" t="s">
        <v>76</v>
      </c>
      <c r="F275" t="s">
        <v>77</v>
      </c>
      <c r="G275" t="s">
        <v>78</v>
      </c>
      <c r="H275" t="s">
        <v>151</v>
      </c>
      <c r="I275" t="s">
        <v>152</v>
      </c>
      <c r="J275" t="s">
        <v>102</v>
      </c>
      <c r="K275" t="s">
        <v>51</v>
      </c>
      <c r="L275" t="s">
        <v>52</v>
      </c>
      <c r="M275" t="s">
        <v>82</v>
      </c>
      <c r="N275" t="s">
        <v>39</v>
      </c>
      <c r="O275" t="s">
        <v>83</v>
      </c>
      <c r="P275">
        <v>5</v>
      </c>
      <c r="Q275" s="3">
        <v>2800</v>
      </c>
      <c r="R275" s="3">
        <v>14000</v>
      </c>
      <c r="S275" t="s">
        <v>56</v>
      </c>
      <c r="T275" t="s">
        <v>42</v>
      </c>
      <c r="U275" t="s">
        <v>41</v>
      </c>
      <c r="V275" t="s">
        <v>41</v>
      </c>
      <c r="W275" s="3">
        <v>0</v>
      </c>
      <c r="X275">
        <v>0</v>
      </c>
      <c r="Y275">
        <v>13</v>
      </c>
      <c r="Z275">
        <v>7</v>
      </c>
      <c r="AA275" t="s">
        <v>103</v>
      </c>
      <c r="AB275" t="s">
        <v>44</v>
      </c>
    </row>
    <row r="276" spans="1:28" x14ac:dyDescent="0.25">
      <c r="A276" t="s">
        <v>427</v>
      </c>
      <c r="B276" s="2">
        <v>46029</v>
      </c>
      <c r="C276" s="2">
        <v>46041</v>
      </c>
      <c r="D276" t="s">
        <v>89</v>
      </c>
      <c r="E276" t="s">
        <v>90</v>
      </c>
      <c r="F276" t="s">
        <v>62</v>
      </c>
      <c r="G276" t="s">
        <v>63</v>
      </c>
      <c r="H276" t="s">
        <v>156</v>
      </c>
      <c r="I276" t="s">
        <v>157</v>
      </c>
      <c r="J276" t="s">
        <v>93</v>
      </c>
      <c r="K276" t="s">
        <v>67</v>
      </c>
      <c r="L276" t="s">
        <v>37</v>
      </c>
      <c r="M276" t="s">
        <v>94</v>
      </c>
      <c r="N276" t="s">
        <v>54</v>
      </c>
      <c r="O276" t="s">
        <v>95</v>
      </c>
      <c r="P276">
        <v>1</v>
      </c>
      <c r="Q276" s="3">
        <v>2500</v>
      </c>
      <c r="R276" s="3">
        <v>2500</v>
      </c>
      <c r="S276" t="s">
        <v>71</v>
      </c>
      <c r="T276" t="s">
        <v>57</v>
      </c>
      <c r="U276" t="s">
        <v>41</v>
      </c>
      <c r="V276" t="s">
        <v>72</v>
      </c>
      <c r="W276" s="3">
        <v>0</v>
      </c>
      <c r="X276">
        <v>0</v>
      </c>
      <c r="Y276">
        <v>15</v>
      </c>
      <c r="Z276">
        <v>10</v>
      </c>
      <c r="AA276" t="s">
        <v>103</v>
      </c>
      <c r="AB276" t="s">
        <v>58</v>
      </c>
    </row>
    <row r="277" spans="1:28" x14ac:dyDescent="0.25">
      <c r="A277" t="s">
        <v>428</v>
      </c>
      <c r="B277" s="2">
        <v>46032</v>
      </c>
      <c r="C277" s="2">
        <v>46033</v>
      </c>
      <c r="D277" t="s">
        <v>97</v>
      </c>
      <c r="E277" t="s">
        <v>98</v>
      </c>
      <c r="F277" t="s">
        <v>99</v>
      </c>
      <c r="G277" t="s">
        <v>78</v>
      </c>
      <c r="H277" t="s">
        <v>159</v>
      </c>
      <c r="I277" t="s">
        <v>160</v>
      </c>
      <c r="J277" t="s">
        <v>35</v>
      </c>
      <c r="K277" t="s">
        <v>81</v>
      </c>
      <c r="L277" t="s">
        <v>52</v>
      </c>
      <c r="M277" t="s">
        <v>38</v>
      </c>
      <c r="N277" t="s">
        <v>69</v>
      </c>
      <c r="O277" t="s">
        <v>40</v>
      </c>
      <c r="P277">
        <v>2</v>
      </c>
      <c r="Q277" s="3">
        <v>28000</v>
      </c>
      <c r="R277" s="3">
        <v>56000</v>
      </c>
      <c r="S277" t="s">
        <v>84</v>
      </c>
      <c r="T277" t="s">
        <v>85</v>
      </c>
      <c r="U277" t="s">
        <v>86</v>
      </c>
      <c r="V277" t="s">
        <v>87</v>
      </c>
      <c r="W277" s="3">
        <v>56000</v>
      </c>
      <c r="X277">
        <v>2</v>
      </c>
      <c r="Y277">
        <v>1</v>
      </c>
      <c r="Z277">
        <v>5</v>
      </c>
      <c r="AA277" t="s">
        <v>43</v>
      </c>
      <c r="AB277" t="s">
        <v>73</v>
      </c>
    </row>
    <row r="278" spans="1:28" x14ac:dyDescent="0.25">
      <c r="A278" t="s">
        <v>429</v>
      </c>
      <c r="B278" s="2">
        <v>46035</v>
      </c>
      <c r="C278" s="2">
        <v>46037</v>
      </c>
      <c r="D278" t="s">
        <v>105</v>
      </c>
      <c r="E278" t="s">
        <v>106</v>
      </c>
      <c r="F278" t="s">
        <v>107</v>
      </c>
      <c r="G278" t="s">
        <v>78</v>
      </c>
      <c r="H278" t="s">
        <v>162</v>
      </c>
      <c r="I278" t="s">
        <v>163</v>
      </c>
      <c r="J278" t="s">
        <v>102</v>
      </c>
      <c r="K278" t="s">
        <v>36</v>
      </c>
      <c r="L278" t="s">
        <v>37</v>
      </c>
      <c r="M278" t="s">
        <v>53</v>
      </c>
      <c r="N278" t="s">
        <v>39</v>
      </c>
      <c r="O278" t="s">
        <v>55</v>
      </c>
      <c r="P278">
        <v>3</v>
      </c>
      <c r="Q278" s="3">
        <v>1800</v>
      </c>
      <c r="R278" s="3">
        <v>5400</v>
      </c>
      <c r="S278" t="s">
        <v>41</v>
      </c>
      <c r="T278" t="s">
        <v>42</v>
      </c>
      <c r="U278" t="s">
        <v>41</v>
      </c>
      <c r="V278" t="s">
        <v>41</v>
      </c>
      <c r="W278" s="3">
        <v>0</v>
      </c>
      <c r="X278">
        <v>0</v>
      </c>
      <c r="Y278">
        <v>2</v>
      </c>
      <c r="Z278">
        <v>7</v>
      </c>
      <c r="AA278" t="s">
        <v>43</v>
      </c>
      <c r="AB278" t="s">
        <v>44</v>
      </c>
    </row>
    <row r="279" spans="1:28" x14ac:dyDescent="0.25">
      <c r="A279" t="s">
        <v>430</v>
      </c>
      <c r="B279" s="2">
        <v>46038</v>
      </c>
      <c r="C279" s="2">
        <v>46041</v>
      </c>
      <c r="D279" t="s">
        <v>111</v>
      </c>
      <c r="E279" t="s">
        <v>112</v>
      </c>
      <c r="F279" t="s">
        <v>113</v>
      </c>
      <c r="G279" t="s">
        <v>63</v>
      </c>
      <c r="H279" t="s">
        <v>165</v>
      </c>
      <c r="I279" t="s">
        <v>166</v>
      </c>
      <c r="J279" t="s">
        <v>102</v>
      </c>
      <c r="K279" t="s">
        <v>51</v>
      </c>
      <c r="L279" t="s">
        <v>52</v>
      </c>
      <c r="M279" t="s">
        <v>68</v>
      </c>
      <c r="N279" t="s">
        <v>54</v>
      </c>
      <c r="O279" t="s">
        <v>70</v>
      </c>
      <c r="P279">
        <v>4</v>
      </c>
      <c r="Q279" s="3">
        <v>6800</v>
      </c>
      <c r="R279" s="3">
        <v>27200</v>
      </c>
      <c r="S279" t="s">
        <v>56</v>
      </c>
      <c r="T279" t="s">
        <v>57</v>
      </c>
      <c r="U279" t="s">
        <v>41</v>
      </c>
      <c r="V279" t="s">
        <v>41</v>
      </c>
      <c r="W279" s="3">
        <v>0</v>
      </c>
      <c r="X279">
        <v>0</v>
      </c>
      <c r="Y279">
        <v>3</v>
      </c>
      <c r="Z279">
        <v>10</v>
      </c>
      <c r="AA279" t="s">
        <v>43</v>
      </c>
      <c r="AB279" t="s">
        <v>58</v>
      </c>
    </row>
    <row r="280" spans="1:28" x14ac:dyDescent="0.25">
      <c r="A280" t="s">
        <v>431</v>
      </c>
      <c r="B280" s="2">
        <v>46041</v>
      </c>
      <c r="C280" s="2">
        <v>46045</v>
      </c>
      <c r="D280" t="s">
        <v>118</v>
      </c>
      <c r="E280" t="s">
        <v>119</v>
      </c>
      <c r="F280" t="s">
        <v>120</v>
      </c>
      <c r="G280" t="s">
        <v>48</v>
      </c>
      <c r="H280" t="s">
        <v>168</v>
      </c>
      <c r="I280" t="s">
        <v>169</v>
      </c>
      <c r="J280" t="s">
        <v>35</v>
      </c>
      <c r="K280" t="s">
        <v>67</v>
      </c>
      <c r="L280" t="s">
        <v>37</v>
      </c>
      <c r="M280" t="s">
        <v>82</v>
      </c>
      <c r="N280" t="s">
        <v>69</v>
      </c>
      <c r="O280" t="s">
        <v>83</v>
      </c>
      <c r="P280">
        <v>5</v>
      </c>
      <c r="Q280" s="3">
        <v>22000</v>
      </c>
      <c r="R280" s="3">
        <v>110000</v>
      </c>
      <c r="S280" t="s">
        <v>71</v>
      </c>
      <c r="T280" t="s">
        <v>57</v>
      </c>
      <c r="U280" t="s">
        <v>41</v>
      </c>
      <c r="V280" t="s">
        <v>72</v>
      </c>
      <c r="W280" s="3">
        <v>0</v>
      </c>
      <c r="X280">
        <v>0</v>
      </c>
      <c r="Y280">
        <v>4</v>
      </c>
      <c r="Z280">
        <v>5</v>
      </c>
      <c r="AA280" t="s">
        <v>43</v>
      </c>
      <c r="AB280" t="s">
        <v>73</v>
      </c>
    </row>
    <row r="281" spans="1:28" x14ac:dyDescent="0.25">
      <c r="A281" t="s">
        <v>432</v>
      </c>
      <c r="B281" s="2">
        <v>46044</v>
      </c>
      <c r="C281" s="2">
        <v>46049</v>
      </c>
      <c r="D281" t="s">
        <v>124</v>
      </c>
      <c r="E281" t="s">
        <v>125</v>
      </c>
      <c r="F281" t="s">
        <v>126</v>
      </c>
      <c r="G281" t="s">
        <v>48</v>
      </c>
      <c r="H281" t="s">
        <v>171</v>
      </c>
      <c r="I281" t="s">
        <v>172</v>
      </c>
      <c r="J281" t="s">
        <v>66</v>
      </c>
      <c r="K281" t="s">
        <v>81</v>
      </c>
      <c r="L281" t="s">
        <v>52</v>
      </c>
      <c r="M281" t="s">
        <v>94</v>
      </c>
      <c r="N281" t="s">
        <v>39</v>
      </c>
      <c r="O281" t="s">
        <v>95</v>
      </c>
      <c r="P281">
        <v>1</v>
      </c>
      <c r="Q281" s="3">
        <v>6500</v>
      </c>
      <c r="R281" s="3">
        <v>6500</v>
      </c>
      <c r="S281" t="s">
        <v>84</v>
      </c>
      <c r="T281" t="s">
        <v>42</v>
      </c>
      <c r="U281" t="s">
        <v>86</v>
      </c>
      <c r="V281" t="s">
        <v>87</v>
      </c>
      <c r="W281" s="3">
        <v>6500</v>
      </c>
      <c r="X281">
        <v>1</v>
      </c>
      <c r="Y281">
        <v>5</v>
      </c>
      <c r="Z281">
        <v>7</v>
      </c>
      <c r="AA281" t="s">
        <v>43</v>
      </c>
      <c r="AB281" t="s">
        <v>44</v>
      </c>
    </row>
    <row r="282" spans="1:28" x14ac:dyDescent="0.25">
      <c r="A282" t="s">
        <v>433</v>
      </c>
      <c r="B282" s="2">
        <v>46047</v>
      </c>
      <c r="C282" s="2">
        <v>46053</v>
      </c>
      <c r="D282" t="s">
        <v>130</v>
      </c>
      <c r="E282" t="s">
        <v>131</v>
      </c>
      <c r="F282" t="s">
        <v>132</v>
      </c>
      <c r="G282" t="s">
        <v>32</v>
      </c>
      <c r="H282" t="s">
        <v>33</v>
      </c>
      <c r="I282" t="s">
        <v>34</v>
      </c>
      <c r="J282" t="s">
        <v>35</v>
      </c>
      <c r="K282" t="s">
        <v>36</v>
      </c>
      <c r="L282" t="s">
        <v>37</v>
      </c>
      <c r="M282" t="s">
        <v>38</v>
      </c>
      <c r="N282" t="s">
        <v>54</v>
      </c>
      <c r="O282" t="s">
        <v>40</v>
      </c>
      <c r="P282">
        <v>2</v>
      </c>
      <c r="Q282" s="3">
        <v>65000</v>
      </c>
      <c r="R282" s="3">
        <v>130000</v>
      </c>
      <c r="S282" t="s">
        <v>41</v>
      </c>
      <c r="T282" t="s">
        <v>57</v>
      </c>
      <c r="U282" t="s">
        <v>41</v>
      </c>
      <c r="V282" t="s">
        <v>41</v>
      </c>
      <c r="W282" s="3">
        <v>0</v>
      </c>
      <c r="X282">
        <v>0</v>
      </c>
      <c r="Y282">
        <v>6</v>
      </c>
      <c r="Z282">
        <v>10</v>
      </c>
      <c r="AA282" t="s">
        <v>43</v>
      </c>
      <c r="AB282" t="s">
        <v>58</v>
      </c>
    </row>
    <row r="283" spans="1:28" x14ac:dyDescent="0.25">
      <c r="A283" t="s">
        <v>434</v>
      </c>
      <c r="B283" s="2">
        <v>46050</v>
      </c>
      <c r="C283" s="2">
        <v>46057</v>
      </c>
      <c r="D283" t="s">
        <v>136</v>
      </c>
      <c r="E283" t="s">
        <v>137</v>
      </c>
      <c r="F283" t="s">
        <v>138</v>
      </c>
      <c r="G283" t="s">
        <v>32</v>
      </c>
      <c r="H283" t="s">
        <v>49</v>
      </c>
      <c r="I283" t="s">
        <v>50</v>
      </c>
      <c r="J283" t="s">
        <v>35</v>
      </c>
      <c r="K283" t="s">
        <v>51</v>
      </c>
      <c r="L283" t="s">
        <v>52</v>
      </c>
      <c r="M283" t="s">
        <v>53</v>
      </c>
      <c r="N283" t="s">
        <v>69</v>
      </c>
      <c r="O283" t="s">
        <v>55</v>
      </c>
      <c r="P283">
        <v>3</v>
      </c>
      <c r="Q283" s="3">
        <v>12500</v>
      </c>
      <c r="R283" s="3">
        <v>37500</v>
      </c>
      <c r="S283" t="s">
        <v>56</v>
      </c>
      <c r="T283" t="s">
        <v>85</v>
      </c>
      <c r="U283" t="s">
        <v>41</v>
      </c>
      <c r="V283" t="s">
        <v>41</v>
      </c>
      <c r="W283" s="3">
        <v>0</v>
      </c>
      <c r="X283">
        <v>0</v>
      </c>
      <c r="Y283">
        <v>7</v>
      </c>
      <c r="Z283">
        <v>5</v>
      </c>
      <c r="AA283" t="s">
        <v>103</v>
      </c>
      <c r="AB283" t="s">
        <v>73</v>
      </c>
    </row>
    <row r="284" spans="1:28" x14ac:dyDescent="0.25">
      <c r="A284" t="s">
        <v>435</v>
      </c>
      <c r="B284" s="2">
        <v>46053</v>
      </c>
      <c r="C284" s="2">
        <v>46061</v>
      </c>
      <c r="D284" t="s">
        <v>143</v>
      </c>
      <c r="E284" t="s">
        <v>144</v>
      </c>
      <c r="F284" t="s">
        <v>126</v>
      </c>
      <c r="G284" t="s">
        <v>48</v>
      </c>
      <c r="H284" t="s">
        <v>64</v>
      </c>
      <c r="I284" t="s">
        <v>65</v>
      </c>
      <c r="J284" t="s">
        <v>66</v>
      </c>
      <c r="K284" t="s">
        <v>67</v>
      </c>
      <c r="L284" t="s">
        <v>37</v>
      </c>
      <c r="M284" t="s">
        <v>68</v>
      </c>
      <c r="N284" t="s">
        <v>39</v>
      </c>
      <c r="O284" t="s">
        <v>70</v>
      </c>
      <c r="P284">
        <v>4</v>
      </c>
      <c r="Q284" s="3">
        <v>7200</v>
      </c>
      <c r="R284" s="3">
        <v>28800</v>
      </c>
      <c r="S284" t="s">
        <v>71</v>
      </c>
      <c r="T284" t="s">
        <v>57</v>
      </c>
      <c r="U284" t="s">
        <v>41</v>
      </c>
      <c r="V284" t="s">
        <v>72</v>
      </c>
      <c r="W284" s="3">
        <v>0</v>
      </c>
      <c r="X284">
        <v>0</v>
      </c>
      <c r="Y284">
        <v>8</v>
      </c>
      <c r="Z284">
        <v>7</v>
      </c>
      <c r="AA284" t="s">
        <v>103</v>
      </c>
      <c r="AB284" t="s">
        <v>44</v>
      </c>
    </row>
    <row r="285" spans="1:28" x14ac:dyDescent="0.25">
      <c r="A285" t="s">
        <v>436</v>
      </c>
      <c r="B285" s="2">
        <v>46056</v>
      </c>
      <c r="C285" s="2">
        <v>46065</v>
      </c>
      <c r="D285" t="s">
        <v>148</v>
      </c>
      <c r="E285" t="s">
        <v>149</v>
      </c>
      <c r="F285" t="s">
        <v>150</v>
      </c>
      <c r="G285" t="s">
        <v>78</v>
      </c>
      <c r="H285" t="s">
        <v>79</v>
      </c>
      <c r="I285" t="s">
        <v>80</v>
      </c>
      <c r="J285" t="s">
        <v>35</v>
      </c>
      <c r="K285" t="s">
        <v>81</v>
      </c>
      <c r="L285" t="s">
        <v>52</v>
      </c>
      <c r="M285" t="s">
        <v>82</v>
      </c>
      <c r="N285" t="s">
        <v>54</v>
      </c>
      <c r="O285" t="s">
        <v>83</v>
      </c>
      <c r="P285">
        <v>5</v>
      </c>
      <c r="Q285" s="3">
        <v>3500</v>
      </c>
      <c r="R285" s="3">
        <v>17500</v>
      </c>
      <c r="S285" t="s">
        <v>84</v>
      </c>
      <c r="T285" t="s">
        <v>85</v>
      </c>
      <c r="U285" t="s">
        <v>86</v>
      </c>
      <c r="V285" t="s">
        <v>87</v>
      </c>
      <c r="W285" s="3">
        <v>17500</v>
      </c>
      <c r="X285">
        <v>5</v>
      </c>
      <c r="Y285">
        <v>9</v>
      </c>
      <c r="Z285">
        <v>10</v>
      </c>
      <c r="AA285" t="s">
        <v>43</v>
      </c>
      <c r="AB285" t="s">
        <v>58</v>
      </c>
    </row>
    <row r="286" spans="1:28" x14ac:dyDescent="0.25">
      <c r="A286" t="s">
        <v>437</v>
      </c>
      <c r="B286" s="2">
        <v>46059</v>
      </c>
      <c r="C286" s="2">
        <v>46069</v>
      </c>
      <c r="D286" t="s">
        <v>154</v>
      </c>
      <c r="E286" t="s">
        <v>155</v>
      </c>
      <c r="F286" t="s">
        <v>113</v>
      </c>
      <c r="G286" t="s">
        <v>63</v>
      </c>
      <c r="H286" t="s">
        <v>91</v>
      </c>
      <c r="I286" t="s">
        <v>92</v>
      </c>
      <c r="J286" t="s">
        <v>93</v>
      </c>
      <c r="K286" t="s">
        <v>36</v>
      </c>
      <c r="L286" t="s">
        <v>37</v>
      </c>
      <c r="M286" t="s">
        <v>94</v>
      </c>
      <c r="N286" t="s">
        <v>69</v>
      </c>
      <c r="O286" t="s">
        <v>95</v>
      </c>
      <c r="P286">
        <v>1</v>
      </c>
      <c r="Q286" s="3">
        <v>3200</v>
      </c>
      <c r="R286" s="3">
        <v>3200</v>
      </c>
      <c r="S286" t="s">
        <v>41</v>
      </c>
      <c r="T286" t="s">
        <v>85</v>
      </c>
      <c r="U286" t="s">
        <v>41</v>
      </c>
      <c r="V286" t="s">
        <v>41</v>
      </c>
      <c r="W286" s="3">
        <v>0</v>
      </c>
      <c r="X286">
        <v>0</v>
      </c>
      <c r="Y286">
        <v>11</v>
      </c>
      <c r="Z286">
        <v>5</v>
      </c>
      <c r="AA286" t="s">
        <v>103</v>
      </c>
      <c r="AB286" t="s">
        <v>73</v>
      </c>
    </row>
    <row r="287" spans="1:28" x14ac:dyDescent="0.25">
      <c r="A287" t="s">
        <v>438</v>
      </c>
      <c r="B287" s="2">
        <v>46062</v>
      </c>
      <c r="C287" s="2">
        <v>46073</v>
      </c>
      <c r="D287" t="s">
        <v>29</v>
      </c>
      <c r="E287" t="s">
        <v>30</v>
      </c>
      <c r="F287" t="s">
        <v>31</v>
      </c>
      <c r="G287" t="s">
        <v>32</v>
      </c>
      <c r="H287" t="s">
        <v>100</v>
      </c>
      <c r="I287" t="s">
        <v>101</v>
      </c>
      <c r="J287" t="s">
        <v>102</v>
      </c>
      <c r="K287" t="s">
        <v>51</v>
      </c>
      <c r="L287" t="s">
        <v>52</v>
      </c>
      <c r="M287" t="s">
        <v>38</v>
      </c>
      <c r="N287" t="s">
        <v>39</v>
      </c>
      <c r="O287" t="s">
        <v>40</v>
      </c>
      <c r="P287">
        <v>2</v>
      </c>
      <c r="Q287" s="3">
        <v>1800</v>
      </c>
      <c r="R287" s="3">
        <v>3600</v>
      </c>
      <c r="S287" t="s">
        <v>56</v>
      </c>
      <c r="T287" t="s">
        <v>42</v>
      </c>
      <c r="U287" t="s">
        <v>41</v>
      </c>
      <c r="V287" t="s">
        <v>41</v>
      </c>
      <c r="W287" s="3">
        <v>0</v>
      </c>
      <c r="X287">
        <v>0</v>
      </c>
      <c r="Y287">
        <v>13</v>
      </c>
      <c r="Z287">
        <v>7</v>
      </c>
      <c r="AA287" t="s">
        <v>103</v>
      </c>
      <c r="AB287" t="s">
        <v>44</v>
      </c>
    </row>
    <row r="288" spans="1:28" x14ac:dyDescent="0.25">
      <c r="A288" t="s">
        <v>439</v>
      </c>
      <c r="B288" s="2">
        <v>46065</v>
      </c>
      <c r="C288" s="2">
        <v>46077</v>
      </c>
      <c r="D288" t="s">
        <v>46</v>
      </c>
      <c r="E288" t="s">
        <v>47</v>
      </c>
      <c r="F288" t="s">
        <v>47</v>
      </c>
      <c r="G288" t="s">
        <v>48</v>
      </c>
      <c r="H288" t="s">
        <v>108</v>
      </c>
      <c r="I288" t="s">
        <v>109</v>
      </c>
      <c r="J288" t="s">
        <v>35</v>
      </c>
      <c r="K288" t="s">
        <v>67</v>
      </c>
      <c r="L288" t="s">
        <v>37</v>
      </c>
      <c r="M288" t="s">
        <v>53</v>
      </c>
      <c r="N288" t="s">
        <v>54</v>
      </c>
      <c r="O288" t="s">
        <v>55</v>
      </c>
      <c r="P288">
        <v>3</v>
      </c>
      <c r="Q288" s="3">
        <v>18000</v>
      </c>
      <c r="R288" s="3">
        <v>54000</v>
      </c>
      <c r="S288" t="s">
        <v>71</v>
      </c>
      <c r="T288" t="s">
        <v>57</v>
      </c>
      <c r="U288" t="s">
        <v>41</v>
      </c>
      <c r="V288" t="s">
        <v>72</v>
      </c>
      <c r="W288" s="3">
        <v>0</v>
      </c>
      <c r="X288">
        <v>0</v>
      </c>
      <c r="Y288">
        <v>15</v>
      </c>
      <c r="Z288">
        <v>10</v>
      </c>
      <c r="AA288" t="s">
        <v>103</v>
      </c>
      <c r="AB288" t="s">
        <v>58</v>
      </c>
    </row>
    <row r="289" spans="1:28" x14ac:dyDescent="0.25">
      <c r="A289" t="s">
        <v>440</v>
      </c>
      <c r="B289" s="2">
        <v>46068</v>
      </c>
      <c r="C289" s="2">
        <v>46069</v>
      </c>
      <c r="D289" t="s">
        <v>60</v>
      </c>
      <c r="E289" t="s">
        <v>61</v>
      </c>
      <c r="F289" t="s">
        <v>62</v>
      </c>
      <c r="G289" t="s">
        <v>63</v>
      </c>
      <c r="H289" t="s">
        <v>114</v>
      </c>
      <c r="I289" t="s">
        <v>115</v>
      </c>
      <c r="J289" t="s">
        <v>116</v>
      </c>
      <c r="K289" t="s">
        <v>81</v>
      </c>
      <c r="L289" t="s">
        <v>52</v>
      </c>
      <c r="M289" t="s">
        <v>68</v>
      </c>
      <c r="N289" t="s">
        <v>69</v>
      </c>
      <c r="O289" t="s">
        <v>70</v>
      </c>
      <c r="P289">
        <v>4</v>
      </c>
      <c r="Q289" s="3">
        <v>5500</v>
      </c>
      <c r="R289" s="3">
        <v>22000</v>
      </c>
      <c r="S289" t="s">
        <v>84</v>
      </c>
      <c r="T289" t="s">
        <v>85</v>
      </c>
      <c r="U289" t="s">
        <v>86</v>
      </c>
      <c r="V289" t="s">
        <v>87</v>
      </c>
      <c r="W289" s="3">
        <v>22000</v>
      </c>
      <c r="X289">
        <v>4</v>
      </c>
      <c r="Y289">
        <v>1</v>
      </c>
      <c r="Z289">
        <v>5</v>
      </c>
      <c r="AA289" t="s">
        <v>43</v>
      </c>
      <c r="AB289" t="s">
        <v>73</v>
      </c>
    </row>
    <row r="290" spans="1:28" x14ac:dyDescent="0.25">
      <c r="A290" t="s">
        <v>441</v>
      </c>
      <c r="B290" s="2">
        <v>46071</v>
      </c>
      <c r="C290" s="2">
        <v>46073</v>
      </c>
      <c r="D290" t="s">
        <v>75</v>
      </c>
      <c r="E290" t="s">
        <v>76</v>
      </c>
      <c r="F290" t="s">
        <v>77</v>
      </c>
      <c r="G290" t="s">
        <v>78</v>
      </c>
      <c r="H290" t="s">
        <v>121</v>
      </c>
      <c r="I290" t="s">
        <v>122</v>
      </c>
      <c r="J290" t="s">
        <v>102</v>
      </c>
      <c r="K290" t="s">
        <v>36</v>
      </c>
      <c r="L290" t="s">
        <v>37</v>
      </c>
      <c r="M290" t="s">
        <v>82</v>
      </c>
      <c r="N290" t="s">
        <v>39</v>
      </c>
      <c r="O290" t="s">
        <v>83</v>
      </c>
      <c r="P290">
        <v>5</v>
      </c>
      <c r="Q290" s="3">
        <v>5200</v>
      </c>
      <c r="R290" s="3">
        <v>26000</v>
      </c>
      <c r="S290" t="s">
        <v>41</v>
      </c>
      <c r="T290" t="s">
        <v>42</v>
      </c>
      <c r="U290" t="s">
        <v>41</v>
      </c>
      <c r="V290" t="s">
        <v>41</v>
      </c>
      <c r="W290" s="3">
        <v>0</v>
      </c>
      <c r="X290">
        <v>0</v>
      </c>
      <c r="Y290">
        <v>2</v>
      </c>
      <c r="Z290">
        <v>7</v>
      </c>
      <c r="AA290" t="s">
        <v>43</v>
      </c>
      <c r="AB290" t="s">
        <v>44</v>
      </c>
    </row>
    <row r="291" spans="1:28" x14ac:dyDescent="0.25">
      <c r="A291" t="s">
        <v>442</v>
      </c>
      <c r="B291" s="2">
        <v>46074</v>
      </c>
      <c r="C291" s="2">
        <v>46077</v>
      </c>
      <c r="D291" t="s">
        <v>89</v>
      </c>
      <c r="E291" t="s">
        <v>90</v>
      </c>
      <c r="F291" t="s">
        <v>62</v>
      </c>
      <c r="G291" t="s">
        <v>63</v>
      </c>
      <c r="H291" t="s">
        <v>127</v>
      </c>
      <c r="I291" t="s">
        <v>128</v>
      </c>
      <c r="J291" t="s">
        <v>102</v>
      </c>
      <c r="K291" t="s">
        <v>51</v>
      </c>
      <c r="L291" t="s">
        <v>52</v>
      </c>
      <c r="M291" t="s">
        <v>94</v>
      </c>
      <c r="N291" t="s">
        <v>54</v>
      </c>
      <c r="O291" t="s">
        <v>95</v>
      </c>
      <c r="P291">
        <v>1</v>
      </c>
      <c r="Q291" s="3">
        <v>2200</v>
      </c>
      <c r="R291" s="3">
        <v>2200</v>
      </c>
      <c r="S291" t="s">
        <v>56</v>
      </c>
      <c r="T291" t="s">
        <v>57</v>
      </c>
      <c r="U291" t="s">
        <v>41</v>
      </c>
      <c r="V291" t="s">
        <v>41</v>
      </c>
      <c r="W291" s="3">
        <v>0</v>
      </c>
      <c r="X291">
        <v>0</v>
      </c>
      <c r="Y291">
        <v>3</v>
      </c>
      <c r="Z291">
        <v>10</v>
      </c>
      <c r="AA291" t="s">
        <v>43</v>
      </c>
      <c r="AB291" t="s">
        <v>58</v>
      </c>
    </row>
    <row r="292" spans="1:28" x14ac:dyDescent="0.25">
      <c r="A292" t="s">
        <v>443</v>
      </c>
      <c r="B292" s="2">
        <v>46077</v>
      </c>
      <c r="C292" s="2">
        <v>46081</v>
      </c>
      <c r="D292" t="s">
        <v>97</v>
      </c>
      <c r="E292" t="s">
        <v>98</v>
      </c>
      <c r="F292" t="s">
        <v>99</v>
      </c>
      <c r="G292" t="s">
        <v>78</v>
      </c>
      <c r="H292" t="s">
        <v>133</v>
      </c>
      <c r="I292" t="s">
        <v>134</v>
      </c>
      <c r="J292" t="s">
        <v>102</v>
      </c>
      <c r="K292" t="s">
        <v>67</v>
      </c>
      <c r="L292" t="s">
        <v>37</v>
      </c>
      <c r="M292" t="s">
        <v>38</v>
      </c>
      <c r="N292" t="s">
        <v>69</v>
      </c>
      <c r="O292" t="s">
        <v>40</v>
      </c>
      <c r="P292">
        <v>2</v>
      </c>
      <c r="Q292" s="3">
        <v>1400</v>
      </c>
      <c r="R292" s="3">
        <v>2800</v>
      </c>
      <c r="S292" t="s">
        <v>71</v>
      </c>
      <c r="T292" t="s">
        <v>57</v>
      </c>
      <c r="U292" t="s">
        <v>41</v>
      </c>
      <c r="V292" t="s">
        <v>72</v>
      </c>
      <c r="W292" s="3">
        <v>0</v>
      </c>
      <c r="X292">
        <v>0</v>
      </c>
      <c r="Y292">
        <v>4</v>
      </c>
      <c r="Z292">
        <v>5</v>
      </c>
      <c r="AA292" t="s">
        <v>43</v>
      </c>
      <c r="AB292" t="s">
        <v>73</v>
      </c>
    </row>
    <row r="293" spans="1:28" x14ac:dyDescent="0.25">
      <c r="A293" t="s">
        <v>444</v>
      </c>
      <c r="B293" s="2">
        <v>46080</v>
      </c>
      <c r="C293" s="2">
        <v>46085</v>
      </c>
      <c r="D293" t="s">
        <v>105</v>
      </c>
      <c r="E293" t="s">
        <v>106</v>
      </c>
      <c r="F293" t="s">
        <v>107</v>
      </c>
      <c r="G293" t="s">
        <v>78</v>
      </c>
      <c r="H293" t="s">
        <v>139</v>
      </c>
      <c r="I293" t="s">
        <v>140</v>
      </c>
      <c r="J293" t="s">
        <v>141</v>
      </c>
      <c r="K293" t="s">
        <v>81</v>
      </c>
      <c r="L293" t="s">
        <v>52</v>
      </c>
      <c r="M293" t="s">
        <v>53</v>
      </c>
      <c r="N293" t="s">
        <v>39</v>
      </c>
      <c r="O293" t="s">
        <v>55</v>
      </c>
      <c r="P293">
        <v>3</v>
      </c>
      <c r="Q293" s="3">
        <v>4200</v>
      </c>
      <c r="R293" s="3">
        <v>12600</v>
      </c>
      <c r="S293" t="s">
        <v>84</v>
      </c>
      <c r="T293" t="s">
        <v>85</v>
      </c>
      <c r="U293" t="s">
        <v>86</v>
      </c>
      <c r="V293" t="s">
        <v>87</v>
      </c>
      <c r="W293" s="3">
        <v>12600</v>
      </c>
      <c r="X293">
        <v>3</v>
      </c>
      <c r="Y293">
        <v>5</v>
      </c>
      <c r="Z293">
        <v>7</v>
      </c>
      <c r="AA293" t="s">
        <v>43</v>
      </c>
      <c r="AB293" t="s">
        <v>44</v>
      </c>
    </row>
    <row r="294" spans="1:28" x14ac:dyDescent="0.25">
      <c r="A294" t="s">
        <v>445</v>
      </c>
      <c r="B294" s="2">
        <v>46083</v>
      </c>
      <c r="C294" s="2">
        <v>46089</v>
      </c>
      <c r="D294" t="s">
        <v>111</v>
      </c>
      <c r="E294" t="s">
        <v>112</v>
      </c>
      <c r="F294" t="s">
        <v>113</v>
      </c>
      <c r="G294" t="s">
        <v>63</v>
      </c>
      <c r="H294" t="s">
        <v>145</v>
      </c>
      <c r="I294" t="s">
        <v>146</v>
      </c>
      <c r="J294" t="s">
        <v>102</v>
      </c>
      <c r="K294" t="s">
        <v>36</v>
      </c>
      <c r="L294" t="s">
        <v>37</v>
      </c>
      <c r="M294" t="s">
        <v>68</v>
      </c>
      <c r="N294" t="s">
        <v>54</v>
      </c>
      <c r="O294" t="s">
        <v>70</v>
      </c>
      <c r="P294">
        <v>4</v>
      </c>
      <c r="Q294" s="3">
        <v>900</v>
      </c>
      <c r="R294" s="3">
        <v>3600</v>
      </c>
      <c r="S294" t="s">
        <v>41</v>
      </c>
      <c r="T294" t="s">
        <v>57</v>
      </c>
      <c r="U294" t="s">
        <v>41</v>
      </c>
      <c r="V294" t="s">
        <v>41</v>
      </c>
      <c r="W294" s="3">
        <v>0</v>
      </c>
      <c r="X294">
        <v>0</v>
      </c>
      <c r="Y294">
        <v>6</v>
      </c>
      <c r="Z294">
        <v>10</v>
      </c>
      <c r="AA294" t="s">
        <v>43</v>
      </c>
      <c r="AB294" t="s">
        <v>58</v>
      </c>
    </row>
    <row r="295" spans="1:28" x14ac:dyDescent="0.25">
      <c r="A295" t="s">
        <v>446</v>
      </c>
      <c r="B295" s="2">
        <v>46086</v>
      </c>
      <c r="C295" s="2">
        <v>46093</v>
      </c>
      <c r="D295" t="s">
        <v>118</v>
      </c>
      <c r="E295" t="s">
        <v>119</v>
      </c>
      <c r="F295" t="s">
        <v>120</v>
      </c>
      <c r="G295" t="s">
        <v>48</v>
      </c>
      <c r="H295" t="s">
        <v>151</v>
      </c>
      <c r="I295" t="s">
        <v>152</v>
      </c>
      <c r="J295" t="s">
        <v>102</v>
      </c>
      <c r="K295" t="s">
        <v>51</v>
      </c>
      <c r="L295" t="s">
        <v>52</v>
      </c>
      <c r="M295" t="s">
        <v>82</v>
      </c>
      <c r="N295" t="s">
        <v>69</v>
      </c>
      <c r="O295" t="s">
        <v>83</v>
      </c>
      <c r="P295">
        <v>5</v>
      </c>
      <c r="Q295" s="3">
        <v>2800</v>
      </c>
      <c r="R295" s="3">
        <v>14000</v>
      </c>
      <c r="S295" t="s">
        <v>56</v>
      </c>
      <c r="T295" t="s">
        <v>85</v>
      </c>
      <c r="U295" t="s">
        <v>41</v>
      </c>
      <c r="V295" t="s">
        <v>41</v>
      </c>
      <c r="W295" s="3">
        <v>0</v>
      </c>
      <c r="X295">
        <v>0</v>
      </c>
      <c r="Y295">
        <v>7</v>
      </c>
      <c r="Z295">
        <v>5</v>
      </c>
      <c r="AA295" t="s">
        <v>103</v>
      </c>
      <c r="AB295" t="s">
        <v>73</v>
      </c>
    </row>
    <row r="296" spans="1:28" x14ac:dyDescent="0.25">
      <c r="A296" t="s">
        <v>447</v>
      </c>
      <c r="B296" s="2">
        <v>46089</v>
      </c>
      <c r="C296" s="2">
        <v>46097</v>
      </c>
      <c r="D296" t="s">
        <v>124</v>
      </c>
      <c r="E296" t="s">
        <v>125</v>
      </c>
      <c r="F296" t="s">
        <v>126</v>
      </c>
      <c r="G296" t="s">
        <v>48</v>
      </c>
      <c r="H296" t="s">
        <v>156</v>
      </c>
      <c r="I296" t="s">
        <v>157</v>
      </c>
      <c r="J296" t="s">
        <v>93</v>
      </c>
      <c r="K296" t="s">
        <v>67</v>
      </c>
      <c r="L296" t="s">
        <v>37</v>
      </c>
      <c r="M296" t="s">
        <v>94</v>
      </c>
      <c r="N296" t="s">
        <v>39</v>
      </c>
      <c r="O296" t="s">
        <v>95</v>
      </c>
      <c r="P296">
        <v>1</v>
      </c>
      <c r="Q296" s="3">
        <v>2500</v>
      </c>
      <c r="R296" s="3">
        <v>2500</v>
      </c>
      <c r="S296" t="s">
        <v>71</v>
      </c>
      <c r="T296" t="s">
        <v>57</v>
      </c>
      <c r="U296" t="s">
        <v>41</v>
      </c>
      <c r="V296" t="s">
        <v>72</v>
      </c>
      <c r="W296" s="3">
        <v>0</v>
      </c>
      <c r="X296">
        <v>0</v>
      </c>
      <c r="Y296">
        <v>8</v>
      </c>
      <c r="Z296">
        <v>7</v>
      </c>
      <c r="AA296" t="s">
        <v>103</v>
      </c>
      <c r="AB296" t="s">
        <v>44</v>
      </c>
    </row>
    <row r="297" spans="1:28" x14ac:dyDescent="0.25">
      <c r="A297" t="s">
        <v>448</v>
      </c>
      <c r="B297" s="2">
        <v>46092</v>
      </c>
      <c r="C297" s="2">
        <v>46101</v>
      </c>
      <c r="D297" t="s">
        <v>130</v>
      </c>
      <c r="E297" t="s">
        <v>131</v>
      </c>
      <c r="F297" t="s">
        <v>132</v>
      </c>
      <c r="G297" t="s">
        <v>32</v>
      </c>
      <c r="H297" t="s">
        <v>159</v>
      </c>
      <c r="I297" t="s">
        <v>160</v>
      </c>
      <c r="J297" t="s">
        <v>35</v>
      </c>
      <c r="K297" t="s">
        <v>81</v>
      </c>
      <c r="L297" t="s">
        <v>52</v>
      </c>
      <c r="M297" t="s">
        <v>38</v>
      </c>
      <c r="N297" t="s">
        <v>54</v>
      </c>
      <c r="O297" t="s">
        <v>40</v>
      </c>
      <c r="P297">
        <v>2</v>
      </c>
      <c r="Q297" s="3">
        <v>28000</v>
      </c>
      <c r="R297" s="3">
        <v>56000</v>
      </c>
      <c r="S297" t="s">
        <v>84</v>
      </c>
      <c r="T297" t="s">
        <v>85</v>
      </c>
      <c r="U297" t="s">
        <v>86</v>
      </c>
      <c r="V297" t="s">
        <v>87</v>
      </c>
      <c r="W297" s="3">
        <v>56000</v>
      </c>
      <c r="X297">
        <v>2</v>
      </c>
      <c r="Y297">
        <v>9</v>
      </c>
      <c r="Z297">
        <v>10</v>
      </c>
      <c r="AA297" t="s">
        <v>43</v>
      </c>
      <c r="AB297" t="s">
        <v>58</v>
      </c>
    </row>
    <row r="298" spans="1:28" x14ac:dyDescent="0.25">
      <c r="A298" t="s">
        <v>449</v>
      </c>
      <c r="B298" s="2">
        <v>46095</v>
      </c>
      <c r="C298" s="2">
        <v>46105</v>
      </c>
      <c r="D298" t="s">
        <v>136</v>
      </c>
      <c r="E298" t="s">
        <v>137</v>
      </c>
      <c r="F298" t="s">
        <v>138</v>
      </c>
      <c r="G298" t="s">
        <v>32</v>
      </c>
      <c r="H298" t="s">
        <v>162</v>
      </c>
      <c r="I298" t="s">
        <v>163</v>
      </c>
      <c r="J298" t="s">
        <v>102</v>
      </c>
      <c r="K298" t="s">
        <v>36</v>
      </c>
      <c r="L298" t="s">
        <v>37</v>
      </c>
      <c r="M298" t="s">
        <v>53</v>
      </c>
      <c r="N298" t="s">
        <v>69</v>
      </c>
      <c r="O298" t="s">
        <v>55</v>
      </c>
      <c r="P298">
        <v>3</v>
      </c>
      <c r="Q298" s="3">
        <v>1800</v>
      </c>
      <c r="R298" s="3">
        <v>5400</v>
      </c>
      <c r="S298" t="s">
        <v>41</v>
      </c>
      <c r="T298" t="s">
        <v>85</v>
      </c>
      <c r="U298" t="s">
        <v>41</v>
      </c>
      <c r="V298" t="s">
        <v>41</v>
      </c>
      <c r="W298" s="3">
        <v>0</v>
      </c>
      <c r="X298">
        <v>0</v>
      </c>
      <c r="Y298">
        <v>11</v>
      </c>
      <c r="Z298">
        <v>5</v>
      </c>
      <c r="AA298" t="s">
        <v>103</v>
      </c>
      <c r="AB298" t="s">
        <v>73</v>
      </c>
    </row>
    <row r="299" spans="1:28" x14ac:dyDescent="0.25">
      <c r="A299" t="s">
        <v>450</v>
      </c>
      <c r="B299" s="2">
        <v>46098</v>
      </c>
      <c r="C299" s="2">
        <v>46109</v>
      </c>
      <c r="D299" t="s">
        <v>143</v>
      </c>
      <c r="E299" t="s">
        <v>144</v>
      </c>
      <c r="F299" t="s">
        <v>126</v>
      </c>
      <c r="G299" t="s">
        <v>48</v>
      </c>
      <c r="H299" t="s">
        <v>165</v>
      </c>
      <c r="I299" t="s">
        <v>166</v>
      </c>
      <c r="J299" t="s">
        <v>102</v>
      </c>
      <c r="K299" t="s">
        <v>51</v>
      </c>
      <c r="L299" t="s">
        <v>52</v>
      </c>
      <c r="M299" t="s">
        <v>68</v>
      </c>
      <c r="N299" t="s">
        <v>39</v>
      </c>
      <c r="O299" t="s">
        <v>70</v>
      </c>
      <c r="P299">
        <v>4</v>
      </c>
      <c r="Q299" s="3">
        <v>6800</v>
      </c>
      <c r="R299" s="3">
        <v>27200</v>
      </c>
      <c r="S299" t="s">
        <v>56</v>
      </c>
      <c r="T299" t="s">
        <v>42</v>
      </c>
      <c r="U299" t="s">
        <v>41</v>
      </c>
      <c r="V299" t="s">
        <v>41</v>
      </c>
      <c r="W299" s="3">
        <v>0</v>
      </c>
      <c r="X299">
        <v>0</v>
      </c>
      <c r="Y299">
        <v>13</v>
      </c>
      <c r="Z299">
        <v>7</v>
      </c>
      <c r="AA299" t="s">
        <v>103</v>
      </c>
      <c r="AB299" t="s">
        <v>44</v>
      </c>
    </row>
    <row r="300" spans="1:28" x14ac:dyDescent="0.25">
      <c r="A300" t="s">
        <v>451</v>
      </c>
      <c r="B300" s="2">
        <v>46101</v>
      </c>
      <c r="C300" s="2">
        <v>46113</v>
      </c>
      <c r="D300" t="s">
        <v>148</v>
      </c>
      <c r="E300" t="s">
        <v>149</v>
      </c>
      <c r="F300" t="s">
        <v>150</v>
      </c>
      <c r="G300" t="s">
        <v>78</v>
      </c>
      <c r="H300" t="s">
        <v>168</v>
      </c>
      <c r="I300" t="s">
        <v>169</v>
      </c>
      <c r="J300" t="s">
        <v>35</v>
      </c>
      <c r="K300" t="s">
        <v>67</v>
      </c>
      <c r="L300" t="s">
        <v>37</v>
      </c>
      <c r="M300" t="s">
        <v>82</v>
      </c>
      <c r="N300" t="s">
        <v>54</v>
      </c>
      <c r="O300" t="s">
        <v>83</v>
      </c>
      <c r="P300">
        <v>5</v>
      </c>
      <c r="Q300" s="3">
        <v>22000</v>
      </c>
      <c r="R300" s="3">
        <v>110000</v>
      </c>
      <c r="S300" t="s">
        <v>71</v>
      </c>
      <c r="T300" t="s">
        <v>57</v>
      </c>
      <c r="U300" t="s">
        <v>41</v>
      </c>
      <c r="V300" t="s">
        <v>72</v>
      </c>
      <c r="W300" s="3">
        <v>0</v>
      </c>
      <c r="X300">
        <v>0</v>
      </c>
      <c r="Y300">
        <v>15</v>
      </c>
      <c r="Z300">
        <v>10</v>
      </c>
      <c r="AA300" t="s">
        <v>103</v>
      </c>
      <c r="AB300" t="s">
        <v>58</v>
      </c>
    </row>
    <row r="301" spans="1:28" x14ac:dyDescent="0.25">
      <c r="A301" t="s">
        <v>452</v>
      </c>
      <c r="B301" s="2">
        <v>46104</v>
      </c>
      <c r="C301" s="2">
        <v>46105</v>
      </c>
      <c r="D301" t="s">
        <v>154</v>
      </c>
      <c r="E301" t="s">
        <v>155</v>
      </c>
      <c r="F301" t="s">
        <v>113</v>
      </c>
      <c r="G301" t="s">
        <v>63</v>
      </c>
      <c r="H301" t="s">
        <v>171</v>
      </c>
      <c r="I301" t="s">
        <v>172</v>
      </c>
      <c r="J301" t="s">
        <v>66</v>
      </c>
      <c r="K301" t="s">
        <v>81</v>
      </c>
      <c r="L301" t="s">
        <v>52</v>
      </c>
      <c r="M301" t="s">
        <v>94</v>
      </c>
      <c r="N301" t="s">
        <v>69</v>
      </c>
      <c r="O301" t="s">
        <v>95</v>
      </c>
      <c r="P301">
        <v>1</v>
      </c>
      <c r="Q301" s="3">
        <v>6500</v>
      </c>
      <c r="R301" s="3">
        <v>6500</v>
      </c>
      <c r="S301" t="s">
        <v>84</v>
      </c>
      <c r="T301" t="s">
        <v>42</v>
      </c>
      <c r="U301" t="s">
        <v>86</v>
      </c>
      <c r="V301" t="s">
        <v>87</v>
      </c>
      <c r="W301" s="3">
        <v>6500</v>
      </c>
      <c r="X301">
        <v>1</v>
      </c>
      <c r="Y301">
        <v>1</v>
      </c>
      <c r="Z301">
        <v>5</v>
      </c>
      <c r="AA301" t="s">
        <v>43</v>
      </c>
      <c r="AB301" t="s">
        <v>73</v>
      </c>
    </row>
    <row r="302" spans="1:28" x14ac:dyDescent="0.25">
      <c r="A302" t="s">
        <v>453</v>
      </c>
      <c r="B302" s="2">
        <v>46107</v>
      </c>
      <c r="C302" s="2">
        <v>46109</v>
      </c>
      <c r="D302" t="s">
        <v>29</v>
      </c>
      <c r="E302" t="s">
        <v>30</v>
      </c>
      <c r="F302" t="s">
        <v>31</v>
      </c>
      <c r="G302" t="s">
        <v>32</v>
      </c>
      <c r="H302" t="s">
        <v>33</v>
      </c>
      <c r="I302" t="s">
        <v>34</v>
      </c>
      <c r="J302" t="s">
        <v>35</v>
      </c>
      <c r="K302" t="s">
        <v>36</v>
      </c>
      <c r="L302" t="s">
        <v>37</v>
      </c>
      <c r="M302" t="s">
        <v>38</v>
      </c>
      <c r="N302" t="s">
        <v>39</v>
      </c>
      <c r="O302" t="s">
        <v>40</v>
      </c>
      <c r="P302">
        <v>2</v>
      </c>
      <c r="Q302" s="3">
        <v>65000</v>
      </c>
      <c r="R302" s="3">
        <v>130000</v>
      </c>
      <c r="S302" t="s">
        <v>41</v>
      </c>
      <c r="T302" t="s">
        <v>42</v>
      </c>
      <c r="U302" t="s">
        <v>41</v>
      </c>
      <c r="V302" t="s">
        <v>41</v>
      </c>
      <c r="W302" s="3">
        <v>0</v>
      </c>
      <c r="X302">
        <v>0</v>
      </c>
      <c r="Y302">
        <v>2</v>
      </c>
      <c r="Z302">
        <v>7</v>
      </c>
      <c r="AA302" t="s">
        <v>43</v>
      </c>
      <c r="AB302" t="s">
        <v>44</v>
      </c>
    </row>
    <row r="303" spans="1:28" x14ac:dyDescent="0.25">
      <c r="A303" t="s">
        <v>454</v>
      </c>
      <c r="B303" s="2">
        <v>46110</v>
      </c>
      <c r="C303" s="2">
        <v>46113</v>
      </c>
      <c r="D303" t="s">
        <v>46</v>
      </c>
      <c r="E303" t="s">
        <v>47</v>
      </c>
      <c r="F303" t="s">
        <v>47</v>
      </c>
      <c r="G303" t="s">
        <v>48</v>
      </c>
      <c r="H303" t="s">
        <v>49</v>
      </c>
      <c r="I303" t="s">
        <v>50</v>
      </c>
      <c r="J303" t="s">
        <v>35</v>
      </c>
      <c r="K303" t="s">
        <v>51</v>
      </c>
      <c r="L303" t="s">
        <v>52</v>
      </c>
      <c r="M303" t="s">
        <v>53</v>
      </c>
      <c r="N303" t="s">
        <v>54</v>
      </c>
      <c r="O303" t="s">
        <v>55</v>
      </c>
      <c r="P303">
        <v>3</v>
      </c>
      <c r="Q303" s="3">
        <v>12500</v>
      </c>
      <c r="R303" s="3">
        <v>37500</v>
      </c>
      <c r="S303" t="s">
        <v>56</v>
      </c>
      <c r="T303" t="s">
        <v>57</v>
      </c>
      <c r="U303" t="s">
        <v>41</v>
      </c>
      <c r="V303" t="s">
        <v>41</v>
      </c>
      <c r="W303" s="3">
        <v>0</v>
      </c>
      <c r="X303">
        <v>0</v>
      </c>
      <c r="Y303">
        <v>3</v>
      </c>
      <c r="Z303">
        <v>10</v>
      </c>
      <c r="AA303" t="s">
        <v>43</v>
      </c>
      <c r="AB303" t="s">
        <v>58</v>
      </c>
    </row>
    <row r="304" spans="1:28" x14ac:dyDescent="0.25">
      <c r="A304" t="s">
        <v>455</v>
      </c>
      <c r="B304" s="2">
        <v>46113</v>
      </c>
      <c r="C304" s="2">
        <v>46117</v>
      </c>
      <c r="D304" t="s">
        <v>60</v>
      </c>
      <c r="E304" t="s">
        <v>61</v>
      </c>
      <c r="F304" t="s">
        <v>62</v>
      </c>
      <c r="G304" t="s">
        <v>63</v>
      </c>
      <c r="H304" t="s">
        <v>64</v>
      </c>
      <c r="I304" t="s">
        <v>65</v>
      </c>
      <c r="J304" t="s">
        <v>66</v>
      </c>
      <c r="K304" t="s">
        <v>67</v>
      </c>
      <c r="L304" t="s">
        <v>37</v>
      </c>
      <c r="M304" t="s">
        <v>68</v>
      </c>
      <c r="N304" t="s">
        <v>69</v>
      </c>
      <c r="O304" t="s">
        <v>70</v>
      </c>
      <c r="P304">
        <v>4</v>
      </c>
      <c r="Q304" s="3">
        <v>7200</v>
      </c>
      <c r="R304" s="3">
        <v>28800</v>
      </c>
      <c r="S304" t="s">
        <v>71</v>
      </c>
      <c r="T304" t="s">
        <v>57</v>
      </c>
      <c r="U304" t="s">
        <v>41</v>
      </c>
      <c r="V304" t="s">
        <v>72</v>
      </c>
      <c r="W304" s="3">
        <v>0</v>
      </c>
      <c r="X304">
        <v>0</v>
      </c>
      <c r="Y304">
        <v>4</v>
      </c>
      <c r="Z304">
        <v>5</v>
      </c>
      <c r="AA304" t="s">
        <v>43</v>
      </c>
      <c r="AB304" t="s">
        <v>73</v>
      </c>
    </row>
    <row r="305" spans="1:28" x14ac:dyDescent="0.25">
      <c r="A305" t="s">
        <v>456</v>
      </c>
      <c r="B305" s="2">
        <v>46116</v>
      </c>
      <c r="C305" s="2">
        <v>46121</v>
      </c>
      <c r="D305" t="s">
        <v>75</v>
      </c>
      <c r="E305" t="s">
        <v>76</v>
      </c>
      <c r="F305" t="s">
        <v>77</v>
      </c>
      <c r="G305" t="s">
        <v>78</v>
      </c>
      <c r="H305" t="s">
        <v>79</v>
      </c>
      <c r="I305" t="s">
        <v>80</v>
      </c>
      <c r="J305" t="s">
        <v>35</v>
      </c>
      <c r="K305" t="s">
        <v>81</v>
      </c>
      <c r="L305" t="s">
        <v>52</v>
      </c>
      <c r="M305" t="s">
        <v>82</v>
      </c>
      <c r="N305" t="s">
        <v>39</v>
      </c>
      <c r="O305" t="s">
        <v>83</v>
      </c>
      <c r="P305">
        <v>5</v>
      </c>
      <c r="Q305" s="3">
        <v>3500</v>
      </c>
      <c r="R305" s="3">
        <v>17500</v>
      </c>
      <c r="S305" t="s">
        <v>84</v>
      </c>
      <c r="T305" t="s">
        <v>85</v>
      </c>
      <c r="U305" t="s">
        <v>86</v>
      </c>
      <c r="V305" t="s">
        <v>87</v>
      </c>
      <c r="W305" s="3">
        <v>17500</v>
      </c>
      <c r="X305">
        <v>5</v>
      </c>
      <c r="Y305">
        <v>5</v>
      </c>
      <c r="Z305">
        <v>7</v>
      </c>
      <c r="AA305" t="s">
        <v>43</v>
      </c>
      <c r="AB305" t="s">
        <v>44</v>
      </c>
    </row>
    <row r="306" spans="1:28" x14ac:dyDescent="0.25">
      <c r="A306" t="s">
        <v>457</v>
      </c>
      <c r="B306" s="2">
        <v>46119</v>
      </c>
      <c r="C306" s="2">
        <v>46125</v>
      </c>
      <c r="D306" t="s">
        <v>89</v>
      </c>
      <c r="E306" t="s">
        <v>90</v>
      </c>
      <c r="F306" t="s">
        <v>62</v>
      </c>
      <c r="G306" t="s">
        <v>63</v>
      </c>
      <c r="H306" t="s">
        <v>91</v>
      </c>
      <c r="I306" t="s">
        <v>92</v>
      </c>
      <c r="J306" t="s">
        <v>93</v>
      </c>
      <c r="K306" t="s">
        <v>36</v>
      </c>
      <c r="L306" t="s">
        <v>37</v>
      </c>
      <c r="M306" t="s">
        <v>94</v>
      </c>
      <c r="N306" t="s">
        <v>54</v>
      </c>
      <c r="O306" t="s">
        <v>95</v>
      </c>
      <c r="P306">
        <v>1</v>
      </c>
      <c r="Q306" s="3">
        <v>3200</v>
      </c>
      <c r="R306" s="3">
        <v>3200</v>
      </c>
      <c r="S306" t="s">
        <v>41</v>
      </c>
      <c r="T306" t="s">
        <v>57</v>
      </c>
      <c r="U306" t="s">
        <v>41</v>
      </c>
      <c r="V306" t="s">
        <v>41</v>
      </c>
      <c r="W306" s="3">
        <v>0</v>
      </c>
      <c r="X306">
        <v>0</v>
      </c>
      <c r="Y306">
        <v>6</v>
      </c>
      <c r="Z306">
        <v>10</v>
      </c>
      <c r="AA306" t="s">
        <v>43</v>
      </c>
      <c r="AB306" t="s">
        <v>58</v>
      </c>
    </row>
    <row r="307" spans="1:28" x14ac:dyDescent="0.25">
      <c r="A307" t="s">
        <v>458</v>
      </c>
      <c r="B307" s="2">
        <v>46122</v>
      </c>
      <c r="C307" s="2">
        <v>46129</v>
      </c>
      <c r="D307" t="s">
        <v>97</v>
      </c>
      <c r="E307" t="s">
        <v>98</v>
      </c>
      <c r="F307" t="s">
        <v>99</v>
      </c>
      <c r="G307" t="s">
        <v>78</v>
      </c>
      <c r="H307" t="s">
        <v>100</v>
      </c>
      <c r="I307" t="s">
        <v>101</v>
      </c>
      <c r="J307" t="s">
        <v>102</v>
      </c>
      <c r="K307" t="s">
        <v>51</v>
      </c>
      <c r="L307" t="s">
        <v>52</v>
      </c>
      <c r="M307" t="s">
        <v>38</v>
      </c>
      <c r="N307" t="s">
        <v>69</v>
      </c>
      <c r="O307" t="s">
        <v>40</v>
      </c>
      <c r="P307">
        <v>2</v>
      </c>
      <c r="Q307" s="3">
        <v>1800</v>
      </c>
      <c r="R307" s="3">
        <v>3600</v>
      </c>
      <c r="S307" t="s">
        <v>56</v>
      </c>
      <c r="T307" t="s">
        <v>85</v>
      </c>
      <c r="U307" t="s">
        <v>41</v>
      </c>
      <c r="V307" t="s">
        <v>41</v>
      </c>
      <c r="W307" s="3">
        <v>0</v>
      </c>
      <c r="X307">
        <v>0</v>
      </c>
      <c r="Y307">
        <v>7</v>
      </c>
      <c r="Z307">
        <v>5</v>
      </c>
      <c r="AA307" t="s">
        <v>103</v>
      </c>
      <c r="AB307" t="s">
        <v>73</v>
      </c>
    </row>
    <row r="308" spans="1:28" x14ac:dyDescent="0.25">
      <c r="A308" t="s">
        <v>459</v>
      </c>
      <c r="B308" s="2">
        <v>46125</v>
      </c>
      <c r="C308" s="2">
        <v>46133</v>
      </c>
      <c r="D308" t="s">
        <v>105</v>
      </c>
      <c r="E308" t="s">
        <v>106</v>
      </c>
      <c r="F308" t="s">
        <v>107</v>
      </c>
      <c r="G308" t="s">
        <v>78</v>
      </c>
      <c r="H308" t="s">
        <v>108</v>
      </c>
      <c r="I308" t="s">
        <v>109</v>
      </c>
      <c r="J308" t="s">
        <v>35</v>
      </c>
      <c r="K308" t="s">
        <v>67</v>
      </c>
      <c r="L308" t="s">
        <v>37</v>
      </c>
      <c r="M308" t="s">
        <v>53</v>
      </c>
      <c r="N308" t="s">
        <v>39</v>
      </c>
      <c r="O308" t="s">
        <v>55</v>
      </c>
      <c r="P308">
        <v>3</v>
      </c>
      <c r="Q308" s="3">
        <v>18000</v>
      </c>
      <c r="R308" s="3">
        <v>54000</v>
      </c>
      <c r="S308" t="s">
        <v>71</v>
      </c>
      <c r="T308" t="s">
        <v>57</v>
      </c>
      <c r="U308" t="s">
        <v>41</v>
      </c>
      <c r="V308" t="s">
        <v>72</v>
      </c>
      <c r="W308" s="3">
        <v>0</v>
      </c>
      <c r="X308">
        <v>0</v>
      </c>
      <c r="Y308">
        <v>8</v>
      </c>
      <c r="Z308">
        <v>7</v>
      </c>
      <c r="AA308" t="s">
        <v>103</v>
      </c>
      <c r="AB308" t="s">
        <v>44</v>
      </c>
    </row>
    <row r="309" spans="1:28" x14ac:dyDescent="0.25">
      <c r="A309" t="s">
        <v>460</v>
      </c>
      <c r="B309" s="2">
        <v>46128</v>
      </c>
      <c r="C309" s="2">
        <v>46137</v>
      </c>
      <c r="D309" t="s">
        <v>111</v>
      </c>
      <c r="E309" t="s">
        <v>112</v>
      </c>
      <c r="F309" t="s">
        <v>113</v>
      </c>
      <c r="G309" t="s">
        <v>63</v>
      </c>
      <c r="H309" t="s">
        <v>114</v>
      </c>
      <c r="I309" t="s">
        <v>115</v>
      </c>
      <c r="J309" t="s">
        <v>116</v>
      </c>
      <c r="K309" t="s">
        <v>81</v>
      </c>
      <c r="L309" t="s">
        <v>52</v>
      </c>
      <c r="M309" t="s">
        <v>68</v>
      </c>
      <c r="N309" t="s">
        <v>54</v>
      </c>
      <c r="O309" t="s">
        <v>70</v>
      </c>
      <c r="P309">
        <v>4</v>
      </c>
      <c r="Q309" s="3">
        <v>5500</v>
      </c>
      <c r="R309" s="3">
        <v>22000</v>
      </c>
      <c r="S309" t="s">
        <v>84</v>
      </c>
      <c r="T309" t="s">
        <v>85</v>
      </c>
      <c r="U309" t="s">
        <v>86</v>
      </c>
      <c r="V309" t="s">
        <v>87</v>
      </c>
      <c r="W309" s="3">
        <v>22000</v>
      </c>
      <c r="X309">
        <v>4</v>
      </c>
      <c r="Y309">
        <v>9</v>
      </c>
      <c r="Z309">
        <v>10</v>
      </c>
      <c r="AA309" t="s">
        <v>43</v>
      </c>
      <c r="AB309" t="s">
        <v>58</v>
      </c>
    </row>
    <row r="310" spans="1:28" x14ac:dyDescent="0.25">
      <c r="A310" t="s">
        <v>461</v>
      </c>
      <c r="B310" s="2">
        <v>46131</v>
      </c>
      <c r="C310" s="2">
        <v>46141</v>
      </c>
      <c r="D310" t="s">
        <v>118</v>
      </c>
      <c r="E310" t="s">
        <v>119</v>
      </c>
      <c r="F310" t="s">
        <v>120</v>
      </c>
      <c r="G310" t="s">
        <v>48</v>
      </c>
      <c r="H310" t="s">
        <v>121</v>
      </c>
      <c r="I310" t="s">
        <v>122</v>
      </c>
      <c r="J310" t="s">
        <v>102</v>
      </c>
      <c r="K310" t="s">
        <v>36</v>
      </c>
      <c r="L310" t="s">
        <v>37</v>
      </c>
      <c r="M310" t="s">
        <v>82</v>
      </c>
      <c r="N310" t="s">
        <v>69</v>
      </c>
      <c r="O310" t="s">
        <v>83</v>
      </c>
      <c r="P310">
        <v>5</v>
      </c>
      <c r="Q310" s="3">
        <v>5200</v>
      </c>
      <c r="R310" s="3">
        <v>26000</v>
      </c>
      <c r="S310" t="s">
        <v>41</v>
      </c>
      <c r="T310" t="s">
        <v>85</v>
      </c>
      <c r="U310" t="s">
        <v>41</v>
      </c>
      <c r="V310" t="s">
        <v>41</v>
      </c>
      <c r="W310" s="3">
        <v>0</v>
      </c>
      <c r="X310">
        <v>0</v>
      </c>
      <c r="Y310">
        <v>11</v>
      </c>
      <c r="Z310">
        <v>5</v>
      </c>
      <c r="AA310" t="s">
        <v>103</v>
      </c>
      <c r="AB310" t="s">
        <v>73</v>
      </c>
    </row>
    <row r="311" spans="1:28" x14ac:dyDescent="0.25">
      <c r="A311" t="s">
        <v>462</v>
      </c>
      <c r="B311" s="2">
        <v>46134</v>
      </c>
      <c r="C311" s="2">
        <v>46145</v>
      </c>
      <c r="D311" t="s">
        <v>124</v>
      </c>
      <c r="E311" t="s">
        <v>125</v>
      </c>
      <c r="F311" t="s">
        <v>126</v>
      </c>
      <c r="G311" t="s">
        <v>48</v>
      </c>
      <c r="H311" t="s">
        <v>127</v>
      </c>
      <c r="I311" t="s">
        <v>128</v>
      </c>
      <c r="J311" t="s">
        <v>102</v>
      </c>
      <c r="K311" t="s">
        <v>51</v>
      </c>
      <c r="L311" t="s">
        <v>52</v>
      </c>
      <c r="M311" t="s">
        <v>94</v>
      </c>
      <c r="N311" t="s">
        <v>39</v>
      </c>
      <c r="O311" t="s">
        <v>95</v>
      </c>
      <c r="P311">
        <v>1</v>
      </c>
      <c r="Q311" s="3">
        <v>2200</v>
      </c>
      <c r="R311" s="3">
        <v>2200</v>
      </c>
      <c r="S311" t="s">
        <v>56</v>
      </c>
      <c r="T311" t="s">
        <v>42</v>
      </c>
      <c r="U311" t="s">
        <v>41</v>
      </c>
      <c r="V311" t="s">
        <v>41</v>
      </c>
      <c r="W311" s="3">
        <v>0</v>
      </c>
      <c r="X311">
        <v>0</v>
      </c>
      <c r="Y311">
        <v>13</v>
      </c>
      <c r="Z311">
        <v>7</v>
      </c>
      <c r="AA311" t="s">
        <v>103</v>
      </c>
      <c r="AB311" t="s">
        <v>44</v>
      </c>
    </row>
    <row r="312" spans="1:28" x14ac:dyDescent="0.25">
      <c r="A312" t="s">
        <v>463</v>
      </c>
      <c r="B312" s="2">
        <v>46137</v>
      </c>
      <c r="C312" s="2">
        <v>46149</v>
      </c>
      <c r="D312" t="s">
        <v>130</v>
      </c>
      <c r="E312" t="s">
        <v>131</v>
      </c>
      <c r="F312" t="s">
        <v>132</v>
      </c>
      <c r="G312" t="s">
        <v>32</v>
      </c>
      <c r="H312" t="s">
        <v>133</v>
      </c>
      <c r="I312" t="s">
        <v>134</v>
      </c>
      <c r="J312" t="s">
        <v>102</v>
      </c>
      <c r="K312" t="s">
        <v>67</v>
      </c>
      <c r="L312" t="s">
        <v>37</v>
      </c>
      <c r="M312" t="s">
        <v>38</v>
      </c>
      <c r="N312" t="s">
        <v>54</v>
      </c>
      <c r="O312" t="s">
        <v>40</v>
      </c>
      <c r="P312">
        <v>2</v>
      </c>
      <c r="Q312" s="3">
        <v>1400</v>
      </c>
      <c r="R312" s="3">
        <v>2800</v>
      </c>
      <c r="S312" t="s">
        <v>71</v>
      </c>
      <c r="T312" t="s">
        <v>57</v>
      </c>
      <c r="U312" t="s">
        <v>41</v>
      </c>
      <c r="V312" t="s">
        <v>72</v>
      </c>
      <c r="W312" s="3">
        <v>0</v>
      </c>
      <c r="X312">
        <v>0</v>
      </c>
      <c r="Y312">
        <v>15</v>
      </c>
      <c r="Z312">
        <v>10</v>
      </c>
      <c r="AA312" t="s">
        <v>103</v>
      </c>
      <c r="AB312" t="s">
        <v>58</v>
      </c>
    </row>
    <row r="313" spans="1:28" x14ac:dyDescent="0.25">
      <c r="A313" t="s">
        <v>464</v>
      </c>
      <c r="B313" s="2">
        <v>46140</v>
      </c>
      <c r="C313" s="2">
        <v>46141</v>
      </c>
      <c r="D313" t="s">
        <v>136</v>
      </c>
      <c r="E313" t="s">
        <v>137</v>
      </c>
      <c r="F313" t="s">
        <v>138</v>
      </c>
      <c r="G313" t="s">
        <v>32</v>
      </c>
      <c r="H313" t="s">
        <v>139</v>
      </c>
      <c r="I313" t="s">
        <v>140</v>
      </c>
      <c r="J313" t="s">
        <v>141</v>
      </c>
      <c r="K313" t="s">
        <v>81</v>
      </c>
      <c r="L313" t="s">
        <v>52</v>
      </c>
      <c r="M313" t="s">
        <v>53</v>
      </c>
      <c r="N313" t="s">
        <v>69</v>
      </c>
      <c r="O313" t="s">
        <v>55</v>
      </c>
      <c r="P313">
        <v>3</v>
      </c>
      <c r="Q313" s="3">
        <v>4200</v>
      </c>
      <c r="R313" s="3">
        <v>12600</v>
      </c>
      <c r="S313" t="s">
        <v>84</v>
      </c>
      <c r="T313" t="s">
        <v>85</v>
      </c>
      <c r="U313" t="s">
        <v>86</v>
      </c>
      <c r="V313" t="s">
        <v>87</v>
      </c>
      <c r="W313" s="3">
        <v>12600</v>
      </c>
      <c r="X313">
        <v>3</v>
      </c>
      <c r="Y313">
        <v>1</v>
      </c>
      <c r="Z313">
        <v>5</v>
      </c>
      <c r="AA313" t="s">
        <v>43</v>
      </c>
      <c r="AB313" t="s">
        <v>73</v>
      </c>
    </row>
    <row r="314" spans="1:28" x14ac:dyDescent="0.25">
      <c r="A314" t="s">
        <v>465</v>
      </c>
      <c r="B314" s="2">
        <v>46143</v>
      </c>
      <c r="C314" s="2">
        <v>46145</v>
      </c>
      <c r="D314" t="s">
        <v>143</v>
      </c>
      <c r="E314" t="s">
        <v>144</v>
      </c>
      <c r="F314" t="s">
        <v>126</v>
      </c>
      <c r="G314" t="s">
        <v>48</v>
      </c>
      <c r="H314" t="s">
        <v>145</v>
      </c>
      <c r="I314" t="s">
        <v>146</v>
      </c>
      <c r="J314" t="s">
        <v>102</v>
      </c>
      <c r="K314" t="s">
        <v>36</v>
      </c>
      <c r="L314" t="s">
        <v>37</v>
      </c>
      <c r="M314" t="s">
        <v>68</v>
      </c>
      <c r="N314" t="s">
        <v>39</v>
      </c>
      <c r="O314" t="s">
        <v>70</v>
      </c>
      <c r="P314">
        <v>4</v>
      </c>
      <c r="Q314" s="3">
        <v>900</v>
      </c>
      <c r="R314" s="3">
        <v>3600</v>
      </c>
      <c r="S314" t="s">
        <v>41</v>
      </c>
      <c r="T314" t="s">
        <v>42</v>
      </c>
      <c r="U314" t="s">
        <v>41</v>
      </c>
      <c r="V314" t="s">
        <v>41</v>
      </c>
      <c r="W314" s="3">
        <v>0</v>
      </c>
      <c r="X314">
        <v>0</v>
      </c>
      <c r="Y314">
        <v>2</v>
      </c>
      <c r="Z314">
        <v>7</v>
      </c>
      <c r="AA314" t="s">
        <v>43</v>
      </c>
      <c r="AB314" t="s">
        <v>44</v>
      </c>
    </row>
    <row r="315" spans="1:28" x14ac:dyDescent="0.25">
      <c r="A315" t="s">
        <v>466</v>
      </c>
      <c r="B315" s="2">
        <v>46146</v>
      </c>
      <c r="C315" s="2">
        <v>46149</v>
      </c>
      <c r="D315" t="s">
        <v>148</v>
      </c>
      <c r="E315" t="s">
        <v>149</v>
      </c>
      <c r="F315" t="s">
        <v>150</v>
      </c>
      <c r="G315" t="s">
        <v>78</v>
      </c>
      <c r="H315" t="s">
        <v>151</v>
      </c>
      <c r="I315" t="s">
        <v>152</v>
      </c>
      <c r="J315" t="s">
        <v>102</v>
      </c>
      <c r="K315" t="s">
        <v>51</v>
      </c>
      <c r="L315" t="s">
        <v>52</v>
      </c>
      <c r="M315" t="s">
        <v>82</v>
      </c>
      <c r="N315" t="s">
        <v>54</v>
      </c>
      <c r="O315" t="s">
        <v>83</v>
      </c>
      <c r="P315">
        <v>5</v>
      </c>
      <c r="Q315" s="3">
        <v>2800</v>
      </c>
      <c r="R315" s="3">
        <v>14000</v>
      </c>
      <c r="S315" t="s">
        <v>56</v>
      </c>
      <c r="T315" t="s">
        <v>57</v>
      </c>
      <c r="U315" t="s">
        <v>41</v>
      </c>
      <c r="V315" t="s">
        <v>41</v>
      </c>
      <c r="W315" s="3">
        <v>0</v>
      </c>
      <c r="X315">
        <v>0</v>
      </c>
      <c r="Y315">
        <v>3</v>
      </c>
      <c r="Z315">
        <v>10</v>
      </c>
      <c r="AA315" t="s">
        <v>43</v>
      </c>
      <c r="AB315" t="s">
        <v>58</v>
      </c>
    </row>
    <row r="316" spans="1:28" x14ac:dyDescent="0.25">
      <c r="A316" t="s">
        <v>467</v>
      </c>
      <c r="B316" s="2">
        <v>46149</v>
      </c>
      <c r="C316" s="2">
        <v>46153</v>
      </c>
      <c r="D316" t="s">
        <v>154</v>
      </c>
      <c r="E316" t="s">
        <v>155</v>
      </c>
      <c r="F316" t="s">
        <v>113</v>
      </c>
      <c r="G316" t="s">
        <v>63</v>
      </c>
      <c r="H316" t="s">
        <v>156</v>
      </c>
      <c r="I316" t="s">
        <v>157</v>
      </c>
      <c r="J316" t="s">
        <v>93</v>
      </c>
      <c r="K316" t="s">
        <v>67</v>
      </c>
      <c r="L316" t="s">
        <v>37</v>
      </c>
      <c r="M316" t="s">
        <v>94</v>
      </c>
      <c r="N316" t="s">
        <v>69</v>
      </c>
      <c r="O316" t="s">
        <v>95</v>
      </c>
      <c r="P316">
        <v>1</v>
      </c>
      <c r="Q316" s="3">
        <v>2500</v>
      </c>
      <c r="R316" s="3">
        <v>2500</v>
      </c>
      <c r="S316" t="s">
        <v>71</v>
      </c>
      <c r="T316" t="s">
        <v>57</v>
      </c>
      <c r="U316" t="s">
        <v>41</v>
      </c>
      <c r="V316" t="s">
        <v>72</v>
      </c>
      <c r="W316" s="3">
        <v>0</v>
      </c>
      <c r="X316">
        <v>0</v>
      </c>
      <c r="Y316">
        <v>4</v>
      </c>
      <c r="Z316">
        <v>5</v>
      </c>
      <c r="AA316" t="s">
        <v>43</v>
      </c>
      <c r="AB316" t="s">
        <v>73</v>
      </c>
    </row>
    <row r="317" spans="1:28" x14ac:dyDescent="0.25">
      <c r="A317" t="s">
        <v>468</v>
      </c>
      <c r="B317" s="2">
        <v>46152</v>
      </c>
      <c r="C317" s="2">
        <v>46157</v>
      </c>
      <c r="D317" t="s">
        <v>29</v>
      </c>
      <c r="E317" t="s">
        <v>30</v>
      </c>
      <c r="F317" t="s">
        <v>31</v>
      </c>
      <c r="G317" t="s">
        <v>32</v>
      </c>
      <c r="H317" t="s">
        <v>159</v>
      </c>
      <c r="I317" t="s">
        <v>160</v>
      </c>
      <c r="J317" t="s">
        <v>35</v>
      </c>
      <c r="K317" t="s">
        <v>81</v>
      </c>
      <c r="L317" t="s">
        <v>52</v>
      </c>
      <c r="M317" t="s">
        <v>38</v>
      </c>
      <c r="N317" t="s">
        <v>39</v>
      </c>
      <c r="O317" t="s">
        <v>40</v>
      </c>
      <c r="P317">
        <v>2</v>
      </c>
      <c r="Q317" s="3">
        <v>28000</v>
      </c>
      <c r="R317" s="3">
        <v>56000</v>
      </c>
      <c r="S317" t="s">
        <v>84</v>
      </c>
      <c r="T317" t="s">
        <v>85</v>
      </c>
      <c r="U317" t="s">
        <v>86</v>
      </c>
      <c r="V317" t="s">
        <v>87</v>
      </c>
      <c r="W317" s="3">
        <v>56000</v>
      </c>
      <c r="X317">
        <v>2</v>
      </c>
      <c r="Y317">
        <v>5</v>
      </c>
      <c r="Z317">
        <v>7</v>
      </c>
      <c r="AA317" t="s">
        <v>43</v>
      </c>
      <c r="AB317" t="s">
        <v>44</v>
      </c>
    </row>
    <row r="318" spans="1:28" x14ac:dyDescent="0.25">
      <c r="A318" t="s">
        <v>469</v>
      </c>
      <c r="B318" s="2">
        <v>46155</v>
      </c>
      <c r="C318" s="2">
        <v>46161</v>
      </c>
      <c r="D318" t="s">
        <v>46</v>
      </c>
      <c r="E318" t="s">
        <v>47</v>
      </c>
      <c r="F318" t="s">
        <v>47</v>
      </c>
      <c r="G318" t="s">
        <v>48</v>
      </c>
      <c r="H318" t="s">
        <v>162</v>
      </c>
      <c r="I318" t="s">
        <v>163</v>
      </c>
      <c r="J318" t="s">
        <v>102</v>
      </c>
      <c r="K318" t="s">
        <v>36</v>
      </c>
      <c r="L318" t="s">
        <v>37</v>
      </c>
      <c r="M318" t="s">
        <v>53</v>
      </c>
      <c r="N318" t="s">
        <v>54</v>
      </c>
      <c r="O318" t="s">
        <v>55</v>
      </c>
      <c r="P318">
        <v>3</v>
      </c>
      <c r="Q318" s="3">
        <v>1800</v>
      </c>
      <c r="R318" s="3">
        <v>5400</v>
      </c>
      <c r="S318" t="s">
        <v>41</v>
      </c>
      <c r="T318" t="s">
        <v>57</v>
      </c>
      <c r="U318" t="s">
        <v>41</v>
      </c>
      <c r="V318" t="s">
        <v>41</v>
      </c>
      <c r="W318" s="3">
        <v>0</v>
      </c>
      <c r="X318">
        <v>0</v>
      </c>
      <c r="Y318">
        <v>6</v>
      </c>
      <c r="Z318">
        <v>10</v>
      </c>
      <c r="AA318" t="s">
        <v>43</v>
      </c>
      <c r="AB318" t="s">
        <v>58</v>
      </c>
    </row>
    <row r="319" spans="1:28" x14ac:dyDescent="0.25">
      <c r="A319" t="s">
        <v>470</v>
      </c>
      <c r="B319" s="2">
        <v>46158</v>
      </c>
      <c r="C319" s="2">
        <v>46165</v>
      </c>
      <c r="D319" t="s">
        <v>60</v>
      </c>
      <c r="E319" t="s">
        <v>61</v>
      </c>
      <c r="F319" t="s">
        <v>62</v>
      </c>
      <c r="G319" t="s">
        <v>63</v>
      </c>
      <c r="H319" t="s">
        <v>165</v>
      </c>
      <c r="I319" t="s">
        <v>166</v>
      </c>
      <c r="J319" t="s">
        <v>102</v>
      </c>
      <c r="K319" t="s">
        <v>51</v>
      </c>
      <c r="L319" t="s">
        <v>52</v>
      </c>
      <c r="M319" t="s">
        <v>68</v>
      </c>
      <c r="N319" t="s">
        <v>69</v>
      </c>
      <c r="O319" t="s">
        <v>70</v>
      </c>
      <c r="P319">
        <v>4</v>
      </c>
      <c r="Q319" s="3">
        <v>6800</v>
      </c>
      <c r="R319" s="3">
        <v>27200</v>
      </c>
      <c r="S319" t="s">
        <v>56</v>
      </c>
      <c r="T319" t="s">
        <v>85</v>
      </c>
      <c r="U319" t="s">
        <v>41</v>
      </c>
      <c r="V319" t="s">
        <v>41</v>
      </c>
      <c r="W319" s="3">
        <v>0</v>
      </c>
      <c r="X319">
        <v>0</v>
      </c>
      <c r="Y319">
        <v>7</v>
      </c>
      <c r="Z319">
        <v>5</v>
      </c>
      <c r="AA319" t="s">
        <v>103</v>
      </c>
      <c r="AB319" t="s">
        <v>73</v>
      </c>
    </row>
    <row r="320" spans="1:28" x14ac:dyDescent="0.25">
      <c r="A320" t="s">
        <v>471</v>
      </c>
      <c r="B320" s="2">
        <v>46161</v>
      </c>
      <c r="C320" s="2">
        <v>46169</v>
      </c>
      <c r="D320" t="s">
        <v>75</v>
      </c>
      <c r="E320" t="s">
        <v>76</v>
      </c>
      <c r="F320" t="s">
        <v>77</v>
      </c>
      <c r="G320" t="s">
        <v>78</v>
      </c>
      <c r="H320" t="s">
        <v>168</v>
      </c>
      <c r="I320" t="s">
        <v>169</v>
      </c>
      <c r="J320" t="s">
        <v>35</v>
      </c>
      <c r="K320" t="s">
        <v>67</v>
      </c>
      <c r="L320" t="s">
        <v>37</v>
      </c>
      <c r="M320" t="s">
        <v>82</v>
      </c>
      <c r="N320" t="s">
        <v>39</v>
      </c>
      <c r="O320" t="s">
        <v>83</v>
      </c>
      <c r="P320">
        <v>5</v>
      </c>
      <c r="Q320" s="3">
        <v>22000</v>
      </c>
      <c r="R320" s="3">
        <v>110000</v>
      </c>
      <c r="S320" t="s">
        <v>71</v>
      </c>
      <c r="T320" t="s">
        <v>57</v>
      </c>
      <c r="U320" t="s">
        <v>41</v>
      </c>
      <c r="V320" t="s">
        <v>72</v>
      </c>
      <c r="W320" s="3">
        <v>0</v>
      </c>
      <c r="X320">
        <v>0</v>
      </c>
      <c r="Y320">
        <v>8</v>
      </c>
      <c r="Z320">
        <v>7</v>
      </c>
      <c r="AA320" t="s">
        <v>103</v>
      </c>
      <c r="AB320" t="s">
        <v>44</v>
      </c>
    </row>
    <row r="321" spans="1:28" x14ac:dyDescent="0.25">
      <c r="A321" t="s">
        <v>472</v>
      </c>
      <c r="B321" s="2">
        <v>46164</v>
      </c>
      <c r="C321" s="2">
        <v>46173</v>
      </c>
      <c r="D321" t="s">
        <v>89</v>
      </c>
      <c r="E321" t="s">
        <v>90</v>
      </c>
      <c r="F321" t="s">
        <v>62</v>
      </c>
      <c r="G321" t="s">
        <v>63</v>
      </c>
      <c r="H321" t="s">
        <v>171</v>
      </c>
      <c r="I321" t="s">
        <v>172</v>
      </c>
      <c r="J321" t="s">
        <v>66</v>
      </c>
      <c r="K321" t="s">
        <v>81</v>
      </c>
      <c r="L321" t="s">
        <v>52</v>
      </c>
      <c r="M321" t="s">
        <v>94</v>
      </c>
      <c r="N321" t="s">
        <v>54</v>
      </c>
      <c r="O321" t="s">
        <v>95</v>
      </c>
      <c r="P321">
        <v>1</v>
      </c>
      <c r="Q321" s="3">
        <v>6500</v>
      </c>
      <c r="R321" s="3">
        <v>6500</v>
      </c>
      <c r="S321" t="s">
        <v>84</v>
      </c>
      <c r="T321" t="s">
        <v>42</v>
      </c>
      <c r="U321" t="s">
        <v>86</v>
      </c>
      <c r="V321" t="s">
        <v>87</v>
      </c>
      <c r="W321" s="3">
        <v>6500</v>
      </c>
      <c r="X321">
        <v>1</v>
      </c>
      <c r="Y321">
        <v>9</v>
      </c>
      <c r="Z321">
        <v>10</v>
      </c>
      <c r="AA321" t="s">
        <v>43</v>
      </c>
      <c r="AB321" t="s">
        <v>58</v>
      </c>
    </row>
    <row r="322" spans="1:28" x14ac:dyDescent="0.25">
      <c r="A322" t="s">
        <v>473</v>
      </c>
      <c r="B322" s="2">
        <v>46167</v>
      </c>
      <c r="C322" s="2">
        <v>46177</v>
      </c>
      <c r="D322" t="s">
        <v>97</v>
      </c>
      <c r="E322" t="s">
        <v>98</v>
      </c>
      <c r="F322" t="s">
        <v>99</v>
      </c>
      <c r="G322" t="s">
        <v>78</v>
      </c>
      <c r="H322" t="s">
        <v>33</v>
      </c>
      <c r="I322" t="s">
        <v>34</v>
      </c>
      <c r="J322" t="s">
        <v>35</v>
      </c>
      <c r="K322" t="s">
        <v>36</v>
      </c>
      <c r="L322" t="s">
        <v>37</v>
      </c>
      <c r="M322" t="s">
        <v>38</v>
      </c>
      <c r="N322" t="s">
        <v>69</v>
      </c>
      <c r="O322" t="s">
        <v>40</v>
      </c>
      <c r="P322">
        <v>2</v>
      </c>
      <c r="Q322" s="3">
        <v>65000</v>
      </c>
      <c r="R322" s="3">
        <v>130000</v>
      </c>
      <c r="S322" t="s">
        <v>41</v>
      </c>
      <c r="T322" t="s">
        <v>85</v>
      </c>
      <c r="U322" t="s">
        <v>41</v>
      </c>
      <c r="V322" t="s">
        <v>41</v>
      </c>
      <c r="W322" s="3">
        <v>0</v>
      </c>
      <c r="X322">
        <v>0</v>
      </c>
      <c r="Y322">
        <v>11</v>
      </c>
      <c r="Z322">
        <v>5</v>
      </c>
      <c r="AA322" t="s">
        <v>103</v>
      </c>
      <c r="AB322" t="s">
        <v>73</v>
      </c>
    </row>
    <row r="323" spans="1:28" x14ac:dyDescent="0.25">
      <c r="A323" t="s">
        <v>474</v>
      </c>
      <c r="B323" s="2">
        <v>46170</v>
      </c>
      <c r="C323" s="2">
        <v>46181</v>
      </c>
      <c r="D323" t="s">
        <v>105</v>
      </c>
      <c r="E323" t="s">
        <v>106</v>
      </c>
      <c r="F323" t="s">
        <v>107</v>
      </c>
      <c r="G323" t="s">
        <v>78</v>
      </c>
      <c r="H323" t="s">
        <v>49</v>
      </c>
      <c r="I323" t="s">
        <v>50</v>
      </c>
      <c r="J323" t="s">
        <v>35</v>
      </c>
      <c r="K323" t="s">
        <v>51</v>
      </c>
      <c r="L323" t="s">
        <v>52</v>
      </c>
      <c r="M323" t="s">
        <v>53</v>
      </c>
      <c r="N323" t="s">
        <v>39</v>
      </c>
      <c r="O323" t="s">
        <v>55</v>
      </c>
      <c r="P323">
        <v>3</v>
      </c>
      <c r="Q323" s="3">
        <v>12500</v>
      </c>
      <c r="R323" s="3">
        <v>37500</v>
      </c>
      <c r="S323" t="s">
        <v>56</v>
      </c>
      <c r="T323" t="s">
        <v>42</v>
      </c>
      <c r="U323" t="s">
        <v>41</v>
      </c>
      <c r="V323" t="s">
        <v>41</v>
      </c>
      <c r="W323" s="3">
        <v>0</v>
      </c>
      <c r="X323">
        <v>0</v>
      </c>
      <c r="Y323">
        <v>13</v>
      </c>
      <c r="Z323">
        <v>7</v>
      </c>
      <c r="AA323" t="s">
        <v>103</v>
      </c>
      <c r="AB323" t="s">
        <v>44</v>
      </c>
    </row>
    <row r="324" spans="1:28" x14ac:dyDescent="0.25">
      <c r="A324" t="s">
        <v>475</v>
      </c>
      <c r="B324" s="2">
        <v>46173</v>
      </c>
      <c r="C324" s="2">
        <v>46185</v>
      </c>
      <c r="D324" t="s">
        <v>111</v>
      </c>
      <c r="E324" t="s">
        <v>112</v>
      </c>
      <c r="F324" t="s">
        <v>113</v>
      </c>
      <c r="G324" t="s">
        <v>63</v>
      </c>
      <c r="H324" t="s">
        <v>64</v>
      </c>
      <c r="I324" t="s">
        <v>65</v>
      </c>
      <c r="J324" t="s">
        <v>66</v>
      </c>
      <c r="K324" t="s">
        <v>67</v>
      </c>
      <c r="L324" t="s">
        <v>37</v>
      </c>
      <c r="M324" t="s">
        <v>68</v>
      </c>
      <c r="N324" t="s">
        <v>54</v>
      </c>
      <c r="O324" t="s">
        <v>70</v>
      </c>
      <c r="P324">
        <v>4</v>
      </c>
      <c r="Q324" s="3">
        <v>7200</v>
      </c>
      <c r="R324" s="3">
        <v>28800</v>
      </c>
      <c r="S324" t="s">
        <v>71</v>
      </c>
      <c r="T324" t="s">
        <v>57</v>
      </c>
      <c r="U324" t="s">
        <v>41</v>
      </c>
      <c r="V324" t="s">
        <v>72</v>
      </c>
      <c r="W324" s="3">
        <v>0</v>
      </c>
      <c r="X324">
        <v>0</v>
      </c>
      <c r="Y324">
        <v>15</v>
      </c>
      <c r="Z324">
        <v>10</v>
      </c>
      <c r="AA324" t="s">
        <v>103</v>
      </c>
      <c r="AB324" t="s">
        <v>58</v>
      </c>
    </row>
    <row r="325" spans="1:28" x14ac:dyDescent="0.25">
      <c r="A325" t="s">
        <v>476</v>
      </c>
      <c r="B325" s="2">
        <v>46176</v>
      </c>
      <c r="C325" s="2">
        <v>46177</v>
      </c>
      <c r="D325" t="s">
        <v>118</v>
      </c>
      <c r="E325" t="s">
        <v>119</v>
      </c>
      <c r="F325" t="s">
        <v>120</v>
      </c>
      <c r="G325" t="s">
        <v>48</v>
      </c>
      <c r="H325" t="s">
        <v>79</v>
      </c>
      <c r="I325" t="s">
        <v>80</v>
      </c>
      <c r="J325" t="s">
        <v>35</v>
      </c>
      <c r="K325" t="s">
        <v>81</v>
      </c>
      <c r="L325" t="s">
        <v>52</v>
      </c>
      <c r="M325" t="s">
        <v>82</v>
      </c>
      <c r="N325" t="s">
        <v>69</v>
      </c>
      <c r="O325" t="s">
        <v>83</v>
      </c>
      <c r="P325">
        <v>5</v>
      </c>
      <c r="Q325" s="3">
        <v>3500</v>
      </c>
      <c r="R325" s="3">
        <v>17500</v>
      </c>
      <c r="S325" t="s">
        <v>84</v>
      </c>
      <c r="T325" t="s">
        <v>85</v>
      </c>
      <c r="U325" t="s">
        <v>86</v>
      </c>
      <c r="V325" t="s">
        <v>87</v>
      </c>
      <c r="W325" s="3">
        <v>17500</v>
      </c>
      <c r="X325">
        <v>5</v>
      </c>
      <c r="Y325">
        <v>1</v>
      </c>
      <c r="Z325">
        <v>5</v>
      </c>
      <c r="AA325" t="s">
        <v>43</v>
      </c>
      <c r="AB325" t="s">
        <v>73</v>
      </c>
    </row>
    <row r="326" spans="1:28" x14ac:dyDescent="0.25">
      <c r="A326" t="s">
        <v>477</v>
      </c>
      <c r="B326" s="2">
        <v>46179</v>
      </c>
      <c r="C326" s="2">
        <v>46181</v>
      </c>
      <c r="D326" t="s">
        <v>124</v>
      </c>
      <c r="E326" t="s">
        <v>125</v>
      </c>
      <c r="F326" t="s">
        <v>126</v>
      </c>
      <c r="G326" t="s">
        <v>48</v>
      </c>
      <c r="H326" t="s">
        <v>91</v>
      </c>
      <c r="I326" t="s">
        <v>92</v>
      </c>
      <c r="J326" t="s">
        <v>93</v>
      </c>
      <c r="K326" t="s">
        <v>36</v>
      </c>
      <c r="L326" t="s">
        <v>37</v>
      </c>
      <c r="M326" t="s">
        <v>94</v>
      </c>
      <c r="N326" t="s">
        <v>39</v>
      </c>
      <c r="O326" t="s">
        <v>95</v>
      </c>
      <c r="P326">
        <v>1</v>
      </c>
      <c r="Q326" s="3">
        <v>3200</v>
      </c>
      <c r="R326" s="3">
        <v>3200</v>
      </c>
      <c r="S326" t="s">
        <v>41</v>
      </c>
      <c r="T326" t="s">
        <v>42</v>
      </c>
      <c r="U326" t="s">
        <v>41</v>
      </c>
      <c r="V326" t="s">
        <v>41</v>
      </c>
      <c r="W326" s="3">
        <v>0</v>
      </c>
      <c r="X326">
        <v>0</v>
      </c>
      <c r="Y326">
        <v>2</v>
      </c>
      <c r="Z326">
        <v>7</v>
      </c>
      <c r="AA326" t="s">
        <v>43</v>
      </c>
      <c r="AB326" t="s">
        <v>44</v>
      </c>
    </row>
    <row r="327" spans="1:28" x14ac:dyDescent="0.25">
      <c r="A327" t="s">
        <v>478</v>
      </c>
      <c r="B327" s="2">
        <v>46182</v>
      </c>
      <c r="C327" s="2">
        <v>46185</v>
      </c>
      <c r="D327" t="s">
        <v>130</v>
      </c>
      <c r="E327" t="s">
        <v>131</v>
      </c>
      <c r="F327" t="s">
        <v>132</v>
      </c>
      <c r="G327" t="s">
        <v>32</v>
      </c>
      <c r="H327" t="s">
        <v>100</v>
      </c>
      <c r="I327" t="s">
        <v>101</v>
      </c>
      <c r="J327" t="s">
        <v>102</v>
      </c>
      <c r="K327" t="s">
        <v>51</v>
      </c>
      <c r="L327" t="s">
        <v>52</v>
      </c>
      <c r="M327" t="s">
        <v>38</v>
      </c>
      <c r="N327" t="s">
        <v>54</v>
      </c>
      <c r="O327" t="s">
        <v>40</v>
      </c>
      <c r="P327">
        <v>2</v>
      </c>
      <c r="Q327" s="3">
        <v>1800</v>
      </c>
      <c r="R327" s="3">
        <v>3600</v>
      </c>
      <c r="S327" t="s">
        <v>56</v>
      </c>
      <c r="T327" t="s">
        <v>57</v>
      </c>
      <c r="U327" t="s">
        <v>41</v>
      </c>
      <c r="V327" t="s">
        <v>41</v>
      </c>
      <c r="W327" s="3">
        <v>0</v>
      </c>
      <c r="X327">
        <v>0</v>
      </c>
      <c r="Y327">
        <v>3</v>
      </c>
      <c r="Z327">
        <v>10</v>
      </c>
      <c r="AA327" t="s">
        <v>43</v>
      </c>
      <c r="AB327" t="s">
        <v>58</v>
      </c>
    </row>
    <row r="328" spans="1:28" x14ac:dyDescent="0.25">
      <c r="A328" t="s">
        <v>479</v>
      </c>
      <c r="B328" s="2">
        <v>46185</v>
      </c>
      <c r="C328" s="2">
        <v>46189</v>
      </c>
      <c r="D328" t="s">
        <v>136</v>
      </c>
      <c r="E328" t="s">
        <v>137</v>
      </c>
      <c r="F328" t="s">
        <v>138</v>
      </c>
      <c r="G328" t="s">
        <v>32</v>
      </c>
      <c r="H328" t="s">
        <v>108</v>
      </c>
      <c r="I328" t="s">
        <v>109</v>
      </c>
      <c r="J328" t="s">
        <v>35</v>
      </c>
      <c r="K328" t="s">
        <v>67</v>
      </c>
      <c r="L328" t="s">
        <v>37</v>
      </c>
      <c r="M328" t="s">
        <v>53</v>
      </c>
      <c r="N328" t="s">
        <v>69</v>
      </c>
      <c r="O328" t="s">
        <v>55</v>
      </c>
      <c r="P328">
        <v>3</v>
      </c>
      <c r="Q328" s="3">
        <v>18000</v>
      </c>
      <c r="R328" s="3">
        <v>54000</v>
      </c>
      <c r="S328" t="s">
        <v>71</v>
      </c>
      <c r="T328" t="s">
        <v>57</v>
      </c>
      <c r="U328" t="s">
        <v>41</v>
      </c>
      <c r="V328" t="s">
        <v>72</v>
      </c>
      <c r="W328" s="3">
        <v>0</v>
      </c>
      <c r="X328">
        <v>0</v>
      </c>
      <c r="Y328">
        <v>4</v>
      </c>
      <c r="Z328">
        <v>5</v>
      </c>
      <c r="AA328" t="s">
        <v>43</v>
      </c>
      <c r="AB328" t="s">
        <v>73</v>
      </c>
    </row>
    <row r="329" spans="1:28" x14ac:dyDescent="0.25">
      <c r="A329" t="s">
        <v>480</v>
      </c>
      <c r="B329" s="2">
        <v>46188</v>
      </c>
      <c r="C329" s="2">
        <v>46193</v>
      </c>
      <c r="D329" t="s">
        <v>143</v>
      </c>
      <c r="E329" t="s">
        <v>144</v>
      </c>
      <c r="F329" t="s">
        <v>126</v>
      </c>
      <c r="G329" t="s">
        <v>48</v>
      </c>
      <c r="H329" t="s">
        <v>114</v>
      </c>
      <c r="I329" t="s">
        <v>115</v>
      </c>
      <c r="J329" t="s">
        <v>116</v>
      </c>
      <c r="K329" t="s">
        <v>81</v>
      </c>
      <c r="L329" t="s">
        <v>52</v>
      </c>
      <c r="M329" t="s">
        <v>68</v>
      </c>
      <c r="N329" t="s">
        <v>39</v>
      </c>
      <c r="O329" t="s">
        <v>70</v>
      </c>
      <c r="P329">
        <v>4</v>
      </c>
      <c r="Q329" s="3">
        <v>5500</v>
      </c>
      <c r="R329" s="3">
        <v>22000</v>
      </c>
      <c r="S329" t="s">
        <v>84</v>
      </c>
      <c r="T329" t="s">
        <v>85</v>
      </c>
      <c r="U329" t="s">
        <v>86</v>
      </c>
      <c r="V329" t="s">
        <v>87</v>
      </c>
      <c r="W329" s="3">
        <v>22000</v>
      </c>
      <c r="X329">
        <v>4</v>
      </c>
      <c r="Y329">
        <v>5</v>
      </c>
      <c r="Z329">
        <v>7</v>
      </c>
      <c r="AA329" t="s">
        <v>43</v>
      </c>
      <c r="AB329" t="s">
        <v>44</v>
      </c>
    </row>
    <row r="330" spans="1:28" x14ac:dyDescent="0.25">
      <c r="A330" t="s">
        <v>481</v>
      </c>
      <c r="B330" s="2">
        <v>46191</v>
      </c>
      <c r="C330" s="2">
        <v>46197</v>
      </c>
      <c r="D330" t="s">
        <v>148</v>
      </c>
      <c r="E330" t="s">
        <v>149</v>
      </c>
      <c r="F330" t="s">
        <v>150</v>
      </c>
      <c r="G330" t="s">
        <v>78</v>
      </c>
      <c r="H330" t="s">
        <v>121</v>
      </c>
      <c r="I330" t="s">
        <v>122</v>
      </c>
      <c r="J330" t="s">
        <v>102</v>
      </c>
      <c r="K330" t="s">
        <v>36</v>
      </c>
      <c r="L330" t="s">
        <v>37</v>
      </c>
      <c r="M330" t="s">
        <v>82</v>
      </c>
      <c r="N330" t="s">
        <v>54</v>
      </c>
      <c r="O330" t="s">
        <v>83</v>
      </c>
      <c r="P330">
        <v>5</v>
      </c>
      <c r="Q330" s="3">
        <v>5200</v>
      </c>
      <c r="R330" s="3">
        <v>26000</v>
      </c>
      <c r="S330" t="s">
        <v>41</v>
      </c>
      <c r="T330" t="s">
        <v>57</v>
      </c>
      <c r="U330" t="s">
        <v>41</v>
      </c>
      <c r="V330" t="s">
        <v>41</v>
      </c>
      <c r="W330" s="3">
        <v>0</v>
      </c>
      <c r="X330">
        <v>0</v>
      </c>
      <c r="Y330">
        <v>6</v>
      </c>
      <c r="Z330">
        <v>10</v>
      </c>
      <c r="AA330" t="s">
        <v>43</v>
      </c>
      <c r="AB330" t="s">
        <v>58</v>
      </c>
    </row>
    <row r="331" spans="1:28" x14ac:dyDescent="0.25">
      <c r="A331" t="s">
        <v>482</v>
      </c>
      <c r="B331" s="2">
        <v>46194</v>
      </c>
      <c r="C331" s="2">
        <v>46201</v>
      </c>
      <c r="D331" t="s">
        <v>154</v>
      </c>
      <c r="E331" t="s">
        <v>155</v>
      </c>
      <c r="F331" t="s">
        <v>113</v>
      </c>
      <c r="G331" t="s">
        <v>63</v>
      </c>
      <c r="H331" t="s">
        <v>127</v>
      </c>
      <c r="I331" t="s">
        <v>128</v>
      </c>
      <c r="J331" t="s">
        <v>102</v>
      </c>
      <c r="K331" t="s">
        <v>51</v>
      </c>
      <c r="L331" t="s">
        <v>52</v>
      </c>
      <c r="M331" t="s">
        <v>94</v>
      </c>
      <c r="N331" t="s">
        <v>69</v>
      </c>
      <c r="O331" t="s">
        <v>95</v>
      </c>
      <c r="P331">
        <v>1</v>
      </c>
      <c r="Q331" s="3">
        <v>2200</v>
      </c>
      <c r="R331" s="3">
        <v>2200</v>
      </c>
      <c r="S331" t="s">
        <v>56</v>
      </c>
      <c r="T331" t="s">
        <v>85</v>
      </c>
      <c r="U331" t="s">
        <v>41</v>
      </c>
      <c r="V331" t="s">
        <v>41</v>
      </c>
      <c r="W331" s="3">
        <v>0</v>
      </c>
      <c r="X331">
        <v>0</v>
      </c>
      <c r="Y331">
        <v>7</v>
      </c>
      <c r="Z331">
        <v>5</v>
      </c>
      <c r="AA331" t="s">
        <v>103</v>
      </c>
      <c r="AB331" t="s">
        <v>73</v>
      </c>
    </row>
    <row r="332" spans="1:28" x14ac:dyDescent="0.25">
      <c r="A332" t="s">
        <v>483</v>
      </c>
      <c r="B332" s="2">
        <v>46197</v>
      </c>
      <c r="C332" s="2">
        <v>46205</v>
      </c>
      <c r="D332" t="s">
        <v>29</v>
      </c>
      <c r="E332" t="s">
        <v>30</v>
      </c>
      <c r="F332" t="s">
        <v>31</v>
      </c>
      <c r="G332" t="s">
        <v>32</v>
      </c>
      <c r="H332" t="s">
        <v>133</v>
      </c>
      <c r="I332" t="s">
        <v>134</v>
      </c>
      <c r="J332" t="s">
        <v>102</v>
      </c>
      <c r="K332" t="s">
        <v>67</v>
      </c>
      <c r="L332" t="s">
        <v>37</v>
      </c>
      <c r="M332" t="s">
        <v>38</v>
      </c>
      <c r="N332" t="s">
        <v>39</v>
      </c>
      <c r="O332" t="s">
        <v>40</v>
      </c>
      <c r="P332">
        <v>2</v>
      </c>
      <c r="Q332" s="3">
        <v>1400</v>
      </c>
      <c r="R332" s="3">
        <v>2800</v>
      </c>
      <c r="S332" t="s">
        <v>71</v>
      </c>
      <c r="T332" t="s">
        <v>57</v>
      </c>
      <c r="U332" t="s">
        <v>41</v>
      </c>
      <c r="V332" t="s">
        <v>72</v>
      </c>
      <c r="W332" s="3">
        <v>0</v>
      </c>
      <c r="X332">
        <v>0</v>
      </c>
      <c r="Y332">
        <v>8</v>
      </c>
      <c r="Z332">
        <v>7</v>
      </c>
      <c r="AA332" t="s">
        <v>103</v>
      </c>
      <c r="AB332" t="s">
        <v>44</v>
      </c>
    </row>
    <row r="333" spans="1:28" x14ac:dyDescent="0.25">
      <c r="A333" t="s">
        <v>484</v>
      </c>
      <c r="B333" s="2">
        <v>46200</v>
      </c>
      <c r="C333" s="2">
        <v>46209</v>
      </c>
      <c r="D333" t="s">
        <v>46</v>
      </c>
      <c r="E333" t="s">
        <v>47</v>
      </c>
      <c r="F333" t="s">
        <v>47</v>
      </c>
      <c r="G333" t="s">
        <v>48</v>
      </c>
      <c r="H333" t="s">
        <v>139</v>
      </c>
      <c r="I333" t="s">
        <v>140</v>
      </c>
      <c r="J333" t="s">
        <v>141</v>
      </c>
      <c r="K333" t="s">
        <v>81</v>
      </c>
      <c r="L333" t="s">
        <v>52</v>
      </c>
      <c r="M333" t="s">
        <v>53</v>
      </c>
      <c r="N333" t="s">
        <v>54</v>
      </c>
      <c r="O333" t="s">
        <v>55</v>
      </c>
      <c r="P333">
        <v>3</v>
      </c>
      <c r="Q333" s="3">
        <v>4200</v>
      </c>
      <c r="R333" s="3">
        <v>12600</v>
      </c>
      <c r="S333" t="s">
        <v>84</v>
      </c>
      <c r="T333" t="s">
        <v>85</v>
      </c>
      <c r="U333" t="s">
        <v>86</v>
      </c>
      <c r="V333" t="s">
        <v>87</v>
      </c>
      <c r="W333" s="3">
        <v>12600</v>
      </c>
      <c r="X333">
        <v>3</v>
      </c>
      <c r="Y333">
        <v>9</v>
      </c>
      <c r="Z333">
        <v>10</v>
      </c>
      <c r="AA333" t="s">
        <v>43</v>
      </c>
      <c r="AB333" t="s">
        <v>58</v>
      </c>
    </row>
    <row r="334" spans="1:28" x14ac:dyDescent="0.25">
      <c r="A334" t="s">
        <v>485</v>
      </c>
      <c r="B334" s="2">
        <v>46203</v>
      </c>
      <c r="C334" s="2">
        <v>46213</v>
      </c>
      <c r="D334" t="s">
        <v>60</v>
      </c>
      <c r="E334" t="s">
        <v>61</v>
      </c>
      <c r="F334" t="s">
        <v>62</v>
      </c>
      <c r="G334" t="s">
        <v>63</v>
      </c>
      <c r="H334" t="s">
        <v>145</v>
      </c>
      <c r="I334" t="s">
        <v>146</v>
      </c>
      <c r="J334" t="s">
        <v>102</v>
      </c>
      <c r="K334" t="s">
        <v>36</v>
      </c>
      <c r="L334" t="s">
        <v>37</v>
      </c>
      <c r="M334" t="s">
        <v>68</v>
      </c>
      <c r="N334" t="s">
        <v>69</v>
      </c>
      <c r="O334" t="s">
        <v>70</v>
      </c>
      <c r="P334">
        <v>4</v>
      </c>
      <c r="Q334" s="3">
        <v>900</v>
      </c>
      <c r="R334" s="3">
        <v>3600</v>
      </c>
      <c r="S334" t="s">
        <v>41</v>
      </c>
      <c r="T334" t="s">
        <v>85</v>
      </c>
      <c r="U334" t="s">
        <v>41</v>
      </c>
      <c r="V334" t="s">
        <v>41</v>
      </c>
      <c r="W334" s="3">
        <v>0</v>
      </c>
      <c r="X334">
        <v>0</v>
      </c>
      <c r="Y334">
        <v>11</v>
      </c>
      <c r="Z334">
        <v>5</v>
      </c>
      <c r="AA334" t="s">
        <v>103</v>
      </c>
      <c r="AB334" t="s">
        <v>73</v>
      </c>
    </row>
    <row r="335" spans="1:28" x14ac:dyDescent="0.25">
      <c r="A335" t="s">
        <v>486</v>
      </c>
      <c r="B335" s="2">
        <v>46206</v>
      </c>
      <c r="C335" s="2">
        <v>46217</v>
      </c>
      <c r="D335" t="s">
        <v>75</v>
      </c>
      <c r="E335" t="s">
        <v>76</v>
      </c>
      <c r="F335" t="s">
        <v>77</v>
      </c>
      <c r="G335" t="s">
        <v>78</v>
      </c>
      <c r="H335" t="s">
        <v>151</v>
      </c>
      <c r="I335" t="s">
        <v>152</v>
      </c>
      <c r="J335" t="s">
        <v>102</v>
      </c>
      <c r="K335" t="s">
        <v>51</v>
      </c>
      <c r="L335" t="s">
        <v>52</v>
      </c>
      <c r="M335" t="s">
        <v>82</v>
      </c>
      <c r="N335" t="s">
        <v>39</v>
      </c>
      <c r="O335" t="s">
        <v>83</v>
      </c>
      <c r="P335">
        <v>5</v>
      </c>
      <c r="Q335" s="3">
        <v>2800</v>
      </c>
      <c r="R335" s="3">
        <v>14000</v>
      </c>
      <c r="S335" t="s">
        <v>56</v>
      </c>
      <c r="T335" t="s">
        <v>42</v>
      </c>
      <c r="U335" t="s">
        <v>41</v>
      </c>
      <c r="V335" t="s">
        <v>41</v>
      </c>
      <c r="W335" s="3">
        <v>0</v>
      </c>
      <c r="X335">
        <v>0</v>
      </c>
      <c r="Y335">
        <v>13</v>
      </c>
      <c r="Z335">
        <v>7</v>
      </c>
      <c r="AA335" t="s">
        <v>103</v>
      </c>
      <c r="AB335" t="s">
        <v>44</v>
      </c>
    </row>
    <row r="336" spans="1:28" x14ac:dyDescent="0.25">
      <c r="A336" t="s">
        <v>487</v>
      </c>
      <c r="B336" s="2">
        <v>46209</v>
      </c>
      <c r="C336" s="2">
        <v>46221</v>
      </c>
      <c r="D336" t="s">
        <v>89</v>
      </c>
      <c r="E336" t="s">
        <v>90</v>
      </c>
      <c r="F336" t="s">
        <v>62</v>
      </c>
      <c r="G336" t="s">
        <v>63</v>
      </c>
      <c r="H336" t="s">
        <v>156</v>
      </c>
      <c r="I336" t="s">
        <v>157</v>
      </c>
      <c r="J336" t="s">
        <v>93</v>
      </c>
      <c r="K336" t="s">
        <v>67</v>
      </c>
      <c r="L336" t="s">
        <v>37</v>
      </c>
      <c r="M336" t="s">
        <v>94</v>
      </c>
      <c r="N336" t="s">
        <v>54</v>
      </c>
      <c r="O336" t="s">
        <v>95</v>
      </c>
      <c r="P336">
        <v>1</v>
      </c>
      <c r="Q336" s="3">
        <v>2500</v>
      </c>
      <c r="R336" s="3">
        <v>2500</v>
      </c>
      <c r="S336" t="s">
        <v>71</v>
      </c>
      <c r="T336" t="s">
        <v>57</v>
      </c>
      <c r="U336" t="s">
        <v>41</v>
      </c>
      <c r="V336" t="s">
        <v>72</v>
      </c>
      <c r="W336" s="3">
        <v>0</v>
      </c>
      <c r="X336">
        <v>0</v>
      </c>
      <c r="Y336">
        <v>15</v>
      </c>
      <c r="Z336">
        <v>10</v>
      </c>
      <c r="AA336" t="s">
        <v>103</v>
      </c>
      <c r="AB336" t="s">
        <v>58</v>
      </c>
    </row>
    <row r="337" spans="1:28" x14ac:dyDescent="0.25">
      <c r="A337" t="s">
        <v>488</v>
      </c>
      <c r="B337" s="2">
        <v>46212</v>
      </c>
      <c r="C337" s="2">
        <v>46213</v>
      </c>
      <c r="D337" t="s">
        <v>97</v>
      </c>
      <c r="E337" t="s">
        <v>98</v>
      </c>
      <c r="F337" t="s">
        <v>99</v>
      </c>
      <c r="G337" t="s">
        <v>78</v>
      </c>
      <c r="H337" t="s">
        <v>159</v>
      </c>
      <c r="I337" t="s">
        <v>160</v>
      </c>
      <c r="J337" t="s">
        <v>35</v>
      </c>
      <c r="K337" t="s">
        <v>81</v>
      </c>
      <c r="L337" t="s">
        <v>52</v>
      </c>
      <c r="M337" t="s">
        <v>38</v>
      </c>
      <c r="N337" t="s">
        <v>69</v>
      </c>
      <c r="O337" t="s">
        <v>40</v>
      </c>
      <c r="P337">
        <v>2</v>
      </c>
      <c r="Q337" s="3">
        <v>28000</v>
      </c>
      <c r="R337" s="3">
        <v>56000</v>
      </c>
      <c r="S337" t="s">
        <v>84</v>
      </c>
      <c r="T337" t="s">
        <v>85</v>
      </c>
      <c r="U337" t="s">
        <v>86</v>
      </c>
      <c r="V337" t="s">
        <v>87</v>
      </c>
      <c r="W337" s="3">
        <v>56000</v>
      </c>
      <c r="X337">
        <v>2</v>
      </c>
      <c r="Y337">
        <v>1</v>
      </c>
      <c r="Z337">
        <v>5</v>
      </c>
      <c r="AA337" t="s">
        <v>43</v>
      </c>
      <c r="AB337" t="s">
        <v>73</v>
      </c>
    </row>
    <row r="338" spans="1:28" x14ac:dyDescent="0.25">
      <c r="A338" t="s">
        <v>489</v>
      </c>
      <c r="B338" s="2">
        <v>46215</v>
      </c>
      <c r="C338" s="2">
        <v>46217</v>
      </c>
      <c r="D338" t="s">
        <v>105</v>
      </c>
      <c r="E338" t="s">
        <v>106</v>
      </c>
      <c r="F338" t="s">
        <v>107</v>
      </c>
      <c r="G338" t="s">
        <v>78</v>
      </c>
      <c r="H338" t="s">
        <v>162</v>
      </c>
      <c r="I338" t="s">
        <v>163</v>
      </c>
      <c r="J338" t="s">
        <v>102</v>
      </c>
      <c r="K338" t="s">
        <v>36</v>
      </c>
      <c r="L338" t="s">
        <v>37</v>
      </c>
      <c r="M338" t="s">
        <v>53</v>
      </c>
      <c r="N338" t="s">
        <v>39</v>
      </c>
      <c r="O338" t="s">
        <v>55</v>
      </c>
      <c r="P338">
        <v>3</v>
      </c>
      <c r="Q338" s="3">
        <v>1800</v>
      </c>
      <c r="R338" s="3">
        <v>5400</v>
      </c>
      <c r="S338" t="s">
        <v>41</v>
      </c>
      <c r="T338" t="s">
        <v>42</v>
      </c>
      <c r="U338" t="s">
        <v>41</v>
      </c>
      <c r="V338" t="s">
        <v>41</v>
      </c>
      <c r="W338" s="3">
        <v>0</v>
      </c>
      <c r="X338">
        <v>0</v>
      </c>
      <c r="Y338">
        <v>2</v>
      </c>
      <c r="Z338">
        <v>7</v>
      </c>
      <c r="AA338" t="s">
        <v>43</v>
      </c>
      <c r="AB338" t="s">
        <v>44</v>
      </c>
    </row>
    <row r="339" spans="1:28" x14ac:dyDescent="0.25">
      <c r="A339" t="s">
        <v>490</v>
      </c>
      <c r="B339" s="2">
        <v>46218</v>
      </c>
      <c r="C339" s="2">
        <v>46221</v>
      </c>
      <c r="D339" t="s">
        <v>111</v>
      </c>
      <c r="E339" t="s">
        <v>112</v>
      </c>
      <c r="F339" t="s">
        <v>113</v>
      </c>
      <c r="G339" t="s">
        <v>63</v>
      </c>
      <c r="H339" t="s">
        <v>165</v>
      </c>
      <c r="I339" t="s">
        <v>166</v>
      </c>
      <c r="J339" t="s">
        <v>102</v>
      </c>
      <c r="K339" t="s">
        <v>51</v>
      </c>
      <c r="L339" t="s">
        <v>52</v>
      </c>
      <c r="M339" t="s">
        <v>68</v>
      </c>
      <c r="N339" t="s">
        <v>54</v>
      </c>
      <c r="O339" t="s">
        <v>70</v>
      </c>
      <c r="P339">
        <v>4</v>
      </c>
      <c r="Q339" s="3">
        <v>6800</v>
      </c>
      <c r="R339" s="3">
        <v>27200</v>
      </c>
      <c r="S339" t="s">
        <v>56</v>
      </c>
      <c r="T339" t="s">
        <v>57</v>
      </c>
      <c r="U339" t="s">
        <v>41</v>
      </c>
      <c r="V339" t="s">
        <v>41</v>
      </c>
      <c r="W339" s="3">
        <v>0</v>
      </c>
      <c r="X339">
        <v>0</v>
      </c>
      <c r="Y339">
        <v>3</v>
      </c>
      <c r="Z339">
        <v>10</v>
      </c>
      <c r="AA339" t="s">
        <v>43</v>
      </c>
      <c r="AB339" t="s">
        <v>58</v>
      </c>
    </row>
    <row r="340" spans="1:28" x14ac:dyDescent="0.25">
      <c r="A340" t="s">
        <v>491</v>
      </c>
      <c r="B340" s="2">
        <v>46221</v>
      </c>
      <c r="C340" s="2">
        <v>46225</v>
      </c>
      <c r="D340" t="s">
        <v>118</v>
      </c>
      <c r="E340" t="s">
        <v>119</v>
      </c>
      <c r="F340" t="s">
        <v>120</v>
      </c>
      <c r="G340" t="s">
        <v>48</v>
      </c>
      <c r="H340" t="s">
        <v>168</v>
      </c>
      <c r="I340" t="s">
        <v>169</v>
      </c>
      <c r="J340" t="s">
        <v>35</v>
      </c>
      <c r="K340" t="s">
        <v>67</v>
      </c>
      <c r="L340" t="s">
        <v>37</v>
      </c>
      <c r="M340" t="s">
        <v>82</v>
      </c>
      <c r="N340" t="s">
        <v>69</v>
      </c>
      <c r="O340" t="s">
        <v>83</v>
      </c>
      <c r="P340">
        <v>5</v>
      </c>
      <c r="Q340" s="3">
        <v>22000</v>
      </c>
      <c r="R340" s="3">
        <v>110000</v>
      </c>
      <c r="S340" t="s">
        <v>71</v>
      </c>
      <c r="T340" t="s">
        <v>57</v>
      </c>
      <c r="U340" t="s">
        <v>41</v>
      </c>
      <c r="V340" t="s">
        <v>72</v>
      </c>
      <c r="W340" s="3">
        <v>0</v>
      </c>
      <c r="X340">
        <v>0</v>
      </c>
      <c r="Y340">
        <v>4</v>
      </c>
      <c r="Z340">
        <v>5</v>
      </c>
      <c r="AA340" t="s">
        <v>43</v>
      </c>
      <c r="AB340" t="s">
        <v>73</v>
      </c>
    </row>
    <row r="341" spans="1:28" x14ac:dyDescent="0.25">
      <c r="A341" t="s">
        <v>492</v>
      </c>
      <c r="B341" s="2">
        <v>46224</v>
      </c>
      <c r="C341" s="2">
        <v>46229</v>
      </c>
      <c r="D341" t="s">
        <v>124</v>
      </c>
      <c r="E341" t="s">
        <v>125</v>
      </c>
      <c r="F341" t="s">
        <v>126</v>
      </c>
      <c r="G341" t="s">
        <v>48</v>
      </c>
      <c r="H341" t="s">
        <v>171</v>
      </c>
      <c r="I341" t="s">
        <v>172</v>
      </c>
      <c r="J341" t="s">
        <v>66</v>
      </c>
      <c r="K341" t="s">
        <v>81</v>
      </c>
      <c r="L341" t="s">
        <v>52</v>
      </c>
      <c r="M341" t="s">
        <v>94</v>
      </c>
      <c r="N341" t="s">
        <v>39</v>
      </c>
      <c r="O341" t="s">
        <v>95</v>
      </c>
      <c r="P341">
        <v>1</v>
      </c>
      <c r="Q341" s="3">
        <v>6500</v>
      </c>
      <c r="R341" s="3">
        <v>6500</v>
      </c>
      <c r="S341" t="s">
        <v>84</v>
      </c>
      <c r="T341" t="s">
        <v>42</v>
      </c>
      <c r="U341" t="s">
        <v>86</v>
      </c>
      <c r="V341" t="s">
        <v>87</v>
      </c>
      <c r="W341" s="3">
        <v>6500</v>
      </c>
      <c r="X341">
        <v>1</v>
      </c>
      <c r="Y341">
        <v>5</v>
      </c>
      <c r="Z341">
        <v>7</v>
      </c>
      <c r="AA341" t="s">
        <v>43</v>
      </c>
      <c r="AB341" t="s">
        <v>44</v>
      </c>
    </row>
    <row r="342" spans="1:28" x14ac:dyDescent="0.25">
      <c r="A342" t="s">
        <v>493</v>
      </c>
      <c r="B342" s="2">
        <v>46227</v>
      </c>
      <c r="C342" s="2">
        <v>46233</v>
      </c>
      <c r="D342" t="s">
        <v>130</v>
      </c>
      <c r="E342" t="s">
        <v>131</v>
      </c>
      <c r="F342" t="s">
        <v>132</v>
      </c>
      <c r="G342" t="s">
        <v>32</v>
      </c>
      <c r="H342" t="s">
        <v>33</v>
      </c>
      <c r="I342" t="s">
        <v>34</v>
      </c>
      <c r="J342" t="s">
        <v>35</v>
      </c>
      <c r="K342" t="s">
        <v>36</v>
      </c>
      <c r="L342" t="s">
        <v>37</v>
      </c>
      <c r="M342" t="s">
        <v>38</v>
      </c>
      <c r="N342" t="s">
        <v>54</v>
      </c>
      <c r="O342" t="s">
        <v>40</v>
      </c>
      <c r="P342">
        <v>2</v>
      </c>
      <c r="Q342" s="3">
        <v>65000</v>
      </c>
      <c r="R342" s="3">
        <v>130000</v>
      </c>
      <c r="S342" t="s">
        <v>41</v>
      </c>
      <c r="T342" t="s">
        <v>57</v>
      </c>
      <c r="U342" t="s">
        <v>41</v>
      </c>
      <c r="V342" t="s">
        <v>41</v>
      </c>
      <c r="W342" s="3">
        <v>0</v>
      </c>
      <c r="X342">
        <v>0</v>
      </c>
      <c r="Y342">
        <v>6</v>
      </c>
      <c r="Z342">
        <v>10</v>
      </c>
      <c r="AA342" t="s">
        <v>43</v>
      </c>
      <c r="AB342" t="s">
        <v>58</v>
      </c>
    </row>
    <row r="343" spans="1:28" x14ac:dyDescent="0.25">
      <c r="A343" t="s">
        <v>494</v>
      </c>
      <c r="B343" s="2">
        <v>46230</v>
      </c>
      <c r="C343" s="2">
        <v>46237</v>
      </c>
      <c r="D343" t="s">
        <v>136</v>
      </c>
      <c r="E343" t="s">
        <v>137</v>
      </c>
      <c r="F343" t="s">
        <v>138</v>
      </c>
      <c r="G343" t="s">
        <v>32</v>
      </c>
      <c r="H343" t="s">
        <v>49</v>
      </c>
      <c r="I343" t="s">
        <v>50</v>
      </c>
      <c r="J343" t="s">
        <v>35</v>
      </c>
      <c r="K343" t="s">
        <v>51</v>
      </c>
      <c r="L343" t="s">
        <v>52</v>
      </c>
      <c r="M343" t="s">
        <v>53</v>
      </c>
      <c r="N343" t="s">
        <v>69</v>
      </c>
      <c r="O343" t="s">
        <v>55</v>
      </c>
      <c r="P343">
        <v>3</v>
      </c>
      <c r="Q343" s="3">
        <v>12500</v>
      </c>
      <c r="R343" s="3">
        <v>37500</v>
      </c>
      <c r="S343" t="s">
        <v>56</v>
      </c>
      <c r="T343" t="s">
        <v>85</v>
      </c>
      <c r="U343" t="s">
        <v>41</v>
      </c>
      <c r="V343" t="s">
        <v>41</v>
      </c>
      <c r="W343" s="3">
        <v>0</v>
      </c>
      <c r="X343">
        <v>0</v>
      </c>
      <c r="Y343">
        <v>7</v>
      </c>
      <c r="Z343">
        <v>5</v>
      </c>
      <c r="AA343" t="s">
        <v>103</v>
      </c>
      <c r="AB343" t="s">
        <v>73</v>
      </c>
    </row>
    <row r="344" spans="1:28" x14ac:dyDescent="0.25">
      <c r="A344" t="s">
        <v>495</v>
      </c>
      <c r="B344" s="2">
        <v>46233</v>
      </c>
      <c r="C344" s="2">
        <v>46241</v>
      </c>
      <c r="D344" t="s">
        <v>143</v>
      </c>
      <c r="E344" t="s">
        <v>144</v>
      </c>
      <c r="F344" t="s">
        <v>126</v>
      </c>
      <c r="G344" t="s">
        <v>48</v>
      </c>
      <c r="H344" t="s">
        <v>64</v>
      </c>
      <c r="I344" t="s">
        <v>65</v>
      </c>
      <c r="J344" t="s">
        <v>66</v>
      </c>
      <c r="K344" t="s">
        <v>67</v>
      </c>
      <c r="L344" t="s">
        <v>37</v>
      </c>
      <c r="M344" t="s">
        <v>68</v>
      </c>
      <c r="N344" t="s">
        <v>39</v>
      </c>
      <c r="O344" t="s">
        <v>70</v>
      </c>
      <c r="P344">
        <v>4</v>
      </c>
      <c r="Q344" s="3">
        <v>7200</v>
      </c>
      <c r="R344" s="3">
        <v>28800</v>
      </c>
      <c r="S344" t="s">
        <v>71</v>
      </c>
      <c r="T344" t="s">
        <v>57</v>
      </c>
      <c r="U344" t="s">
        <v>41</v>
      </c>
      <c r="V344" t="s">
        <v>72</v>
      </c>
      <c r="W344" s="3">
        <v>0</v>
      </c>
      <c r="X344">
        <v>0</v>
      </c>
      <c r="Y344">
        <v>8</v>
      </c>
      <c r="Z344">
        <v>7</v>
      </c>
      <c r="AA344" t="s">
        <v>103</v>
      </c>
      <c r="AB344" t="s">
        <v>44</v>
      </c>
    </row>
    <row r="345" spans="1:28" x14ac:dyDescent="0.25">
      <c r="A345" t="s">
        <v>496</v>
      </c>
      <c r="B345" s="2">
        <v>46236</v>
      </c>
      <c r="C345" s="2">
        <v>46245</v>
      </c>
      <c r="D345" t="s">
        <v>148</v>
      </c>
      <c r="E345" t="s">
        <v>149</v>
      </c>
      <c r="F345" t="s">
        <v>150</v>
      </c>
      <c r="G345" t="s">
        <v>78</v>
      </c>
      <c r="H345" t="s">
        <v>79</v>
      </c>
      <c r="I345" t="s">
        <v>80</v>
      </c>
      <c r="J345" t="s">
        <v>35</v>
      </c>
      <c r="K345" t="s">
        <v>81</v>
      </c>
      <c r="L345" t="s">
        <v>52</v>
      </c>
      <c r="M345" t="s">
        <v>82</v>
      </c>
      <c r="N345" t="s">
        <v>54</v>
      </c>
      <c r="O345" t="s">
        <v>83</v>
      </c>
      <c r="P345">
        <v>5</v>
      </c>
      <c r="Q345" s="3">
        <v>3500</v>
      </c>
      <c r="R345" s="3">
        <v>17500</v>
      </c>
      <c r="S345" t="s">
        <v>84</v>
      </c>
      <c r="T345" t="s">
        <v>85</v>
      </c>
      <c r="U345" t="s">
        <v>86</v>
      </c>
      <c r="V345" t="s">
        <v>87</v>
      </c>
      <c r="W345" s="3">
        <v>17500</v>
      </c>
      <c r="X345">
        <v>5</v>
      </c>
      <c r="Y345">
        <v>9</v>
      </c>
      <c r="Z345">
        <v>10</v>
      </c>
      <c r="AA345" t="s">
        <v>43</v>
      </c>
      <c r="AB345" t="s">
        <v>58</v>
      </c>
    </row>
    <row r="346" spans="1:28" x14ac:dyDescent="0.25">
      <c r="A346" t="s">
        <v>497</v>
      </c>
      <c r="B346" s="2">
        <v>46239</v>
      </c>
      <c r="C346" s="2">
        <v>46249</v>
      </c>
      <c r="D346" t="s">
        <v>154</v>
      </c>
      <c r="E346" t="s">
        <v>155</v>
      </c>
      <c r="F346" t="s">
        <v>113</v>
      </c>
      <c r="G346" t="s">
        <v>63</v>
      </c>
      <c r="H346" t="s">
        <v>91</v>
      </c>
      <c r="I346" t="s">
        <v>92</v>
      </c>
      <c r="J346" t="s">
        <v>93</v>
      </c>
      <c r="K346" t="s">
        <v>36</v>
      </c>
      <c r="L346" t="s">
        <v>37</v>
      </c>
      <c r="M346" t="s">
        <v>94</v>
      </c>
      <c r="N346" t="s">
        <v>69</v>
      </c>
      <c r="O346" t="s">
        <v>95</v>
      </c>
      <c r="P346">
        <v>1</v>
      </c>
      <c r="Q346" s="3">
        <v>3200</v>
      </c>
      <c r="R346" s="3">
        <v>3200</v>
      </c>
      <c r="S346" t="s">
        <v>41</v>
      </c>
      <c r="T346" t="s">
        <v>85</v>
      </c>
      <c r="U346" t="s">
        <v>41</v>
      </c>
      <c r="V346" t="s">
        <v>41</v>
      </c>
      <c r="W346" s="3">
        <v>0</v>
      </c>
      <c r="X346">
        <v>0</v>
      </c>
      <c r="Y346">
        <v>11</v>
      </c>
      <c r="Z346">
        <v>5</v>
      </c>
      <c r="AA346" t="s">
        <v>103</v>
      </c>
      <c r="AB346" t="s">
        <v>73</v>
      </c>
    </row>
    <row r="347" spans="1:28" x14ac:dyDescent="0.25">
      <c r="A347" t="s">
        <v>498</v>
      </c>
      <c r="B347" s="2">
        <v>46242</v>
      </c>
      <c r="C347" s="2">
        <v>46253</v>
      </c>
      <c r="D347" t="s">
        <v>29</v>
      </c>
      <c r="E347" t="s">
        <v>30</v>
      </c>
      <c r="F347" t="s">
        <v>31</v>
      </c>
      <c r="G347" t="s">
        <v>32</v>
      </c>
      <c r="H347" t="s">
        <v>100</v>
      </c>
      <c r="I347" t="s">
        <v>101</v>
      </c>
      <c r="J347" t="s">
        <v>102</v>
      </c>
      <c r="K347" t="s">
        <v>51</v>
      </c>
      <c r="L347" t="s">
        <v>52</v>
      </c>
      <c r="M347" t="s">
        <v>38</v>
      </c>
      <c r="N347" t="s">
        <v>39</v>
      </c>
      <c r="O347" t="s">
        <v>40</v>
      </c>
      <c r="P347">
        <v>2</v>
      </c>
      <c r="Q347" s="3">
        <v>1800</v>
      </c>
      <c r="R347" s="3">
        <v>3600</v>
      </c>
      <c r="S347" t="s">
        <v>56</v>
      </c>
      <c r="T347" t="s">
        <v>42</v>
      </c>
      <c r="U347" t="s">
        <v>41</v>
      </c>
      <c r="V347" t="s">
        <v>41</v>
      </c>
      <c r="W347" s="3">
        <v>0</v>
      </c>
      <c r="X347">
        <v>0</v>
      </c>
      <c r="Y347">
        <v>13</v>
      </c>
      <c r="Z347">
        <v>7</v>
      </c>
      <c r="AA347" t="s">
        <v>103</v>
      </c>
      <c r="AB347" t="s">
        <v>44</v>
      </c>
    </row>
    <row r="348" spans="1:28" x14ac:dyDescent="0.25">
      <c r="A348" t="s">
        <v>499</v>
      </c>
      <c r="B348" s="2">
        <v>46245</v>
      </c>
      <c r="C348" s="2">
        <v>46257</v>
      </c>
      <c r="D348" t="s">
        <v>46</v>
      </c>
      <c r="E348" t="s">
        <v>47</v>
      </c>
      <c r="F348" t="s">
        <v>47</v>
      </c>
      <c r="G348" t="s">
        <v>48</v>
      </c>
      <c r="H348" t="s">
        <v>108</v>
      </c>
      <c r="I348" t="s">
        <v>109</v>
      </c>
      <c r="J348" t="s">
        <v>35</v>
      </c>
      <c r="K348" t="s">
        <v>67</v>
      </c>
      <c r="L348" t="s">
        <v>37</v>
      </c>
      <c r="M348" t="s">
        <v>53</v>
      </c>
      <c r="N348" t="s">
        <v>54</v>
      </c>
      <c r="O348" t="s">
        <v>55</v>
      </c>
      <c r="P348">
        <v>3</v>
      </c>
      <c r="Q348" s="3">
        <v>18000</v>
      </c>
      <c r="R348" s="3">
        <v>54000</v>
      </c>
      <c r="S348" t="s">
        <v>71</v>
      </c>
      <c r="T348" t="s">
        <v>57</v>
      </c>
      <c r="U348" t="s">
        <v>41</v>
      </c>
      <c r="V348" t="s">
        <v>72</v>
      </c>
      <c r="W348" s="3">
        <v>0</v>
      </c>
      <c r="X348">
        <v>0</v>
      </c>
      <c r="Y348">
        <v>15</v>
      </c>
      <c r="Z348">
        <v>10</v>
      </c>
      <c r="AA348" t="s">
        <v>103</v>
      </c>
      <c r="AB348" t="s">
        <v>58</v>
      </c>
    </row>
    <row r="349" spans="1:28" x14ac:dyDescent="0.25">
      <c r="A349" t="s">
        <v>500</v>
      </c>
      <c r="B349" s="2">
        <v>46248</v>
      </c>
      <c r="C349" s="2">
        <v>46249</v>
      </c>
      <c r="D349" t="s">
        <v>60</v>
      </c>
      <c r="E349" t="s">
        <v>61</v>
      </c>
      <c r="F349" t="s">
        <v>62</v>
      </c>
      <c r="G349" t="s">
        <v>63</v>
      </c>
      <c r="H349" t="s">
        <v>114</v>
      </c>
      <c r="I349" t="s">
        <v>115</v>
      </c>
      <c r="J349" t="s">
        <v>116</v>
      </c>
      <c r="K349" t="s">
        <v>81</v>
      </c>
      <c r="L349" t="s">
        <v>52</v>
      </c>
      <c r="M349" t="s">
        <v>68</v>
      </c>
      <c r="N349" t="s">
        <v>69</v>
      </c>
      <c r="O349" t="s">
        <v>70</v>
      </c>
      <c r="P349">
        <v>4</v>
      </c>
      <c r="Q349" s="3">
        <v>5500</v>
      </c>
      <c r="R349" s="3">
        <v>22000</v>
      </c>
      <c r="S349" t="s">
        <v>84</v>
      </c>
      <c r="T349" t="s">
        <v>85</v>
      </c>
      <c r="U349" t="s">
        <v>86</v>
      </c>
      <c r="V349" t="s">
        <v>87</v>
      </c>
      <c r="W349" s="3">
        <v>22000</v>
      </c>
      <c r="X349">
        <v>4</v>
      </c>
      <c r="Y349">
        <v>1</v>
      </c>
      <c r="Z349">
        <v>5</v>
      </c>
      <c r="AA349" t="s">
        <v>43</v>
      </c>
      <c r="AB349" t="s">
        <v>73</v>
      </c>
    </row>
    <row r="350" spans="1:28" x14ac:dyDescent="0.25">
      <c r="A350" t="s">
        <v>501</v>
      </c>
      <c r="B350" s="2">
        <v>46251</v>
      </c>
      <c r="C350" s="2">
        <v>46253</v>
      </c>
      <c r="D350" t="s">
        <v>75</v>
      </c>
      <c r="E350" t="s">
        <v>76</v>
      </c>
      <c r="F350" t="s">
        <v>77</v>
      </c>
      <c r="G350" t="s">
        <v>78</v>
      </c>
      <c r="H350" t="s">
        <v>121</v>
      </c>
      <c r="I350" t="s">
        <v>122</v>
      </c>
      <c r="J350" t="s">
        <v>102</v>
      </c>
      <c r="K350" t="s">
        <v>36</v>
      </c>
      <c r="L350" t="s">
        <v>37</v>
      </c>
      <c r="M350" t="s">
        <v>82</v>
      </c>
      <c r="N350" t="s">
        <v>39</v>
      </c>
      <c r="O350" t="s">
        <v>83</v>
      </c>
      <c r="P350">
        <v>5</v>
      </c>
      <c r="Q350" s="3">
        <v>5200</v>
      </c>
      <c r="R350" s="3">
        <v>26000</v>
      </c>
      <c r="S350" t="s">
        <v>41</v>
      </c>
      <c r="T350" t="s">
        <v>42</v>
      </c>
      <c r="U350" t="s">
        <v>41</v>
      </c>
      <c r="V350" t="s">
        <v>41</v>
      </c>
      <c r="W350" s="3">
        <v>0</v>
      </c>
      <c r="X350">
        <v>0</v>
      </c>
      <c r="Y350">
        <v>2</v>
      </c>
      <c r="Z350">
        <v>7</v>
      </c>
      <c r="AA350" t="s">
        <v>43</v>
      </c>
      <c r="AB350" t="s">
        <v>44</v>
      </c>
    </row>
    <row r="351" spans="1:28" x14ac:dyDescent="0.25">
      <c r="A351" t="s">
        <v>502</v>
      </c>
      <c r="B351" s="2">
        <v>46254</v>
      </c>
      <c r="C351" s="2">
        <v>46257</v>
      </c>
      <c r="D351" t="s">
        <v>89</v>
      </c>
      <c r="E351" t="s">
        <v>90</v>
      </c>
      <c r="F351" t="s">
        <v>62</v>
      </c>
      <c r="G351" t="s">
        <v>63</v>
      </c>
      <c r="H351" t="s">
        <v>127</v>
      </c>
      <c r="I351" t="s">
        <v>128</v>
      </c>
      <c r="J351" t="s">
        <v>102</v>
      </c>
      <c r="K351" t="s">
        <v>51</v>
      </c>
      <c r="L351" t="s">
        <v>52</v>
      </c>
      <c r="M351" t="s">
        <v>94</v>
      </c>
      <c r="N351" t="s">
        <v>54</v>
      </c>
      <c r="O351" t="s">
        <v>95</v>
      </c>
      <c r="P351">
        <v>1</v>
      </c>
      <c r="Q351" s="3">
        <v>2200</v>
      </c>
      <c r="R351" s="3">
        <v>2200</v>
      </c>
      <c r="S351" t="s">
        <v>56</v>
      </c>
      <c r="T351" t="s">
        <v>57</v>
      </c>
      <c r="U351" t="s">
        <v>41</v>
      </c>
      <c r="V351" t="s">
        <v>41</v>
      </c>
      <c r="W351" s="3">
        <v>0</v>
      </c>
      <c r="X351">
        <v>0</v>
      </c>
      <c r="Y351">
        <v>3</v>
      </c>
      <c r="Z351">
        <v>10</v>
      </c>
      <c r="AA351" t="s">
        <v>43</v>
      </c>
      <c r="AB351" t="s">
        <v>58</v>
      </c>
    </row>
    <row r="352" spans="1:28" x14ac:dyDescent="0.25">
      <c r="A352" t="s">
        <v>503</v>
      </c>
      <c r="B352" s="2">
        <v>46257</v>
      </c>
      <c r="C352" s="2">
        <v>46261</v>
      </c>
      <c r="D352" t="s">
        <v>97</v>
      </c>
      <c r="E352" t="s">
        <v>98</v>
      </c>
      <c r="F352" t="s">
        <v>99</v>
      </c>
      <c r="G352" t="s">
        <v>78</v>
      </c>
      <c r="H352" t="s">
        <v>133</v>
      </c>
      <c r="I352" t="s">
        <v>134</v>
      </c>
      <c r="J352" t="s">
        <v>102</v>
      </c>
      <c r="K352" t="s">
        <v>67</v>
      </c>
      <c r="L352" t="s">
        <v>37</v>
      </c>
      <c r="M352" t="s">
        <v>38</v>
      </c>
      <c r="N352" t="s">
        <v>69</v>
      </c>
      <c r="O352" t="s">
        <v>40</v>
      </c>
      <c r="P352">
        <v>2</v>
      </c>
      <c r="Q352" s="3">
        <v>1400</v>
      </c>
      <c r="R352" s="3">
        <v>2800</v>
      </c>
      <c r="S352" t="s">
        <v>71</v>
      </c>
      <c r="T352" t="s">
        <v>57</v>
      </c>
      <c r="U352" t="s">
        <v>41</v>
      </c>
      <c r="V352" t="s">
        <v>72</v>
      </c>
      <c r="W352" s="3">
        <v>0</v>
      </c>
      <c r="X352">
        <v>0</v>
      </c>
      <c r="Y352">
        <v>4</v>
      </c>
      <c r="Z352">
        <v>5</v>
      </c>
      <c r="AA352" t="s">
        <v>43</v>
      </c>
      <c r="AB352" t="s">
        <v>73</v>
      </c>
    </row>
    <row r="353" spans="1:28" x14ac:dyDescent="0.25">
      <c r="A353" t="s">
        <v>504</v>
      </c>
      <c r="B353" s="2">
        <v>46260</v>
      </c>
      <c r="C353" s="2">
        <v>46265</v>
      </c>
      <c r="D353" t="s">
        <v>105</v>
      </c>
      <c r="E353" t="s">
        <v>106</v>
      </c>
      <c r="F353" t="s">
        <v>107</v>
      </c>
      <c r="G353" t="s">
        <v>78</v>
      </c>
      <c r="H353" t="s">
        <v>139</v>
      </c>
      <c r="I353" t="s">
        <v>140</v>
      </c>
      <c r="J353" t="s">
        <v>141</v>
      </c>
      <c r="K353" t="s">
        <v>81</v>
      </c>
      <c r="L353" t="s">
        <v>52</v>
      </c>
      <c r="M353" t="s">
        <v>53</v>
      </c>
      <c r="N353" t="s">
        <v>39</v>
      </c>
      <c r="O353" t="s">
        <v>55</v>
      </c>
      <c r="P353">
        <v>3</v>
      </c>
      <c r="Q353" s="3">
        <v>4200</v>
      </c>
      <c r="R353" s="3">
        <v>12600</v>
      </c>
      <c r="S353" t="s">
        <v>84</v>
      </c>
      <c r="T353" t="s">
        <v>85</v>
      </c>
      <c r="U353" t="s">
        <v>86</v>
      </c>
      <c r="V353" t="s">
        <v>87</v>
      </c>
      <c r="W353" s="3">
        <v>12600</v>
      </c>
      <c r="X353">
        <v>3</v>
      </c>
      <c r="Y353">
        <v>5</v>
      </c>
      <c r="Z353">
        <v>7</v>
      </c>
      <c r="AA353" t="s">
        <v>43</v>
      </c>
      <c r="AB353" t="s">
        <v>44</v>
      </c>
    </row>
    <row r="354" spans="1:28" x14ac:dyDescent="0.25">
      <c r="A354" t="s">
        <v>505</v>
      </c>
      <c r="B354" s="2">
        <v>46263</v>
      </c>
      <c r="C354" s="2">
        <v>46269</v>
      </c>
      <c r="D354" t="s">
        <v>111</v>
      </c>
      <c r="E354" t="s">
        <v>112</v>
      </c>
      <c r="F354" t="s">
        <v>113</v>
      </c>
      <c r="G354" t="s">
        <v>63</v>
      </c>
      <c r="H354" t="s">
        <v>145</v>
      </c>
      <c r="I354" t="s">
        <v>146</v>
      </c>
      <c r="J354" t="s">
        <v>102</v>
      </c>
      <c r="K354" t="s">
        <v>36</v>
      </c>
      <c r="L354" t="s">
        <v>37</v>
      </c>
      <c r="M354" t="s">
        <v>68</v>
      </c>
      <c r="N354" t="s">
        <v>54</v>
      </c>
      <c r="O354" t="s">
        <v>70</v>
      </c>
      <c r="P354">
        <v>4</v>
      </c>
      <c r="Q354" s="3">
        <v>900</v>
      </c>
      <c r="R354" s="3">
        <v>3600</v>
      </c>
      <c r="S354" t="s">
        <v>41</v>
      </c>
      <c r="T354" t="s">
        <v>57</v>
      </c>
      <c r="U354" t="s">
        <v>41</v>
      </c>
      <c r="V354" t="s">
        <v>41</v>
      </c>
      <c r="W354" s="3">
        <v>0</v>
      </c>
      <c r="X354">
        <v>0</v>
      </c>
      <c r="Y354">
        <v>6</v>
      </c>
      <c r="Z354">
        <v>10</v>
      </c>
      <c r="AA354" t="s">
        <v>43</v>
      </c>
      <c r="AB354" t="s">
        <v>58</v>
      </c>
    </row>
    <row r="355" spans="1:28" x14ac:dyDescent="0.25">
      <c r="A355" t="s">
        <v>506</v>
      </c>
      <c r="B355" s="2">
        <v>46266</v>
      </c>
      <c r="C355" s="2">
        <v>46273</v>
      </c>
      <c r="D355" t="s">
        <v>118</v>
      </c>
      <c r="E355" t="s">
        <v>119</v>
      </c>
      <c r="F355" t="s">
        <v>120</v>
      </c>
      <c r="G355" t="s">
        <v>48</v>
      </c>
      <c r="H355" t="s">
        <v>151</v>
      </c>
      <c r="I355" t="s">
        <v>152</v>
      </c>
      <c r="J355" t="s">
        <v>102</v>
      </c>
      <c r="K355" t="s">
        <v>51</v>
      </c>
      <c r="L355" t="s">
        <v>52</v>
      </c>
      <c r="M355" t="s">
        <v>82</v>
      </c>
      <c r="N355" t="s">
        <v>69</v>
      </c>
      <c r="O355" t="s">
        <v>83</v>
      </c>
      <c r="P355">
        <v>5</v>
      </c>
      <c r="Q355" s="3">
        <v>2800</v>
      </c>
      <c r="R355" s="3">
        <v>14000</v>
      </c>
      <c r="S355" t="s">
        <v>56</v>
      </c>
      <c r="T355" t="s">
        <v>85</v>
      </c>
      <c r="U355" t="s">
        <v>41</v>
      </c>
      <c r="V355" t="s">
        <v>41</v>
      </c>
      <c r="W355" s="3">
        <v>0</v>
      </c>
      <c r="X355">
        <v>0</v>
      </c>
      <c r="Y355">
        <v>7</v>
      </c>
      <c r="Z355">
        <v>5</v>
      </c>
      <c r="AA355" t="s">
        <v>103</v>
      </c>
      <c r="AB355" t="s">
        <v>73</v>
      </c>
    </row>
    <row r="356" spans="1:28" x14ac:dyDescent="0.25">
      <c r="A356" t="s">
        <v>507</v>
      </c>
      <c r="B356" s="2">
        <v>46269</v>
      </c>
      <c r="C356" s="2">
        <v>46277</v>
      </c>
      <c r="D356" t="s">
        <v>124</v>
      </c>
      <c r="E356" t="s">
        <v>125</v>
      </c>
      <c r="F356" t="s">
        <v>126</v>
      </c>
      <c r="G356" t="s">
        <v>48</v>
      </c>
      <c r="H356" t="s">
        <v>156</v>
      </c>
      <c r="I356" t="s">
        <v>157</v>
      </c>
      <c r="J356" t="s">
        <v>93</v>
      </c>
      <c r="K356" t="s">
        <v>67</v>
      </c>
      <c r="L356" t="s">
        <v>37</v>
      </c>
      <c r="M356" t="s">
        <v>94</v>
      </c>
      <c r="N356" t="s">
        <v>39</v>
      </c>
      <c r="O356" t="s">
        <v>95</v>
      </c>
      <c r="P356">
        <v>1</v>
      </c>
      <c r="Q356" s="3">
        <v>2500</v>
      </c>
      <c r="R356" s="3">
        <v>2500</v>
      </c>
      <c r="S356" t="s">
        <v>71</v>
      </c>
      <c r="T356" t="s">
        <v>57</v>
      </c>
      <c r="U356" t="s">
        <v>41</v>
      </c>
      <c r="V356" t="s">
        <v>72</v>
      </c>
      <c r="W356" s="3">
        <v>0</v>
      </c>
      <c r="X356">
        <v>0</v>
      </c>
      <c r="Y356">
        <v>8</v>
      </c>
      <c r="Z356">
        <v>7</v>
      </c>
      <c r="AA356" t="s">
        <v>103</v>
      </c>
      <c r="AB356" t="s">
        <v>44</v>
      </c>
    </row>
    <row r="357" spans="1:28" x14ac:dyDescent="0.25">
      <c r="A357" t="s">
        <v>508</v>
      </c>
      <c r="B357" s="2">
        <v>46272</v>
      </c>
      <c r="C357" s="2">
        <v>46281</v>
      </c>
      <c r="D357" t="s">
        <v>130</v>
      </c>
      <c r="E357" t="s">
        <v>131</v>
      </c>
      <c r="F357" t="s">
        <v>132</v>
      </c>
      <c r="G357" t="s">
        <v>32</v>
      </c>
      <c r="H357" t="s">
        <v>159</v>
      </c>
      <c r="I357" t="s">
        <v>160</v>
      </c>
      <c r="J357" t="s">
        <v>35</v>
      </c>
      <c r="K357" t="s">
        <v>81</v>
      </c>
      <c r="L357" t="s">
        <v>52</v>
      </c>
      <c r="M357" t="s">
        <v>38</v>
      </c>
      <c r="N357" t="s">
        <v>54</v>
      </c>
      <c r="O357" t="s">
        <v>40</v>
      </c>
      <c r="P357">
        <v>2</v>
      </c>
      <c r="Q357" s="3">
        <v>28000</v>
      </c>
      <c r="R357" s="3">
        <v>56000</v>
      </c>
      <c r="S357" t="s">
        <v>84</v>
      </c>
      <c r="T357" t="s">
        <v>85</v>
      </c>
      <c r="U357" t="s">
        <v>86</v>
      </c>
      <c r="V357" t="s">
        <v>87</v>
      </c>
      <c r="W357" s="3">
        <v>56000</v>
      </c>
      <c r="X357">
        <v>2</v>
      </c>
      <c r="Y357">
        <v>9</v>
      </c>
      <c r="Z357">
        <v>10</v>
      </c>
      <c r="AA357" t="s">
        <v>43</v>
      </c>
      <c r="AB357" t="s">
        <v>58</v>
      </c>
    </row>
    <row r="358" spans="1:28" x14ac:dyDescent="0.25">
      <c r="A358" t="s">
        <v>509</v>
      </c>
      <c r="B358" s="2">
        <v>46275</v>
      </c>
      <c r="C358" s="2">
        <v>46285</v>
      </c>
      <c r="D358" t="s">
        <v>136</v>
      </c>
      <c r="E358" t="s">
        <v>137</v>
      </c>
      <c r="F358" t="s">
        <v>138</v>
      </c>
      <c r="G358" t="s">
        <v>32</v>
      </c>
      <c r="H358" t="s">
        <v>162</v>
      </c>
      <c r="I358" t="s">
        <v>163</v>
      </c>
      <c r="J358" t="s">
        <v>102</v>
      </c>
      <c r="K358" t="s">
        <v>36</v>
      </c>
      <c r="L358" t="s">
        <v>37</v>
      </c>
      <c r="M358" t="s">
        <v>53</v>
      </c>
      <c r="N358" t="s">
        <v>69</v>
      </c>
      <c r="O358" t="s">
        <v>55</v>
      </c>
      <c r="P358">
        <v>3</v>
      </c>
      <c r="Q358" s="3">
        <v>1800</v>
      </c>
      <c r="R358" s="3">
        <v>5400</v>
      </c>
      <c r="S358" t="s">
        <v>41</v>
      </c>
      <c r="T358" t="s">
        <v>85</v>
      </c>
      <c r="U358" t="s">
        <v>41</v>
      </c>
      <c r="V358" t="s">
        <v>41</v>
      </c>
      <c r="W358" s="3">
        <v>0</v>
      </c>
      <c r="X358">
        <v>0</v>
      </c>
      <c r="Y358">
        <v>11</v>
      </c>
      <c r="Z358">
        <v>5</v>
      </c>
      <c r="AA358" t="s">
        <v>103</v>
      </c>
      <c r="AB358" t="s">
        <v>73</v>
      </c>
    </row>
    <row r="359" spans="1:28" x14ac:dyDescent="0.25">
      <c r="A359" t="s">
        <v>510</v>
      </c>
      <c r="B359" s="2">
        <v>46278</v>
      </c>
      <c r="C359" s="2">
        <v>46289</v>
      </c>
      <c r="D359" t="s">
        <v>143</v>
      </c>
      <c r="E359" t="s">
        <v>144</v>
      </c>
      <c r="F359" t="s">
        <v>126</v>
      </c>
      <c r="G359" t="s">
        <v>48</v>
      </c>
      <c r="H359" t="s">
        <v>165</v>
      </c>
      <c r="I359" t="s">
        <v>166</v>
      </c>
      <c r="J359" t="s">
        <v>102</v>
      </c>
      <c r="K359" t="s">
        <v>51</v>
      </c>
      <c r="L359" t="s">
        <v>52</v>
      </c>
      <c r="M359" t="s">
        <v>68</v>
      </c>
      <c r="N359" t="s">
        <v>39</v>
      </c>
      <c r="O359" t="s">
        <v>70</v>
      </c>
      <c r="P359">
        <v>4</v>
      </c>
      <c r="Q359" s="3">
        <v>6800</v>
      </c>
      <c r="R359" s="3">
        <v>27200</v>
      </c>
      <c r="S359" t="s">
        <v>56</v>
      </c>
      <c r="T359" t="s">
        <v>42</v>
      </c>
      <c r="U359" t="s">
        <v>41</v>
      </c>
      <c r="V359" t="s">
        <v>41</v>
      </c>
      <c r="W359" s="3">
        <v>0</v>
      </c>
      <c r="X359">
        <v>0</v>
      </c>
      <c r="Y359">
        <v>13</v>
      </c>
      <c r="Z359">
        <v>7</v>
      </c>
      <c r="AA359" t="s">
        <v>103</v>
      </c>
      <c r="AB359" t="s">
        <v>44</v>
      </c>
    </row>
    <row r="360" spans="1:28" x14ac:dyDescent="0.25">
      <c r="A360" t="s">
        <v>511</v>
      </c>
      <c r="B360" s="2">
        <v>46281</v>
      </c>
      <c r="C360" s="2">
        <v>46293</v>
      </c>
      <c r="D360" t="s">
        <v>148</v>
      </c>
      <c r="E360" t="s">
        <v>149</v>
      </c>
      <c r="F360" t="s">
        <v>150</v>
      </c>
      <c r="G360" t="s">
        <v>78</v>
      </c>
      <c r="H360" t="s">
        <v>168</v>
      </c>
      <c r="I360" t="s">
        <v>169</v>
      </c>
      <c r="J360" t="s">
        <v>35</v>
      </c>
      <c r="K360" t="s">
        <v>67</v>
      </c>
      <c r="L360" t="s">
        <v>37</v>
      </c>
      <c r="M360" t="s">
        <v>82</v>
      </c>
      <c r="N360" t="s">
        <v>54</v>
      </c>
      <c r="O360" t="s">
        <v>83</v>
      </c>
      <c r="P360">
        <v>5</v>
      </c>
      <c r="Q360" s="3">
        <v>22000</v>
      </c>
      <c r="R360" s="3">
        <v>110000</v>
      </c>
      <c r="S360" t="s">
        <v>71</v>
      </c>
      <c r="T360" t="s">
        <v>57</v>
      </c>
      <c r="U360" t="s">
        <v>41</v>
      </c>
      <c r="V360" t="s">
        <v>72</v>
      </c>
      <c r="W360" s="3">
        <v>0</v>
      </c>
      <c r="X360">
        <v>0</v>
      </c>
      <c r="Y360">
        <v>15</v>
      </c>
      <c r="Z360">
        <v>10</v>
      </c>
      <c r="AA360" t="s">
        <v>103</v>
      </c>
      <c r="AB360" t="s">
        <v>58</v>
      </c>
    </row>
    <row r="361" spans="1:28" x14ac:dyDescent="0.25">
      <c r="A361" t="s">
        <v>512</v>
      </c>
      <c r="B361" s="2">
        <v>46284</v>
      </c>
      <c r="C361" s="2">
        <v>46285</v>
      </c>
      <c r="D361" t="s">
        <v>154</v>
      </c>
      <c r="E361" t="s">
        <v>155</v>
      </c>
      <c r="F361" t="s">
        <v>113</v>
      </c>
      <c r="G361" t="s">
        <v>63</v>
      </c>
      <c r="H361" t="s">
        <v>171</v>
      </c>
      <c r="I361" t="s">
        <v>172</v>
      </c>
      <c r="J361" t="s">
        <v>66</v>
      </c>
      <c r="K361" t="s">
        <v>81</v>
      </c>
      <c r="L361" t="s">
        <v>52</v>
      </c>
      <c r="M361" t="s">
        <v>94</v>
      </c>
      <c r="N361" t="s">
        <v>69</v>
      </c>
      <c r="O361" t="s">
        <v>95</v>
      </c>
      <c r="P361">
        <v>1</v>
      </c>
      <c r="Q361" s="3">
        <v>6500</v>
      </c>
      <c r="R361" s="3">
        <v>6500</v>
      </c>
      <c r="S361" t="s">
        <v>84</v>
      </c>
      <c r="T361" t="s">
        <v>42</v>
      </c>
      <c r="U361" t="s">
        <v>86</v>
      </c>
      <c r="V361" t="s">
        <v>87</v>
      </c>
      <c r="W361" s="3">
        <v>6500</v>
      </c>
      <c r="X361">
        <v>1</v>
      </c>
      <c r="Y361">
        <v>1</v>
      </c>
      <c r="Z361">
        <v>5</v>
      </c>
      <c r="AA361" t="s">
        <v>43</v>
      </c>
      <c r="AB361" t="s">
        <v>73</v>
      </c>
    </row>
    <row r="362" spans="1:28" x14ac:dyDescent="0.25">
      <c r="A362" t="s">
        <v>513</v>
      </c>
      <c r="B362" s="2">
        <v>46287</v>
      </c>
      <c r="C362" s="2">
        <v>46289</v>
      </c>
      <c r="D362" t="s">
        <v>29</v>
      </c>
      <c r="E362" t="s">
        <v>30</v>
      </c>
      <c r="F362" t="s">
        <v>31</v>
      </c>
      <c r="G362" t="s">
        <v>32</v>
      </c>
      <c r="H362" t="s">
        <v>33</v>
      </c>
      <c r="I362" t="s">
        <v>34</v>
      </c>
      <c r="J362" t="s">
        <v>35</v>
      </c>
      <c r="K362" t="s">
        <v>36</v>
      </c>
      <c r="L362" t="s">
        <v>37</v>
      </c>
      <c r="M362" t="s">
        <v>38</v>
      </c>
      <c r="N362" t="s">
        <v>39</v>
      </c>
      <c r="O362" t="s">
        <v>40</v>
      </c>
      <c r="P362">
        <v>2</v>
      </c>
      <c r="Q362" s="3">
        <v>65000</v>
      </c>
      <c r="R362" s="3">
        <v>130000</v>
      </c>
      <c r="S362" t="s">
        <v>41</v>
      </c>
      <c r="T362" t="s">
        <v>42</v>
      </c>
      <c r="U362" t="s">
        <v>41</v>
      </c>
      <c r="V362" t="s">
        <v>41</v>
      </c>
      <c r="W362" s="3">
        <v>0</v>
      </c>
      <c r="X362">
        <v>0</v>
      </c>
      <c r="Y362">
        <v>2</v>
      </c>
      <c r="Z362">
        <v>7</v>
      </c>
      <c r="AA362" t="s">
        <v>43</v>
      </c>
      <c r="AB362" t="s">
        <v>44</v>
      </c>
    </row>
    <row r="363" spans="1:28" x14ac:dyDescent="0.25">
      <c r="A363" t="s">
        <v>514</v>
      </c>
      <c r="B363" s="2">
        <v>46290</v>
      </c>
      <c r="C363" s="2">
        <v>46293</v>
      </c>
      <c r="D363" t="s">
        <v>46</v>
      </c>
      <c r="E363" t="s">
        <v>47</v>
      </c>
      <c r="F363" t="s">
        <v>47</v>
      </c>
      <c r="G363" t="s">
        <v>48</v>
      </c>
      <c r="H363" t="s">
        <v>49</v>
      </c>
      <c r="I363" t="s">
        <v>50</v>
      </c>
      <c r="J363" t="s">
        <v>35</v>
      </c>
      <c r="K363" t="s">
        <v>51</v>
      </c>
      <c r="L363" t="s">
        <v>52</v>
      </c>
      <c r="M363" t="s">
        <v>53</v>
      </c>
      <c r="N363" t="s">
        <v>54</v>
      </c>
      <c r="O363" t="s">
        <v>55</v>
      </c>
      <c r="P363">
        <v>3</v>
      </c>
      <c r="Q363" s="3">
        <v>12500</v>
      </c>
      <c r="R363" s="3">
        <v>37500</v>
      </c>
      <c r="S363" t="s">
        <v>56</v>
      </c>
      <c r="T363" t="s">
        <v>57</v>
      </c>
      <c r="U363" t="s">
        <v>41</v>
      </c>
      <c r="V363" t="s">
        <v>41</v>
      </c>
      <c r="W363" s="3">
        <v>0</v>
      </c>
      <c r="X363">
        <v>0</v>
      </c>
      <c r="Y363">
        <v>3</v>
      </c>
      <c r="Z363">
        <v>10</v>
      </c>
      <c r="AA363" t="s">
        <v>43</v>
      </c>
      <c r="AB363" t="s">
        <v>58</v>
      </c>
    </row>
    <row r="364" spans="1:28" x14ac:dyDescent="0.25">
      <c r="A364" t="s">
        <v>515</v>
      </c>
      <c r="B364" s="2">
        <v>46293</v>
      </c>
      <c r="C364" s="2">
        <v>46297</v>
      </c>
      <c r="D364" t="s">
        <v>60</v>
      </c>
      <c r="E364" t="s">
        <v>61</v>
      </c>
      <c r="F364" t="s">
        <v>62</v>
      </c>
      <c r="G364" t="s">
        <v>63</v>
      </c>
      <c r="H364" t="s">
        <v>64</v>
      </c>
      <c r="I364" t="s">
        <v>65</v>
      </c>
      <c r="J364" t="s">
        <v>66</v>
      </c>
      <c r="K364" t="s">
        <v>67</v>
      </c>
      <c r="L364" t="s">
        <v>37</v>
      </c>
      <c r="M364" t="s">
        <v>68</v>
      </c>
      <c r="N364" t="s">
        <v>69</v>
      </c>
      <c r="O364" t="s">
        <v>70</v>
      </c>
      <c r="P364">
        <v>4</v>
      </c>
      <c r="Q364" s="3">
        <v>7200</v>
      </c>
      <c r="R364" s="3">
        <v>28800</v>
      </c>
      <c r="S364" t="s">
        <v>71</v>
      </c>
      <c r="T364" t="s">
        <v>57</v>
      </c>
      <c r="U364" t="s">
        <v>41</v>
      </c>
      <c r="V364" t="s">
        <v>72</v>
      </c>
      <c r="W364" s="3">
        <v>0</v>
      </c>
      <c r="X364">
        <v>0</v>
      </c>
      <c r="Y364">
        <v>4</v>
      </c>
      <c r="Z364">
        <v>5</v>
      </c>
      <c r="AA364" t="s">
        <v>43</v>
      </c>
      <c r="AB364" t="s">
        <v>73</v>
      </c>
    </row>
    <row r="365" spans="1:28" x14ac:dyDescent="0.25">
      <c r="A365" t="s">
        <v>516</v>
      </c>
      <c r="B365" s="2">
        <v>46023</v>
      </c>
      <c r="C365" s="2">
        <v>46028</v>
      </c>
      <c r="D365" t="s">
        <v>75</v>
      </c>
      <c r="E365" t="s">
        <v>76</v>
      </c>
      <c r="F365" t="s">
        <v>77</v>
      </c>
      <c r="G365" t="s">
        <v>78</v>
      </c>
      <c r="H365" t="s">
        <v>79</v>
      </c>
      <c r="I365" t="s">
        <v>80</v>
      </c>
      <c r="J365" t="s">
        <v>35</v>
      </c>
      <c r="K365" t="s">
        <v>81</v>
      </c>
      <c r="L365" t="s">
        <v>52</v>
      </c>
      <c r="M365" t="s">
        <v>82</v>
      </c>
      <c r="N365" t="s">
        <v>39</v>
      </c>
      <c r="O365" t="s">
        <v>83</v>
      </c>
      <c r="P365">
        <v>5</v>
      </c>
      <c r="Q365" s="3">
        <v>3500</v>
      </c>
      <c r="R365" s="3">
        <v>17500</v>
      </c>
      <c r="S365" t="s">
        <v>84</v>
      </c>
      <c r="T365" t="s">
        <v>85</v>
      </c>
      <c r="U365" t="s">
        <v>86</v>
      </c>
      <c r="V365" t="s">
        <v>87</v>
      </c>
      <c r="W365" s="3">
        <v>17500</v>
      </c>
      <c r="X365">
        <v>5</v>
      </c>
      <c r="Y365">
        <v>5</v>
      </c>
      <c r="Z365">
        <v>7</v>
      </c>
      <c r="AA365" t="s">
        <v>43</v>
      </c>
      <c r="AB365" t="s">
        <v>44</v>
      </c>
    </row>
    <row r="366" spans="1:28" x14ac:dyDescent="0.25">
      <c r="A366" t="s">
        <v>517</v>
      </c>
      <c r="B366" s="2">
        <v>46026</v>
      </c>
      <c r="C366" s="2">
        <v>46032</v>
      </c>
      <c r="D366" t="s">
        <v>89</v>
      </c>
      <c r="E366" t="s">
        <v>90</v>
      </c>
      <c r="F366" t="s">
        <v>62</v>
      </c>
      <c r="G366" t="s">
        <v>63</v>
      </c>
      <c r="H366" t="s">
        <v>91</v>
      </c>
      <c r="I366" t="s">
        <v>92</v>
      </c>
      <c r="J366" t="s">
        <v>93</v>
      </c>
      <c r="K366" t="s">
        <v>36</v>
      </c>
      <c r="L366" t="s">
        <v>37</v>
      </c>
      <c r="M366" t="s">
        <v>94</v>
      </c>
      <c r="N366" t="s">
        <v>54</v>
      </c>
      <c r="O366" t="s">
        <v>95</v>
      </c>
      <c r="P366">
        <v>1</v>
      </c>
      <c r="Q366" s="3">
        <v>3200</v>
      </c>
      <c r="R366" s="3">
        <v>3200</v>
      </c>
      <c r="S366" t="s">
        <v>41</v>
      </c>
      <c r="T366" t="s">
        <v>57</v>
      </c>
      <c r="U366" t="s">
        <v>41</v>
      </c>
      <c r="V366" t="s">
        <v>41</v>
      </c>
      <c r="W366" s="3">
        <v>0</v>
      </c>
      <c r="X366">
        <v>0</v>
      </c>
      <c r="Y366">
        <v>6</v>
      </c>
      <c r="Z366">
        <v>10</v>
      </c>
      <c r="AA366" t="s">
        <v>43</v>
      </c>
      <c r="AB366" t="s">
        <v>58</v>
      </c>
    </row>
    <row r="367" spans="1:28" x14ac:dyDescent="0.25">
      <c r="A367" t="s">
        <v>518</v>
      </c>
      <c r="B367" s="2">
        <v>46029</v>
      </c>
      <c r="C367" s="2">
        <v>46036</v>
      </c>
      <c r="D367" t="s">
        <v>97</v>
      </c>
      <c r="E367" t="s">
        <v>98</v>
      </c>
      <c r="F367" t="s">
        <v>99</v>
      </c>
      <c r="G367" t="s">
        <v>78</v>
      </c>
      <c r="H367" t="s">
        <v>100</v>
      </c>
      <c r="I367" t="s">
        <v>101</v>
      </c>
      <c r="J367" t="s">
        <v>102</v>
      </c>
      <c r="K367" t="s">
        <v>51</v>
      </c>
      <c r="L367" t="s">
        <v>52</v>
      </c>
      <c r="M367" t="s">
        <v>38</v>
      </c>
      <c r="N367" t="s">
        <v>69</v>
      </c>
      <c r="O367" t="s">
        <v>40</v>
      </c>
      <c r="P367">
        <v>2</v>
      </c>
      <c r="Q367" s="3">
        <v>1800</v>
      </c>
      <c r="R367" s="3">
        <v>3600</v>
      </c>
      <c r="S367" t="s">
        <v>56</v>
      </c>
      <c r="T367" t="s">
        <v>85</v>
      </c>
      <c r="U367" t="s">
        <v>41</v>
      </c>
      <c r="V367" t="s">
        <v>41</v>
      </c>
      <c r="W367" s="3">
        <v>0</v>
      </c>
      <c r="X367">
        <v>0</v>
      </c>
      <c r="Y367">
        <v>7</v>
      </c>
      <c r="Z367">
        <v>5</v>
      </c>
      <c r="AA367" t="s">
        <v>103</v>
      </c>
      <c r="AB367" t="s">
        <v>73</v>
      </c>
    </row>
    <row r="368" spans="1:28" x14ac:dyDescent="0.25">
      <c r="A368" t="s">
        <v>519</v>
      </c>
      <c r="B368" s="2">
        <v>46032</v>
      </c>
      <c r="C368" s="2">
        <v>46040</v>
      </c>
      <c r="D368" t="s">
        <v>105</v>
      </c>
      <c r="E368" t="s">
        <v>106</v>
      </c>
      <c r="F368" t="s">
        <v>107</v>
      </c>
      <c r="G368" t="s">
        <v>78</v>
      </c>
      <c r="H368" t="s">
        <v>108</v>
      </c>
      <c r="I368" t="s">
        <v>109</v>
      </c>
      <c r="J368" t="s">
        <v>35</v>
      </c>
      <c r="K368" t="s">
        <v>67</v>
      </c>
      <c r="L368" t="s">
        <v>37</v>
      </c>
      <c r="M368" t="s">
        <v>53</v>
      </c>
      <c r="N368" t="s">
        <v>39</v>
      </c>
      <c r="O368" t="s">
        <v>55</v>
      </c>
      <c r="P368">
        <v>3</v>
      </c>
      <c r="Q368" s="3">
        <v>18000</v>
      </c>
      <c r="R368" s="3">
        <v>54000</v>
      </c>
      <c r="S368" t="s">
        <v>71</v>
      </c>
      <c r="T368" t="s">
        <v>57</v>
      </c>
      <c r="U368" t="s">
        <v>41</v>
      </c>
      <c r="V368" t="s">
        <v>72</v>
      </c>
      <c r="W368" s="3">
        <v>0</v>
      </c>
      <c r="X368">
        <v>0</v>
      </c>
      <c r="Y368">
        <v>8</v>
      </c>
      <c r="Z368">
        <v>7</v>
      </c>
      <c r="AA368" t="s">
        <v>103</v>
      </c>
      <c r="AB368" t="s">
        <v>44</v>
      </c>
    </row>
    <row r="369" spans="1:28" x14ac:dyDescent="0.25">
      <c r="A369" t="s">
        <v>520</v>
      </c>
      <c r="B369" s="2">
        <v>46035</v>
      </c>
      <c r="C369" s="2">
        <v>46044</v>
      </c>
      <c r="D369" t="s">
        <v>111</v>
      </c>
      <c r="E369" t="s">
        <v>112</v>
      </c>
      <c r="F369" t="s">
        <v>113</v>
      </c>
      <c r="G369" t="s">
        <v>63</v>
      </c>
      <c r="H369" t="s">
        <v>114</v>
      </c>
      <c r="I369" t="s">
        <v>115</v>
      </c>
      <c r="J369" t="s">
        <v>116</v>
      </c>
      <c r="K369" t="s">
        <v>81</v>
      </c>
      <c r="L369" t="s">
        <v>52</v>
      </c>
      <c r="M369" t="s">
        <v>68</v>
      </c>
      <c r="N369" t="s">
        <v>54</v>
      </c>
      <c r="O369" t="s">
        <v>70</v>
      </c>
      <c r="P369">
        <v>4</v>
      </c>
      <c r="Q369" s="3">
        <v>5500</v>
      </c>
      <c r="R369" s="3">
        <v>22000</v>
      </c>
      <c r="S369" t="s">
        <v>84</v>
      </c>
      <c r="T369" t="s">
        <v>85</v>
      </c>
      <c r="U369" t="s">
        <v>86</v>
      </c>
      <c r="V369" t="s">
        <v>87</v>
      </c>
      <c r="W369" s="3">
        <v>22000</v>
      </c>
      <c r="X369">
        <v>4</v>
      </c>
      <c r="Y369">
        <v>9</v>
      </c>
      <c r="Z369">
        <v>10</v>
      </c>
      <c r="AA369" t="s">
        <v>43</v>
      </c>
      <c r="AB369" t="s">
        <v>58</v>
      </c>
    </row>
    <row r="370" spans="1:28" x14ac:dyDescent="0.25">
      <c r="A370" t="s">
        <v>521</v>
      </c>
      <c r="B370" s="2">
        <v>46038</v>
      </c>
      <c r="C370" s="2">
        <v>46048</v>
      </c>
      <c r="D370" t="s">
        <v>118</v>
      </c>
      <c r="E370" t="s">
        <v>119</v>
      </c>
      <c r="F370" t="s">
        <v>120</v>
      </c>
      <c r="G370" t="s">
        <v>48</v>
      </c>
      <c r="H370" t="s">
        <v>121</v>
      </c>
      <c r="I370" t="s">
        <v>122</v>
      </c>
      <c r="J370" t="s">
        <v>102</v>
      </c>
      <c r="K370" t="s">
        <v>36</v>
      </c>
      <c r="L370" t="s">
        <v>37</v>
      </c>
      <c r="M370" t="s">
        <v>82</v>
      </c>
      <c r="N370" t="s">
        <v>69</v>
      </c>
      <c r="O370" t="s">
        <v>83</v>
      </c>
      <c r="P370">
        <v>5</v>
      </c>
      <c r="Q370" s="3">
        <v>5200</v>
      </c>
      <c r="R370" s="3">
        <v>26000</v>
      </c>
      <c r="S370" t="s">
        <v>41</v>
      </c>
      <c r="T370" t="s">
        <v>85</v>
      </c>
      <c r="U370" t="s">
        <v>41</v>
      </c>
      <c r="V370" t="s">
        <v>41</v>
      </c>
      <c r="W370" s="3">
        <v>0</v>
      </c>
      <c r="X370">
        <v>0</v>
      </c>
      <c r="Y370">
        <v>11</v>
      </c>
      <c r="Z370">
        <v>5</v>
      </c>
      <c r="AA370" t="s">
        <v>103</v>
      </c>
      <c r="AB370" t="s">
        <v>73</v>
      </c>
    </row>
    <row r="371" spans="1:28" x14ac:dyDescent="0.25">
      <c r="A371" t="s">
        <v>522</v>
      </c>
      <c r="B371" s="2">
        <v>46041</v>
      </c>
      <c r="C371" s="2">
        <v>46052</v>
      </c>
      <c r="D371" t="s">
        <v>124</v>
      </c>
      <c r="E371" t="s">
        <v>125</v>
      </c>
      <c r="F371" t="s">
        <v>126</v>
      </c>
      <c r="G371" t="s">
        <v>48</v>
      </c>
      <c r="H371" t="s">
        <v>127</v>
      </c>
      <c r="I371" t="s">
        <v>128</v>
      </c>
      <c r="J371" t="s">
        <v>102</v>
      </c>
      <c r="K371" t="s">
        <v>51</v>
      </c>
      <c r="L371" t="s">
        <v>52</v>
      </c>
      <c r="M371" t="s">
        <v>94</v>
      </c>
      <c r="N371" t="s">
        <v>39</v>
      </c>
      <c r="O371" t="s">
        <v>95</v>
      </c>
      <c r="P371">
        <v>1</v>
      </c>
      <c r="Q371" s="3">
        <v>2200</v>
      </c>
      <c r="R371" s="3">
        <v>2200</v>
      </c>
      <c r="S371" t="s">
        <v>56</v>
      </c>
      <c r="T371" t="s">
        <v>42</v>
      </c>
      <c r="U371" t="s">
        <v>41</v>
      </c>
      <c r="V371" t="s">
        <v>41</v>
      </c>
      <c r="W371" s="3">
        <v>0</v>
      </c>
      <c r="X371">
        <v>0</v>
      </c>
      <c r="Y371">
        <v>13</v>
      </c>
      <c r="Z371">
        <v>7</v>
      </c>
      <c r="AA371" t="s">
        <v>103</v>
      </c>
      <c r="AB371" t="s">
        <v>44</v>
      </c>
    </row>
    <row r="372" spans="1:28" x14ac:dyDescent="0.25">
      <c r="A372" t="s">
        <v>523</v>
      </c>
      <c r="B372" s="2">
        <v>46044</v>
      </c>
      <c r="C372" s="2">
        <v>46056</v>
      </c>
      <c r="D372" t="s">
        <v>130</v>
      </c>
      <c r="E372" t="s">
        <v>131</v>
      </c>
      <c r="F372" t="s">
        <v>132</v>
      </c>
      <c r="G372" t="s">
        <v>32</v>
      </c>
      <c r="H372" t="s">
        <v>133</v>
      </c>
      <c r="I372" t="s">
        <v>134</v>
      </c>
      <c r="J372" t="s">
        <v>102</v>
      </c>
      <c r="K372" t="s">
        <v>67</v>
      </c>
      <c r="L372" t="s">
        <v>37</v>
      </c>
      <c r="M372" t="s">
        <v>38</v>
      </c>
      <c r="N372" t="s">
        <v>54</v>
      </c>
      <c r="O372" t="s">
        <v>40</v>
      </c>
      <c r="P372">
        <v>2</v>
      </c>
      <c r="Q372" s="3">
        <v>1400</v>
      </c>
      <c r="R372" s="3">
        <v>2800</v>
      </c>
      <c r="S372" t="s">
        <v>71</v>
      </c>
      <c r="T372" t="s">
        <v>57</v>
      </c>
      <c r="U372" t="s">
        <v>41</v>
      </c>
      <c r="V372" t="s">
        <v>72</v>
      </c>
      <c r="W372" s="3">
        <v>0</v>
      </c>
      <c r="X372">
        <v>0</v>
      </c>
      <c r="Y372">
        <v>15</v>
      </c>
      <c r="Z372">
        <v>10</v>
      </c>
      <c r="AA372" t="s">
        <v>103</v>
      </c>
      <c r="AB372" t="s">
        <v>58</v>
      </c>
    </row>
    <row r="373" spans="1:28" x14ac:dyDescent="0.25">
      <c r="A373" t="s">
        <v>524</v>
      </c>
      <c r="B373" s="2">
        <v>46047</v>
      </c>
      <c r="C373" s="2">
        <v>46048</v>
      </c>
      <c r="D373" t="s">
        <v>136</v>
      </c>
      <c r="E373" t="s">
        <v>137</v>
      </c>
      <c r="F373" t="s">
        <v>138</v>
      </c>
      <c r="G373" t="s">
        <v>32</v>
      </c>
      <c r="H373" t="s">
        <v>139</v>
      </c>
      <c r="I373" t="s">
        <v>140</v>
      </c>
      <c r="J373" t="s">
        <v>141</v>
      </c>
      <c r="K373" t="s">
        <v>81</v>
      </c>
      <c r="L373" t="s">
        <v>52</v>
      </c>
      <c r="M373" t="s">
        <v>53</v>
      </c>
      <c r="N373" t="s">
        <v>69</v>
      </c>
      <c r="O373" t="s">
        <v>55</v>
      </c>
      <c r="P373">
        <v>3</v>
      </c>
      <c r="Q373" s="3">
        <v>4200</v>
      </c>
      <c r="R373" s="3">
        <v>12600</v>
      </c>
      <c r="S373" t="s">
        <v>84</v>
      </c>
      <c r="T373" t="s">
        <v>85</v>
      </c>
      <c r="U373" t="s">
        <v>86</v>
      </c>
      <c r="V373" t="s">
        <v>87</v>
      </c>
      <c r="W373" s="3">
        <v>12600</v>
      </c>
      <c r="X373">
        <v>3</v>
      </c>
      <c r="Y373">
        <v>1</v>
      </c>
      <c r="Z373">
        <v>5</v>
      </c>
      <c r="AA373" t="s">
        <v>43</v>
      </c>
      <c r="AB373" t="s">
        <v>73</v>
      </c>
    </row>
    <row r="374" spans="1:28" x14ac:dyDescent="0.25">
      <c r="A374" t="s">
        <v>525</v>
      </c>
      <c r="B374" s="2">
        <v>46050</v>
      </c>
      <c r="C374" s="2">
        <v>46052</v>
      </c>
      <c r="D374" t="s">
        <v>143</v>
      </c>
      <c r="E374" t="s">
        <v>144</v>
      </c>
      <c r="F374" t="s">
        <v>126</v>
      </c>
      <c r="G374" t="s">
        <v>48</v>
      </c>
      <c r="H374" t="s">
        <v>145</v>
      </c>
      <c r="I374" t="s">
        <v>146</v>
      </c>
      <c r="J374" t="s">
        <v>102</v>
      </c>
      <c r="K374" t="s">
        <v>36</v>
      </c>
      <c r="L374" t="s">
        <v>37</v>
      </c>
      <c r="M374" t="s">
        <v>68</v>
      </c>
      <c r="N374" t="s">
        <v>39</v>
      </c>
      <c r="O374" t="s">
        <v>70</v>
      </c>
      <c r="P374">
        <v>4</v>
      </c>
      <c r="Q374" s="3">
        <v>900</v>
      </c>
      <c r="R374" s="3">
        <v>3600</v>
      </c>
      <c r="S374" t="s">
        <v>41</v>
      </c>
      <c r="T374" t="s">
        <v>42</v>
      </c>
      <c r="U374" t="s">
        <v>41</v>
      </c>
      <c r="V374" t="s">
        <v>41</v>
      </c>
      <c r="W374" s="3">
        <v>0</v>
      </c>
      <c r="X374">
        <v>0</v>
      </c>
      <c r="Y374">
        <v>2</v>
      </c>
      <c r="Z374">
        <v>7</v>
      </c>
      <c r="AA374" t="s">
        <v>43</v>
      </c>
      <c r="AB374" t="s">
        <v>44</v>
      </c>
    </row>
    <row r="375" spans="1:28" x14ac:dyDescent="0.25">
      <c r="A375" t="s">
        <v>526</v>
      </c>
      <c r="B375" s="2">
        <v>46053</v>
      </c>
      <c r="C375" s="2">
        <v>46056</v>
      </c>
      <c r="D375" t="s">
        <v>148</v>
      </c>
      <c r="E375" t="s">
        <v>149</v>
      </c>
      <c r="F375" t="s">
        <v>150</v>
      </c>
      <c r="G375" t="s">
        <v>78</v>
      </c>
      <c r="H375" t="s">
        <v>151</v>
      </c>
      <c r="I375" t="s">
        <v>152</v>
      </c>
      <c r="J375" t="s">
        <v>102</v>
      </c>
      <c r="K375" t="s">
        <v>51</v>
      </c>
      <c r="L375" t="s">
        <v>52</v>
      </c>
      <c r="M375" t="s">
        <v>82</v>
      </c>
      <c r="N375" t="s">
        <v>54</v>
      </c>
      <c r="O375" t="s">
        <v>83</v>
      </c>
      <c r="P375">
        <v>5</v>
      </c>
      <c r="Q375" s="3">
        <v>2800</v>
      </c>
      <c r="R375" s="3">
        <v>14000</v>
      </c>
      <c r="S375" t="s">
        <v>56</v>
      </c>
      <c r="T375" t="s">
        <v>57</v>
      </c>
      <c r="U375" t="s">
        <v>41</v>
      </c>
      <c r="V375" t="s">
        <v>41</v>
      </c>
      <c r="W375" s="3">
        <v>0</v>
      </c>
      <c r="X375">
        <v>0</v>
      </c>
      <c r="Y375">
        <v>3</v>
      </c>
      <c r="Z375">
        <v>10</v>
      </c>
      <c r="AA375" t="s">
        <v>43</v>
      </c>
      <c r="AB375" t="s">
        <v>58</v>
      </c>
    </row>
    <row r="376" spans="1:28" x14ac:dyDescent="0.25">
      <c r="A376" t="s">
        <v>527</v>
      </c>
      <c r="B376" s="2">
        <v>46056</v>
      </c>
      <c r="C376" s="2">
        <v>46060</v>
      </c>
      <c r="D376" t="s">
        <v>154</v>
      </c>
      <c r="E376" t="s">
        <v>155</v>
      </c>
      <c r="F376" t="s">
        <v>113</v>
      </c>
      <c r="G376" t="s">
        <v>63</v>
      </c>
      <c r="H376" t="s">
        <v>156</v>
      </c>
      <c r="I376" t="s">
        <v>157</v>
      </c>
      <c r="J376" t="s">
        <v>93</v>
      </c>
      <c r="K376" t="s">
        <v>67</v>
      </c>
      <c r="L376" t="s">
        <v>37</v>
      </c>
      <c r="M376" t="s">
        <v>94</v>
      </c>
      <c r="N376" t="s">
        <v>69</v>
      </c>
      <c r="O376" t="s">
        <v>95</v>
      </c>
      <c r="P376">
        <v>1</v>
      </c>
      <c r="Q376" s="3">
        <v>2500</v>
      </c>
      <c r="R376" s="3">
        <v>2500</v>
      </c>
      <c r="S376" t="s">
        <v>71</v>
      </c>
      <c r="T376" t="s">
        <v>57</v>
      </c>
      <c r="U376" t="s">
        <v>41</v>
      </c>
      <c r="V376" t="s">
        <v>72</v>
      </c>
      <c r="W376" s="3">
        <v>0</v>
      </c>
      <c r="X376">
        <v>0</v>
      </c>
      <c r="Y376">
        <v>4</v>
      </c>
      <c r="Z376">
        <v>5</v>
      </c>
      <c r="AA376" t="s">
        <v>43</v>
      </c>
      <c r="AB376" t="s">
        <v>73</v>
      </c>
    </row>
    <row r="377" spans="1:28" x14ac:dyDescent="0.25">
      <c r="A377" t="s">
        <v>528</v>
      </c>
      <c r="B377" s="2">
        <v>46059</v>
      </c>
      <c r="C377" s="2">
        <v>46064</v>
      </c>
      <c r="D377" t="s">
        <v>29</v>
      </c>
      <c r="E377" t="s">
        <v>30</v>
      </c>
      <c r="F377" t="s">
        <v>31</v>
      </c>
      <c r="G377" t="s">
        <v>32</v>
      </c>
      <c r="H377" t="s">
        <v>159</v>
      </c>
      <c r="I377" t="s">
        <v>160</v>
      </c>
      <c r="J377" t="s">
        <v>35</v>
      </c>
      <c r="K377" t="s">
        <v>81</v>
      </c>
      <c r="L377" t="s">
        <v>52</v>
      </c>
      <c r="M377" t="s">
        <v>38</v>
      </c>
      <c r="N377" t="s">
        <v>39</v>
      </c>
      <c r="O377" t="s">
        <v>40</v>
      </c>
      <c r="P377">
        <v>2</v>
      </c>
      <c r="Q377" s="3">
        <v>28000</v>
      </c>
      <c r="R377" s="3">
        <v>56000</v>
      </c>
      <c r="S377" t="s">
        <v>84</v>
      </c>
      <c r="T377" t="s">
        <v>85</v>
      </c>
      <c r="U377" t="s">
        <v>86</v>
      </c>
      <c r="V377" t="s">
        <v>87</v>
      </c>
      <c r="W377" s="3">
        <v>56000</v>
      </c>
      <c r="X377">
        <v>2</v>
      </c>
      <c r="Y377">
        <v>5</v>
      </c>
      <c r="Z377">
        <v>7</v>
      </c>
      <c r="AA377" t="s">
        <v>43</v>
      </c>
      <c r="AB377" t="s">
        <v>44</v>
      </c>
    </row>
    <row r="378" spans="1:28" x14ac:dyDescent="0.25">
      <c r="A378" t="s">
        <v>529</v>
      </c>
      <c r="B378" s="2">
        <v>46062</v>
      </c>
      <c r="C378" s="2">
        <v>46068</v>
      </c>
      <c r="D378" t="s">
        <v>46</v>
      </c>
      <c r="E378" t="s">
        <v>47</v>
      </c>
      <c r="F378" t="s">
        <v>47</v>
      </c>
      <c r="G378" t="s">
        <v>48</v>
      </c>
      <c r="H378" t="s">
        <v>162</v>
      </c>
      <c r="I378" t="s">
        <v>163</v>
      </c>
      <c r="J378" t="s">
        <v>102</v>
      </c>
      <c r="K378" t="s">
        <v>36</v>
      </c>
      <c r="L378" t="s">
        <v>37</v>
      </c>
      <c r="M378" t="s">
        <v>53</v>
      </c>
      <c r="N378" t="s">
        <v>54</v>
      </c>
      <c r="O378" t="s">
        <v>55</v>
      </c>
      <c r="P378">
        <v>3</v>
      </c>
      <c r="Q378" s="3">
        <v>1800</v>
      </c>
      <c r="R378" s="3">
        <v>5400</v>
      </c>
      <c r="S378" t="s">
        <v>41</v>
      </c>
      <c r="T378" t="s">
        <v>57</v>
      </c>
      <c r="U378" t="s">
        <v>41</v>
      </c>
      <c r="V378" t="s">
        <v>41</v>
      </c>
      <c r="W378" s="3">
        <v>0</v>
      </c>
      <c r="X378">
        <v>0</v>
      </c>
      <c r="Y378">
        <v>6</v>
      </c>
      <c r="Z378">
        <v>10</v>
      </c>
      <c r="AA378" t="s">
        <v>43</v>
      </c>
      <c r="AB378" t="s">
        <v>58</v>
      </c>
    </row>
    <row r="379" spans="1:28" x14ac:dyDescent="0.25">
      <c r="A379" t="s">
        <v>530</v>
      </c>
      <c r="B379" s="2">
        <v>46065</v>
      </c>
      <c r="C379" s="2">
        <v>46072</v>
      </c>
      <c r="D379" t="s">
        <v>60</v>
      </c>
      <c r="E379" t="s">
        <v>61</v>
      </c>
      <c r="F379" t="s">
        <v>62</v>
      </c>
      <c r="G379" t="s">
        <v>63</v>
      </c>
      <c r="H379" t="s">
        <v>165</v>
      </c>
      <c r="I379" t="s">
        <v>166</v>
      </c>
      <c r="J379" t="s">
        <v>102</v>
      </c>
      <c r="K379" t="s">
        <v>51</v>
      </c>
      <c r="L379" t="s">
        <v>52</v>
      </c>
      <c r="M379" t="s">
        <v>68</v>
      </c>
      <c r="N379" t="s">
        <v>69</v>
      </c>
      <c r="O379" t="s">
        <v>70</v>
      </c>
      <c r="P379">
        <v>4</v>
      </c>
      <c r="Q379" s="3">
        <v>6800</v>
      </c>
      <c r="R379" s="3">
        <v>27200</v>
      </c>
      <c r="S379" t="s">
        <v>56</v>
      </c>
      <c r="T379" t="s">
        <v>85</v>
      </c>
      <c r="U379" t="s">
        <v>41</v>
      </c>
      <c r="V379" t="s">
        <v>41</v>
      </c>
      <c r="W379" s="3">
        <v>0</v>
      </c>
      <c r="X379">
        <v>0</v>
      </c>
      <c r="Y379">
        <v>7</v>
      </c>
      <c r="Z379">
        <v>5</v>
      </c>
      <c r="AA379" t="s">
        <v>103</v>
      </c>
      <c r="AB379" t="s">
        <v>73</v>
      </c>
    </row>
    <row r="380" spans="1:28" x14ac:dyDescent="0.25">
      <c r="A380" t="s">
        <v>531</v>
      </c>
      <c r="B380" s="2">
        <v>46068</v>
      </c>
      <c r="C380" s="2">
        <v>46076</v>
      </c>
      <c r="D380" t="s">
        <v>75</v>
      </c>
      <c r="E380" t="s">
        <v>76</v>
      </c>
      <c r="F380" t="s">
        <v>77</v>
      </c>
      <c r="G380" t="s">
        <v>78</v>
      </c>
      <c r="H380" t="s">
        <v>168</v>
      </c>
      <c r="I380" t="s">
        <v>169</v>
      </c>
      <c r="J380" t="s">
        <v>35</v>
      </c>
      <c r="K380" t="s">
        <v>67</v>
      </c>
      <c r="L380" t="s">
        <v>37</v>
      </c>
      <c r="M380" t="s">
        <v>82</v>
      </c>
      <c r="N380" t="s">
        <v>39</v>
      </c>
      <c r="O380" t="s">
        <v>83</v>
      </c>
      <c r="P380">
        <v>5</v>
      </c>
      <c r="Q380" s="3">
        <v>22000</v>
      </c>
      <c r="R380" s="3">
        <v>110000</v>
      </c>
      <c r="S380" t="s">
        <v>71</v>
      </c>
      <c r="T380" t="s">
        <v>57</v>
      </c>
      <c r="U380" t="s">
        <v>41</v>
      </c>
      <c r="V380" t="s">
        <v>72</v>
      </c>
      <c r="W380" s="3">
        <v>0</v>
      </c>
      <c r="X380">
        <v>0</v>
      </c>
      <c r="Y380">
        <v>8</v>
      </c>
      <c r="Z380">
        <v>7</v>
      </c>
      <c r="AA380" t="s">
        <v>103</v>
      </c>
      <c r="AB380" t="s">
        <v>44</v>
      </c>
    </row>
    <row r="381" spans="1:28" x14ac:dyDescent="0.25">
      <c r="A381" t="s">
        <v>532</v>
      </c>
      <c r="B381" s="2">
        <v>46071</v>
      </c>
      <c r="C381" s="2">
        <v>46080</v>
      </c>
      <c r="D381" t="s">
        <v>89</v>
      </c>
      <c r="E381" t="s">
        <v>90</v>
      </c>
      <c r="F381" t="s">
        <v>62</v>
      </c>
      <c r="G381" t="s">
        <v>63</v>
      </c>
      <c r="H381" t="s">
        <v>171</v>
      </c>
      <c r="I381" t="s">
        <v>172</v>
      </c>
      <c r="J381" t="s">
        <v>66</v>
      </c>
      <c r="K381" t="s">
        <v>81</v>
      </c>
      <c r="L381" t="s">
        <v>52</v>
      </c>
      <c r="M381" t="s">
        <v>94</v>
      </c>
      <c r="N381" t="s">
        <v>54</v>
      </c>
      <c r="O381" t="s">
        <v>95</v>
      </c>
      <c r="P381">
        <v>1</v>
      </c>
      <c r="Q381" s="3">
        <v>6500</v>
      </c>
      <c r="R381" s="3">
        <v>6500</v>
      </c>
      <c r="S381" t="s">
        <v>84</v>
      </c>
      <c r="T381" t="s">
        <v>42</v>
      </c>
      <c r="U381" t="s">
        <v>86</v>
      </c>
      <c r="V381" t="s">
        <v>87</v>
      </c>
      <c r="W381" s="3">
        <v>6500</v>
      </c>
      <c r="X381">
        <v>1</v>
      </c>
      <c r="Y381">
        <v>9</v>
      </c>
      <c r="Z381">
        <v>10</v>
      </c>
      <c r="AA381" t="s">
        <v>43</v>
      </c>
      <c r="AB381" t="s">
        <v>58</v>
      </c>
    </row>
    <row r="382" spans="1:28" x14ac:dyDescent="0.25">
      <c r="A382" t="s">
        <v>533</v>
      </c>
      <c r="B382" s="2">
        <v>46074</v>
      </c>
      <c r="C382" s="2">
        <v>46084</v>
      </c>
      <c r="D382" t="s">
        <v>97</v>
      </c>
      <c r="E382" t="s">
        <v>98</v>
      </c>
      <c r="F382" t="s">
        <v>99</v>
      </c>
      <c r="G382" t="s">
        <v>78</v>
      </c>
      <c r="H382" t="s">
        <v>33</v>
      </c>
      <c r="I382" t="s">
        <v>34</v>
      </c>
      <c r="J382" t="s">
        <v>35</v>
      </c>
      <c r="K382" t="s">
        <v>36</v>
      </c>
      <c r="L382" t="s">
        <v>37</v>
      </c>
      <c r="M382" t="s">
        <v>38</v>
      </c>
      <c r="N382" t="s">
        <v>69</v>
      </c>
      <c r="O382" t="s">
        <v>40</v>
      </c>
      <c r="P382">
        <v>2</v>
      </c>
      <c r="Q382" s="3">
        <v>65000</v>
      </c>
      <c r="R382" s="3">
        <v>130000</v>
      </c>
      <c r="S382" t="s">
        <v>41</v>
      </c>
      <c r="T382" t="s">
        <v>85</v>
      </c>
      <c r="U382" t="s">
        <v>41</v>
      </c>
      <c r="V382" t="s">
        <v>41</v>
      </c>
      <c r="W382" s="3">
        <v>0</v>
      </c>
      <c r="X382">
        <v>0</v>
      </c>
      <c r="Y382">
        <v>11</v>
      </c>
      <c r="Z382">
        <v>5</v>
      </c>
      <c r="AA382" t="s">
        <v>103</v>
      </c>
      <c r="AB382" t="s">
        <v>73</v>
      </c>
    </row>
    <row r="383" spans="1:28" x14ac:dyDescent="0.25">
      <c r="A383" t="s">
        <v>534</v>
      </c>
      <c r="B383" s="2">
        <v>46077</v>
      </c>
      <c r="C383" s="2">
        <v>46088</v>
      </c>
      <c r="D383" t="s">
        <v>105</v>
      </c>
      <c r="E383" t="s">
        <v>106</v>
      </c>
      <c r="F383" t="s">
        <v>107</v>
      </c>
      <c r="G383" t="s">
        <v>78</v>
      </c>
      <c r="H383" t="s">
        <v>49</v>
      </c>
      <c r="I383" t="s">
        <v>50</v>
      </c>
      <c r="J383" t="s">
        <v>35</v>
      </c>
      <c r="K383" t="s">
        <v>51</v>
      </c>
      <c r="L383" t="s">
        <v>52</v>
      </c>
      <c r="M383" t="s">
        <v>53</v>
      </c>
      <c r="N383" t="s">
        <v>39</v>
      </c>
      <c r="O383" t="s">
        <v>55</v>
      </c>
      <c r="P383">
        <v>3</v>
      </c>
      <c r="Q383" s="3">
        <v>12500</v>
      </c>
      <c r="R383" s="3">
        <v>37500</v>
      </c>
      <c r="S383" t="s">
        <v>56</v>
      </c>
      <c r="T383" t="s">
        <v>42</v>
      </c>
      <c r="U383" t="s">
        <v>41</v>
      </c>
      <c r="V383" t="s">
        <v>41</v>
      </c>
      <c r="W383" s="3">
        <v>0</v>
      </c>
      <c r="X383">
        <v>0</v>
      </c>
      <c r="Y383">
        <v>13</v>
      </c>
      <c r="Z383">
        <v>7</v>
      </c>
      <c r="AA383" t="s">
        <v>103</v>
      </c>
      <c r="AB383" t="s">
        <v>44</v>
      </c>
    </row>
    <row r="384" spans="1:28" x14ac:dyDescent="0.25">
      <c r="A384" t="s">
        <v>535</v>
      </c>
      <c r="B384" s="2">
        <v>46080</v>
      </c>
      <c r="C384" s="2">
        <v>46092</v>
      </c>
      <c r="D384" t="s">
        <v>111</v>
      </c>
      <c r="E384" t="s">
        <v>112</v>
      </c>
      <c r="F384" t="s">
        <v>113</v>
      </c>
      <c r="G384" t="s">
        <v>63</v>
      </c>
      <c r="H384" t="s">
        <v>64</v>
      </c>
      <c r="I384" t="s">
        <v>65</v>
      </c>
      <c r="J384" t="s">
        <v>66</v>
      </c>
      <c r="K384" t="s">
        <v>67</v>
      </c>
      <c r="L384" t="s">
        <v>37</v>
      </c>
      <c r="M384" t="s">
        <v>68</v>
      </c>
      <c r="N384" t="s">
        <v>54</v>
      </c>
      <c r="O384" t="s">
        <v>70</v>
      </c>
      <c r="P384">
        <v>4</v>
      </c>
      <c r="Q384" s="3">
        <v>7200</v>
      </c>
      <c r="R384" s="3">
        <v>28800</v>
      </c>
      <c r="S384" t="s">
        <v>71</v>
      </c>
      <c r="T384" t="s">
        <v>57</v>
      </c>
      <c r="U384" t="s">
        <v>41</v>
      </c>
      <c r="V384" t="s">
        <v>72</v>
      </c>
      <c r="W384" s="3">
        <v>0</v>
      </c>
      <c r="X384">
        <v>0</v>
      </c>
      <c r="Y384">
        <v>15</v>
      </c>
      <c r="Z384">
        <v>10</v>
      </c>
      <c r="AA384" t="s">
        <v>103</v>
      </c>
      <c r="AB384" t="s">
        <v>58</v>
      </c>
    </row>
    <row r="385" spans="1:28" x14ac:dyDescent="0.25">
      <c r="A385" t="s">
        <v>536</v>
      </c>
      <c r="B385" s="2">
        <v>46083</v>
      </c>
      <c r="C385" s="2">
        <v>46084</v>
      </c>
      <c r="D385" t="s">
        <v>118</v>
      </c>
      <c r="E385" t="s">
        <v>119</v>
      </c>
      <c r="F385" t="s">
        <v>120</v>
      </c>
      <c r="G385" t="s">
        <v>48</v>
      </c>
      <c r="H385" t="s">
        <v>79</v>
      </c>
      <c r="I385" t="s">
        <v>80</v>
      </c>
      <c r="J385" t="s">
        <v>35</v>
      </c>
      <c r="K385" t="s">
        <v>81</v>
      </c>
      <c r="L385" t="s">
        <v>52</v>
      </c>
      <c r="M385" t="s">
        <v>82</v>
      </c>
      <c r="N385" t="s">
        <v>69</v>
      </c>
      <c r="O385" t="s">
        <v>83</v>
      </c>
      <c r="P385">
        <v>5</v>
      </c>
      <c r="Q385" s="3">
        <v>3500</v>
      </c>
      <c r="R385" s="3">
        <v>17500</v>
      </c>
      <c r="S385" t="s">
        <v>84</v>
      </c>
      <c r="T385" t="s">
        <v>85</v>
      </c>
      <c r="U385" t="s">
        <v>86</v>
      </c>
      <c r="V385" t="s">
        <v>87</v>
      </c>
      <c r="W385" s="3">
        <v>17500</v>
      </c>
      <c r="X385">
        <v>5</v>
      </c>
      <c r="Y385">
        <v>1</v>
      </c>
      <c r="Z385">
        <v>5</v>
      </c>
      <c r="AA385" t="s">
        <v>43</v>
      </c>
      <c r="AB385" t="s">
        <v>73</v>
      </c>
    </row>
    <row r="386" spans="1:28" x14ac:dyDescent="0.25">
      <c r="A386" t="s">
        <v>537</v>
      </c>
      <c r="B386" s="2">
        <v>46086</v>
      </c>
      <c r="C386" s="2">
        <v>46088</v>
      </c>
      <c r="D386" t="s">
        <v>124</v>
      </c>
      <c r="E386" t="s">
        <v>125</v>
      </c>
      <c r="F386" t="s">
        <v>126</v>
      </c>
      <c r="G386" t="s">
        <v>48</v>
      </c>
      <c r="H386" t="s">
        <v>91</v>
      </c>
      <c r="I386" t="s">
        <v>92</v>
      </c>
      <c r="J386" t="s">
        <v>93</v>
      </c>
      <c r="K386" t="s">
        <v>36</v>
      </c>
      <c r="L386" t="s">
        <v>37</v>
      </c>
      <c r="M386" t="s">
        <v>94</v>
      </c>
      <c r="N386" t="s">
        <v>39</v>
      </c>
      <c r="O386" t="s">
        <v>95</v>
      </c>
      <c r="P386">
        <v>1</v>
      </c>
      <c r="Q386" s="3">
        <v>3200</v>
      </c>
      <c r="R386" s="3">
        <v>3200</v>
      </c>
      <c r="S386" t="s">
        <v>41</v>
      </c>
      <c r="T386" t="s">
        <v>42</v>
      </c>
      <c r="U386" t="s">
        <v>41</v>
      </c>
      <c r="V386" t="s">
        <v>41</v>
      </c>
      <c r="W386" s="3">
        <v>0</v>
      </c>
      <c r="X386">
        <v>0</v>
      </c>
      <c r="Y386">
        <v>2</v>
      </c>
      <c r="Z386">
        <v>7</v>
      </c>
      <c r="AA386" t="s">
        <v>43</v>
      </c>
      <c r="AB386" t="s">
        <v>44</v>
      </c>
    </row>
    <row r="387" spans="1:28" x14ac:dyDescent="0.25">
      <c r="A387" t="s">
        <v>538</v>
      </c>
      <c r="B387" s="2">
        <v>46089</v>
      </c>
      <c r="C387" s="2">
        <v>46092</v>
      </c>
      <c r="D387" t="s">
        <v>130</v>
      </c>
      <c r="E387" t="s">
        <v>131</v>
      </c>
      <c r="F387" t="s">
        <v>132</v>
      </c>
      <c r="G387" t="s">
        <v>32</v>
      </c>
      <c r="H387" t="s">
        <v>100</v>
      </c>
      <c r="I387" t="s">
        <v>101</v>
      </c>
      <c r="J387" t="s">
        <v>102</v>
      </c>
      <c r="K387" t="s">
        <v>51</v>
      </c>
      <c r="L387" t="s">
        <v>52</v>
      </c>
      <c r="M387" t="s">
        <v>38</v>
      </c>
      <c r="N387" t="s">
        <v>54</v>
      </c>
      <c r="O387" t="s">
        <v>40</v>
      </c>
      <c r="P387">
        <v>2</v>
      </c>
      <c r="Q387" s="3">
        <v>1800</v>
      </c>
      <c r="R387" s="3">
        <v>3600</v>
      </c>
      <c r="S387" t="s">
        <v>56</v>
      </c>
      <c r="T387" t="s">
        <v>57</v>
      </c>
      <c r="U387" t="s">
        <v>41</v>
      </c>
      <c r="V387" t="s">
        <v>41</v>
      </c>
      <c r="W387" s="3">
        <v>0</v>
      </c>
      <c r="X387">
        <v>0</v>
      </c>
      <c r="Y387">
        <v>3</v>
      </c>
      <c r="Z387">
        <v>10</v>
      </c>
      <c r="AA387" t="s">
        <v>43</v>
      </c>
      <c r="AB387" t="s">
        <v>58</v>
      </c>
    </row>
    <row r="388" spans="1:28" x14ac:dyDescent="0.25">
      <c r="A388" t="s">
        <v>539</v>
      </c>
      <c r="B388" s="2">
        <v>46092</v>
      </c>
      <c r="C388" s="2">
        <v>46096</v>
      </c>
      <c r="D388" t="s">
        <v>136</v>
      </c>
      <c r="E388" t="s">
        <v>137</v>
      </c>
      <c r="F388" t="s">
        <v>138</v>
      </c>
      <c r="G388" t="s">
        <v>32</v>
      </c>
      <c r="H388" t="s">
        <v>108</v>
      </c>
      <c r="I388" t="s">
        <v>109</v>
      </c>
      <c r="J388" t="s">
        <v>35</v>
      </c>
      <c r="K388" t="s">
        <v>67</v>
      </c>
      <c r="L388" t="s">
        <v>37</v>
      </c>
      <c r="M388" t="s">
        <v>53</v>
      </c>
      <c r="N388" t="s">
        <v>69</v>
      </c>
      <c r="O388" t="s">
        <v>55</v>
      </c>
      <c r="P388">
        <v>3</v>
      </c>
      <c r="Q388" s="3">
        <v>18000</v>
      </c>
      <c r="R388" s="3">
        <v>54000</v>
      </c>
      <c r="S388" t="s">
        <v>71</v>
      </c>
      <c r="T388" t="s">
        <v>57</v>
      </c>
      <c r="U388" t="s">
        <v>41</v>
      </c>
      <c r="V388" t="s">
        <v>72</v>
      </c>
      <c r="W388" s="3">
        <v>0</v>
      </c>
      <c r="X388">
        <v>0</v>
      </c>
      <c r="Y388">
        <v>4</v>
      </c>
      <c r="Z388">
        <v>5</v>
      </c>
      <c r="AA388" t="s">
        <v>43</v>
      </c>
      <c r="AB388" t="s">
        <v>73</v>
      </c>
    </row>
    <row r="389" spans="1:28" x14ac:dyDescent="0.25">
      <c r="A389" t="s">
        <v>540</v>
      </c>
      <c r="B389" s="2">
        <v>46095</v>
      </c>
      <c r="C389" s="2">
        <v>46100</v>
      </c>
      <c r="D389" t="s">
        <v>143</v>
      </c>
      <c r="E389" t="s">
        <v>144</v>
      </c>
      <c r="F389" t="s">
        <v>126</v>
      </c>
      <c r="G389" t="s">
        <v>48</v>
      </c>
      <c r="H389" t="s">
        <v>114</v>
      </c>
      <c r="I389" t="s">
        <v>115</v>
      </c>
      <c r="J389" t="s">
        <v>116</v>
      </c>
      <c r="K389" t="s">
        <v>81</v>
      </c>
      <c r="L389" t="s">
        <v>52</v>
      </c>
      <c r="M389" t="s">
        <v>68</v>
      </c>
      <c r="N389" t="s">
        <v>39</v>
      </c>
      <c r="O389" t="s">
        <v>70</v>
      </c>
      <c r="P389">
        <v>4</v>
      </c>
      <c r="Q389" s="3">
        <v>5500</v>
      </c>
      <c r="R389" s="3">
        <v>22000</v>
      </c>
      <c r="S389" t="s">
        <v>84</v>
      </c>
      <c r="T389" t="s">
        <v>85</v>
      </c>
      <c r="U389" t="s">
        <v>86</v>
      </c>
      <c r="V389" t="s">
        <v>87</v>
      </c>
      <c r="W389" s="3">
        <v>22000</v>
      </c>
      <c r="X389">
        <v>4</v>
      </c>
      <c r="Y389">
        <v>5</v>
      </c>
      <c r="Z389">
        <v>7</v>
      </c>
      <c r="AA389" t="s">
        <v>43</v>
      </c>
      <c r="AB389" t="s">
        <v>44</v>
      </c>
    </row>
    <row r="390" spans="1:28" x14ac:dyDescent="0.25">
      <c r="A390" t="s">
        <v>541</v>
      </c>
      <c r="B390" s="2">
        <v>46098</v>
      </c>
      <c r="C390" s="2">
        <v>46104</v>
      </c>
      <c r="D390" t="s">
        <v>148</v>
      </c>
      <c r="E390" t="s">
        <v>149</v>
      </c>
      <c r="F390" t="s">
        <v>150</v>
      </c>
      <c r="G390" t="s">
        <v>78</v>
      </c>
      <c r="H390" t="s">
        <v>121</v>
      </c>
      <c r="I390" t="s">
        <v>122</v>
      </c>
      <c r="J390" t="s">
        <v>102</v>
      </c>
      <c r="K390" t="s">
        <v>36</v>
      </c>
      <c r="L390" t="s">
        <v>37</v>
      </c>
      <c r="M390" t="s">
        <v>82</v>
      </c>
      <c r="N390" t="s">
        <v>54</v>
      </c>
      <c r="O390" t="s">
        <v>83</v>
      </c>
      <c r="P390">
        <v>5</v>
      </c>
      <c r="Q390" s="3">
        <v>5200</v>
      </c>
      <c r="R390" s="3">
        <v>26000</v>
      </c>
      <c r="S390" t="s">
        <v>41</v>
      </c>
      <c r="T390" t="s">
        <v>57</v>
      </c>
      <c r="U390" t="s">
        <v>41</v>
      </c>
      <c r="V390" t="s">
        <v>41</v>
      </c>
      <c r="W390" s="3">
        <v>0</v>
      </c>
      <c r="X390">
        <v>0</v>
      </c>
      <c r="Y390">
        <v>6</v>
      </c>
      <c r="Z390">
        <v>10</v>
      </c>
      <c r="AA390" t="s">
        <v>43</v>
      </c>
      <c r="AB390" t="s">
        <v>58</v>
      </c>
    </row>
    <row r="391" spans="1:28" x14ac:dyDescent="0.25">
      <c r="A391" t="s">
        <v>542</v>
      </c>
      <c r="B391" s="2">
        <v>46101</v>
      </c>
      <c r="C391" s="2">
        <v>46108</v>
      </c>
      <c r="D391" t="s">
        <v>154</v>
      </c>
      <c r="E391" t="s">
        <v>155</v>
      </c>
      <c r="F391" t="s">
        <v>113</v>
      </c>
      <c r="G391" t="s">
        <v>63</v>
      </c>
      <c r="H391" t="s">
        <v>127</v>
      </c>
      <c r="I391" t="s">
        <v>128</v>
      </c>
      <c r="J391" t="s">
        <v>102</v>
      </c>
      <c r="K391" t="s">
        <v>51</v>
      </c>
      <c r="L391" t="s">
        <v>52</v>
      </c>
      <c r="M391" t="s">
        <v>94</v>
      </c>
      <c r="N391" t="s">
        <v>69</v>
      </c>
      <c r="O391" t="s">
        <v>95</v>
      </c>
      <c r="P391">
        <v>1</v>
      </c>
      <c r="Q391" s="3">
        <v>2200</v>
      </c>
      <c r="R391" s="3">
        <v>2200</v>
      </c>
      <c r="S391" t="s">
        <v>56</v>
      </c>
      <c r="T391" t="s">
        <v>85</v>
      </c>
      <c r="U391" t="s">
        <v>41</v>
      </c>
      <c r="V391" t="s">
        <v>41</v>
      </c>
      <c r="W391" s="3">
        <v>0</v>
      </c>
      <c r="X391">
        <v>0</v>
      </c>
      <c r="Y391">
        <v>7</v>
      </c>
      <c r="Z391">
        <v>5</v>
      </c>
      <c r="AA391" t="s">
        <v>103</v>
      </c>
      <c r="AB391" t="s">
        <v>73</v>
      </c>
    </row>
    <row r="392" spans="1:28" x14ac:dyDescent="0.25">
      <c r="A392" t="s">
        <v>543</v>
      </c>
      <c r="B392" s="2">
        <v>46104</v>
      </c>
      <c r="C392" s="2">
        <v>46112</v>
      </c>
      <c r="D392" t="s">
        <v>29</v>
      </c>
      <c r="E392" t="s">
        <v>30</v>
      </c>
      <c r="F392" t="s">
        <v>31</v>
      </c>
      <c r="G392" t="s">
        <v>32</v>
      </c>
      <c r="H392" t="s">
        <v>133</v>
      </c>
      <c r="I392" t="s">
        <v>134</v>
      </c>
      <c r="J392" t="s">
        <v>102</v>
      </c>
      <c r="K392" t="s">
        <v>67</v>
      </c>
      <c r="L392" t="s">
        <v>37</v>
      </c>
      <c r="M392" t="s">
        <v>38</v>
      </c>
      <c r="N392" t="s">
        <v>39</v>
      </c>
      <c r="O392" t="s">
        <v>40</v>
      </c>
      <c r="P392">
        <v>2</v>
      </c>
      <c r="Q392" s="3">
        <v>1400</v>
      </c>
      <c r="R392" s="3">
        <v>2800</v>
      </c>
      <c r="S392" t="s">
        <v>71</v>
      </c>
      <c r="T392" t="s">
        <v>57</v>
      </c>
      <c r="U392" t="s">
        <v>41</v>
      </c>
      <c r="V392" t="s">
        <v>72</v>
      </c>
      <c r="W392" s="3">
        <v>0</v>
      </c>
      <c r="X392">
        <v>0</v>
      </c>
      <c r="Y392">
        <v>8</v>
      </c>
      <c r="Z392">
        <v>7</v>
      </c>
      <c r="AA392" t="s">
        <v>103</v>
      </c>
      <c r="AB392" t="s">
        <v>44</v>
      </c>
    </row>
    <row r="393" spans="1:28" x14ac:dyDescent="0.25">
      <c r="A393" t="s">
        <v>544</v>
      </c>
      <c r="B393" s="2">
        <v>46107</v>
      </c>
      <c r="C393" s="2">
        <v>46116</v>
      </c>
      <c r="D393" t="s">
        <v>46</v>
      </c>
      <c r="E393" t="s">
        <v>47</v>
      </c>
      <c r="F393" t="s">
        <v>47</v>
      </c>
      <c r="G393" t="s">
        <v>48</v>
      </c>
      <c r="H393" t="s">
        <v>139</v>
      </c>
      <c r="I393" t="s">
        <v>140</v>
      </c>
      <c r="J393" t="s">
        <v>141</v>
      </c>
      <c r="K393" t="s">
        <v>81</v>
      </c>
      <c r="L393" t="s">
        <v>52</v>
      </c>
      <c r="M393" t="s">
        <v>53</v>
      </c>
      <c r="N393" t="s">
        <v>54</v>
      </c>
      <c r="O393" t="s">
        <v>55</v>
      </c>
      <c r="P393">
        <v>3</v>
      </c>
      <c r="Q393" s="3">
        <v>4200</v>
      </c>
      <c r="R393" s="3">
        <v>12600</v>
      </c>
      <c r="S393" t="s">
        <v>84</v>
      </c>
      <c r="T393" t="s">
        <v>85</v>
      </c>
      <c r="U393" t="s">
        <v>86</v>
      </c>
      <c r="V393" t="s">
        <v>87</v>
      </c>
      <c r="W393" s="3">
        <v>12600</v>
      </c>
      <c r="X393">
        <v>3</v>
      </c>
      <c r="Y393">
        <v>9</v>
      </c>
      <c r="Z393">
        <v>10</v>
      </c>
      <c r="AA393" t="s">
        <v>43</v>
      </c>
      <c r="AB393" t="s">
        <v>58</v>
      </c>
    </row>
    <row r="394" spans="1:28" x14ac:dyDescent="0.25">
      <c r="A394" t="s">
        <v>545</v>
      </c>
      <c r="B394" s="2">
        <v>46110</v>
      </c>
      <c r="C394" s="2">
        <v>46120</v>
      </c>
      <c r="D394" t="s">
        <v>60</v>
      </c>
      <c r="E394" t="s">
        <v>61</v>
      </c>
      <c r="F394" t="s">
        <v>62</v>
      </c>
      <c r="G394" t="s">
        <v>63</v>
      </c>
      <c r="H394" t="s">
        <v>145</v>
      </c>
      <c r="I394" t="s">
        <v>146</v>
      </c>
      <c r="J394" t="s">
        <v>102</v>
      </c>
      <c r="K394" t="s">
        <v>36</v>
      </c>
      <c r="L394" t="s">
        <v>37</v>
      </c>
      <c r="M394" t="s">
        <v>68</v>
      </c>
      <c r="N394" t="s">
        <v>69</v>
      </c>
      <c r="O394" t="s">
        <v>70</v>
      </c>
      <c r="P394">
        <v>4</v>
      </c>
      <c r="Q394" s="3">
        <v>900</v>
      </c>
      <c r="R394" s="3">
        <v>3600</v>
      </c>
      <c r="S394" t="s">
        <v>41</v>
      </c>
      <c r="T394" t="s">
        <v>85</v>
      </c>
      <c r="U394" t="s">
        <v>41</v>
      </c>
      <c r="V394" t="s">
        <v>41</v>
      </c>
      <c r="W394" s="3">
        <v>0</v>
      </c>
      <c r="X394">
        <v>0</v>
      </c>
      <c r="Y394">
        <v>11</v>
      </c>
      <c r="Z394">
        <v>5</v>
      </c>
      <c r="AA394" t="s">
        <v>103</v>
      </c>
      <c r="AB394" t="s">
        <v>73</v>
      </c>
    </row>
    <row r="395" spans="1:28" x14ac:dyDescent="0.25">
      <c r="A395" t="s">
        <v>546</v>
      </c>
      <c r="B395" s="2">
        <v>46113</v>
      </c>
      <c r="C395" s="2">
        <v>46124</v>
      </c>
      <c r="D395" t="s">
        <v>75</v>
      </c>
      <c r="E395" t="s">
        <v>76</v>
      </c>
      <c r="F395" t="s">
        <v>77</v>
      </c>
      <c r="G395" t="s">
        <v>78</v>
      </c>
      <c r="H395" t="s">
        <v>151</v>
      </c>
      <c r="I395" t="s">
        <v>152</v>
      </c>
      <c r="J395" t="s">
        <v>102</v>
      </c>
      <c r="K395" t="s">
        <v>51</v>
      </c>
      <c r="L395" t="s">
        <v>52</v>
      </c>
      <c r="M395" t="s">
        <v>82</v>
      </c>
      <c r="N395" t="s">
        <v>39</v>
      </c>
      <c r="O395" t="s">
        <v>83</v>
      </c>
      <c r="P395">
        <v>5</v>
      </c>
      <c r="Q395" s="3">
        <v>2800</v>
      </c>
      <c r="R395" s="3">
        <v>14000</v>
      </c>
      <c r="S395" t="s">
        <v>56</v>
      </c>
      <c r="T395" t="s">
        <v>42</v>
      </c>
      <c r="U395" t="s">
        <v>41</v>
      </c>
      <c r="V395" t="s">
        <v>41</v>
      </c>
      <c r="W395" s="3">
        <v>0</v>
      </c>
      <c r="X395">
        <v>0</v>
      </c>
      <c r="Y395">
        <v>13</v>
      </c>
      <c r="Z395">
        <v>7</v>
      </c>
      <c r="AA395" t="s">
        <v>103</v>
      </c>
      <c r="AB395" t="s">
        <v>44</v>
      </c>
    </row>
    <row r="396" spans="1:28" x14ac:dyDescent="0.25">
      <c r="A396" t="s">
        <v>547</v>
      </c>
      <c r="B396" s="2">
        <v>46116</v>
      </c>
      <c r="C396" s="2">
        <v>46128</v>
      </c>
      <c r="D396" t="s">
        <v>89</v>
      </c>
      <c r="E396" t="s">
        <v>90</v>
      </c>
      <c r="F396" t="s">
        <v>62</v>
      </c>
      <c r="G396" t="s">
        <v>63</v>
      </c>
      <c r="H396" t="s">
        <v>156</v>
      </c>
      <c r="I396" t="s">
        <v>157</v>
      </c>
      <c r="J396" t="s">
        <v>93</v>
      </c>
      <c r="K396" t="s">
        <v>67</v>
      </c>
      <c r="L396" t="s">
        <v>37</v>
      </c>
      <c r="M396" t="s">
        <v>94</v>
      </c>
      <c r="N396" t="s">
        <v>54</v>
      </c>
      <c r="O396" t="s">
        <v>95</v>
      </c>
      <c r="P396">
        <v>1</v>
      </c>
      <c r="Q396" s="3">
        <v>2500</v>
      </c>
      <c r="R396" s="3">
        <v>2500</v>
      </c>
      <c r="S396" t="s">
        <v>71</v>
      </c>
      <c r="T396" t="s">
        <v>57</v>
      </c>
      <c r="U396" t="s">
        <v>41</v>
      </c>
      <c r="V396" t="s">
        <v>72</v>
      </c>
      <c r="W396" s="3">
        <v>0</v>
      </c>
      <c r="X396">
        <v>0</v>
      </c>
      <c r="Y396">
        <v>15</v>
      </c>
      <c r="Z396">
        <v>10</v>
      </c>
      <c r="AA396" t="s">
        <v>103</v>
      </c>
      <c r="AB396" t="s">
        <v>58</v>
      </c>
    </row>
    <row r="397" spans="1:28" x14ac:dyDescent="0.25">
      <c r="A397" t="s">
        <v>548</v>
      </c>
      <c r="B397" s="2">
        <v>46119</v>
      </c>
      <c r="C397" s="2">
        <v>46120</v>
      </c>
      <c r="D397" t="s">
        <v>97</v>
      </c>
      <c r="E397" t="s">
        <v>98</v>
      </c>
      <c r="F397" t="s">
        <v>99</v>
      </c>
      <c r="G397" t="s">
        <v>78</v>
      </c>
      <c r="H397" t="s">
        <v>159</v>
      </c>
      <c r="I397" t="s">
        <v>160</v>
      </c>
      <c r="J397" t="s">
        <v>35</v>
      </c>
      <c r="K397" t="s">
        <v>81</v>
      </c>
      <c r="L397" t="s">
        <v>52</v>
      </c>
      <c r="M397" t="s">
        <v>38</v>
      </c>
      <c r="N397" t="s">
        <v>69</v>
      </c>
      <c r="O397" t="s">
        <v>40</v>
      </c>
      <c r="P397">
        <v>2</v>
      </c>
      <c r="Q397" s="3">
        <v>28000</v>
      </c>
      <c r="R397" s="3">
        <v>56000</v>
      </c>
      <c r="S397" t="s">
        <v>84</v>
      </c>
      <c r="T397" t="s">
        <v>85</v>
      </c>
      <c r="U397" t="s">
        <v>86</v>
      </c>
      <c r="V397" t="s">
        <v>87</v>
      </c>
      <c r="W397" s="3">
        <v>56000</v>
      </c>
      <c r="X397">
        <v>2</v>
      </c>
      <c r="Y397">
        <v>1</v>
      </c>
      <c r="Z397">
        <v>5</v>
      </c>
      <c r="AA397" t="s">
        <v>43</v>
      </c>
      <c r="AB397" t="s">
        <v>73</v>
      </c>
    </row>
    <row r="398" spans="1:28" x14ac:dyDescent="0.25">
      <c r="A398" t="s">
        <v>549</v>
      </c>
      <c r="B398" s="2">
        <v>46122</v>
      </c>
      <c r="C398" s="2">
        <v>46124</v>
      </c>
      <c r="D398" t="s">
        <v>105</v>
      </c>
      <c r="E398" t="s">
        <v>106</v>
      </c>
      <c r="F398" t="s">
        <v>107</v>
      </c>
      <c r="G398" t="s">
        <v>78</v>
      </c>
      <c r="H398" t="s">
        <v>162</v>
      </c>
      <c r="I398" t="s">
        <v>163</v>
      </c>
      <c r="J398" t="s">
        <v>102</v>
      </c>
      <c r="K398" t="s">
        <v>36</v>
      </c>
      <c r="L398" t="s">
        <v>37</v>
      </c>
      <c r="M398" t="s">
        <v>53</v>
      </c>
      <c r="N398" t="s">
        <v>39</v>
      </c>
      <c r="O398" t="s">
        <v>55</v>
      </c>
      <c r="P398">
        <v>3</v>
      </c>
      <c r="Q398" s="3">
        <v>1800</v>
      </c>
      <c r="R398" s="3">
        <v>5400</v>
      </c>
      <c r="S398" t="s">
        <v>41</v>
      </c>
      <c r="T398" t="s">
        <v>42</v>
      </c>
      <c r="U398" t="s">
        <v>41</v>
      </c>
      <c r="V398" t="s">
        <v>41</v>
      </c>
      <c r="W398" s="3">
        <v>0</v>
      </c>
      <c r="X398">
        <v>0</v>
      </c>
      <c r="Y398">
        <v>2</v>
      </c>
      <c r="Z398">
        <v>7</v>
      </c>
      <c r="AA398" t="s">
        <v>43</v>
      </c>
      <c r="AB398" t="s">
        <v>44</v>
      </c>
    </row>
    <row r="399" spans="1:28" x14ac:dyDescent="0.25">
      <c r="A399" t="s">
        <v>550</v>
      </c>
      <c r="B399" s="2">
        <v>46125</v>
      </c>
      <c r="C399" s="2">
        <v>46128</v>
      </c>
      <c r="D399" t="s">
        <v>111</v>
      </c>
      <c r="E399" t="s">
        <v>112</v>
      </c>
      <c r="F399" t="s">
        <v>113</v>
      </c>
      <c r="G399" t="s">
        <v>63</v>
      </c>
      <c r="H399" t="s">
        <v>165</v>
      </c>
      <c r="I399" t="s">
        <v>166</v>
      </c>
      <c r="J399" t="s">
        <v>102</v>
      </c>
      <c r="K399" t="s">
        <v>51</v>
      </c>
      <c r="L399" t="s">
        <v>52</v>
      </c>
      <c r="M399" t="s">
        <v>68</v>
      </c>
      <c r="N399" t="s">
        <v>54</v>
      </c>
      <c r="O399" t="s">
        <v>70</v>
      </c>
      <c r="P399">
        <v>4</v>
      </c>
      <c r="Q399" s="3">
        <v>6800</v>
      </c>
      <c r="R399" s="3">
        <v>27200</v>
      </c>
      <c r="S399" t="s">
        <v>56</v>
      </c>
      <c r="T399" t="s">
        <v>57</v>
      </c>
      <c r="U399" t="s">
        <v>41</v>
      </c>
      <c r="V399" t="s">
        <v>41</v>
      </c>
      <c r="W399" s="3">
        <v>0</v>
      </c>
      <c r="X399">
        <v>0</v>
      </c>
      <c r="Y399">
        <v>3</v>
      </c>
      <c r="Z399">
        <v>10</v>
      </c>
      <c r="AA399" t="s">
        <v>43</v>
      </c>
      <c r="AB399" t="s">
        <v>58</v>
      </c>
    </row>
    <row r="400" spans="1:28" x14ac:dyDescent="0.25">
      <c r="A400" t="s">
        <v>551</v>
      </c>
      <c r="B400" s="2">
        <v>46128</v>
      </c>
      <c r="C400" s="2">
        <v>46132</v>
      </c>
      <c r="D400" t="s">
        <v>118</v>
      </c>
      <c r="E400" t="s">
        <v>119</v>
      </c>
      <c r="F400" t="s">
        <v>120</v>
      </c>
      <c r="G400" t="s">
        <v>48</v>
      </c>
      <c r="H400" t="s">
        <v>168</v>
      </c>
      <c r="I400" t="s">
        <v>169</v>
      </c>
      <c r="J400" t="s">
        <v>35</v>
      </c>
      <c r="K400" t="s">
        <v>67</v>
      </c>
      <c r="L400" t="s">
        <v>37</v>
      </c>
      <c r="M400" t="s">
        <v>82</v>
      </c>
      <c r="N400" t="s">
        <v>69</v>
      </c>
      <c r="O400" t="s">
        <v>83</v>
      </c>
      <c r="P400">
        <v>5</v>
      </c>
      <c r="Q400" s="3">
        <v>22000</v>
      </c>
      <c r="R400" s="3">
        <v>110000</v>
      </c>
      <c r="S400" t="s">
        <v>71</v>
      </c>
      <c r="T400" t="s">
        <v>57</v>
      </c>
      <c r="U400" t="s">
        <v>41</v>
      </c>
      <c r="V400" t="s">
        <v>72</v>
      </c>
      <c r="W400" s="3">
        <v>0</v>
      </c>
      <c r="X400">
        <v>0</v>
      </c>
      <c r="Y400">
        <v>4</v>
      </c>
      <c r="Z400">
        <v>5</v>
      </c>
      <c r="AA400" t="s">
        <v>43</v>
      </c>
      <c r="AB400" t="s">
        <v>73</v>
      </c>
    </row>
    <row r="401" spans="1:28" x14ac:dyDescent="0.25">
      <c r="A401" t="s">
        <v>552</v>
      </c>
      <c r="B401" s="2">
        <v>46131</v>
      </c>
      <c r="C401" s="2">
        <v>46136</v>
      </c>
      <c r="D401" t="s">
        <v>124</v>
      </c>
      <c r="E401" t="s">
        <v>125</v>
      </c>
      <c r="F401" t="s">
        <v>126</v>
      </c>
      <c r="G401" t="s">
        <v>48</v>
      </c>
      <c r="H401" t="s">
        <v>171</v>
      </c>
      <c r="I401" t="s">
        <v>172</v>
      </c>
      <c r="J401" t="s">
        <v>66</v>
      </c>
      <c r="K401" t="s">
        <v>81</v>
      </c>
      <c r="L401" t="s">
        <v>52</v>
      </c>
      <c r="M401" t="s">
        <v>94</v>
      </c>
      <c r="N401" t="s">
        <v>39</v>
      </c>
      <c r="O401" t="s">
        <v>95</v>
      </c>
      <c r="P401">
        <v>1</v>
      </c>
      <c r="Q401" s="3">
        <v>6500</v>
      </c>
      <c r="R401" s="3">
        <v>6500</v>
      </c>
      <c r="S401" t="s">
        <v>84</v>
      </c>
      <c r="T401" t="s">
        <v>42</v>
      </c>
      <c r="U401" t="s">
        <v>86</v>
      </c>
      <c r="V401" t="s">
        <v>87</v>
      </c>
      <c r="W401" s="3">
        <v>6500</v>
      </c>
      <c r="X401">
        <v>1</v>
      </c>
      <c r="Y401">
        <v>5</v>
      </c>
      <c r="Z401">
        <v>7</v>
      </c>
      <c r="AA401" t="s">
        <v>43</v>
      </c>
      <c r="AB401" t="s">
        <v>44</v>
      </c>
    </row>
    <row r="402" spans="1:28" x14ac:dyDescent="0.25">
      <c r="A402" t="s">
        <v>553</v>
      </c>
      <c r="B402" s="2">
        <v>46134</v>
      </c>
      <c r="C402" s="2">
        <v>46140</v>
      </c>
      <c r="D402" t="s">
        <v>130</v>
      </c>
      <c r="E402" t="s">
        <v>131</v>
      </c>
      <c r="F402" t="s">
        <v>132</v>
      </c>
      <c r="G402" t="s">
        <v>32</v>
      </c>
      <c r="H402" t="s">
        <v>33</v>
      </c>
      <c r="I402" t="s">
        <v>34</v>
      </c>
      <c r="J402" t="s">
        <v>35</v>
      </c>
      <c r="K402" t="s">
        <v>36</v>
      </c>
      <c r="L402" t="s">
        <v>37</v>
      </c>
      <c r="M402" t="s">
        <v>38</v>
      </c>
      <c r="N402" t="s">
        <v>54</v>
      </c>
      <c r="O402" t="s">
        <v>40</v>
      </c>
      <c r="P402">
        <v>2</v>
      </c>
      <c r="Q402" s="3">
        <v>65000</v>
      </c>
      <c r="R402" s="3">
        <v>130000</v>
      </c>
      <c r="S402" t="s">
        <v>41</v>
      </c>
      <c r="T402" t="s">
        <v>57</v>
      </c>
      <c r="U402" t="s">
        <v>41</v>
      </c>
      <c r="V402" t="s">
        <v>41</v>
      </c>
      <c r="W402" s="3">
        <v>0</v>
      </c>
      <c r="X402">
        <v>0</v>
      </c>
      <c r="Y402">
        <v>6</v>
      </c>
      <c r="Z402">
        <v>10</v>
      </c>
      <c r="AA402" t="s">
        <v>43</v>
      </c>
      <c r="AB402" t="s">
        <v>58</v>
      </c>
    </row>
    <row r="403" spans="1:28" x14ac:dyDescent="0.25">
      <c r="A403" t="s">
        <v>554</v>
      </c>
      <c r="B403" s="2">
        <v>46137</v>
      </c>
      <c r="C403" s="2">
        <v>46144</v>
      </c>
      <c r="D403" t="s">
        <v>136</v>
      </c>
      <c r="E403" t="s">
        <v>137</v>
      </c>
      <c r="F403" t="s">
        <v>138</v>
      </c>
      <c r="G403" t="s">
        <v>32</v>
      </c>
      <c r="H403" t="s">
        <v>49</v>
      </c>
      <c r="I403" t="s">
        <v>50</v>
      </c>
      <c r="J403" t="s">
        <v>35</v>
      </c>
      <c r="K403" t="s">
        <v>51</v>
      </c>
      <c r="L403" t="s">
        <v>52</v>
      </c>
      <c r="M403" t="s">
        <v>53</v>
      </c>
      <c r="N403" t="s">
        <v>69</v>
      </c>
      <c r="O403" t="s">
        <v>55</v>
      </c>
      <c r="P403">
        <v>3</v>
      </c>
      <c r="Q403" s="3">
        <v>12500</v>
      </c>
      <c r="R403" s="3">
        <v>37500</v>
      </c>
      <c r="S403" t="s">
        <v>56</v>
      </c>
      <c r="T403" t="s">
        <v>85</v>
      </c>
      <c r="U403" t="s">
        <v>41</v>
      </c>
      <c r="V403" t="s">
        <v>41</v>
      </c>
      <c r="W403" s="3">
        <v>0</v>
      </c>
      <c r="X403">
        <v>0</v>
      </c>
      <c r="Y403">
        <v>7</v>
      </c>
      <c r="Z403">
        <v>5</v>
      </c>
      <c r="AA403" t="s">
        <v>103</v>
      </c>
      <c r="AB403" t="s">
        <v>73</v>
      </c>
    </row>
    <row r="404" spans="1:28" x14ac:dyDescent="0.25">
      <c r="A404" t="s">
        <v>555</v>
      </c>
      <c r="B404" s="2">
        <v>46140</v>
      </c>
      <c r="C404" s="2">
        <v>46148</v>
      </c>
      <c r="D404" t="s">
        <v>143</v>
      </c>
      <c r="E404" t="s">
        <v>144</v>
      </c>
      <c r="F404" t="s">
        <v>126</v>
      </c>
      <c r="G404" t="s">
        <v>48</v>
      </c>
      <c r="H404" t="s">
        <v>64</v>
      </c>
      <c r="I404" t="s">
        <v>65</v>
      </c>
      <c r="J404" t="s">
        <v>66</v>
      </c>
      <c r="K404" t="s">
        <v>67</v>
      </c>
      <c r="L404" t="s">
        <v>37</v>
      </c>
      <c r="M404" t="s">
        <v>68</v>
      </c>
      <c r="N404" t="s">
        <v>39</v>
      </c>
      <c r="O404" t="s">
        <v>70</v>
      </c>
      <c r="P404">
        <v>4</v>
      </c>
      <c r="Q404" s="3">
        <v>7200</v>
      </c>
      <c r="R404" s="3">
        <v>28800</v>
      </c>
      <c r="S404" t="s">
        <v>71</v>
      </c>
      <c r="T404" t="s">
        <v>57</v>
      </c>
      <c r="U404" t="s">
        <v>41</v>
      </c>
      <c r="V404" t="s">
        <v>72</v>
      </c>
      <c r="W404" s="3">
        <v>0</v>
      </c>
      <c r="X404">
        <v>0</v>
      </c>
      <c r="Y404">
        <v>8</v>
      </c>
      <c r="Z404">
        <v>7</v>
      </c>
      <c r="AA404" t="s">
        <v>103</v>
      </c>
      <c r="AB404" t="s">
        <v>44</v>
      </c>
    </row>
    <row r="405" spans="1:28" x14ac:dyDescent="0.25">
      <c r="A405" t="s">
        <v>556</v>
      </c>
      <c r="B405" s="2">
        <v>46143</v>
      </c>
      <c r="C405" s="2">
        <v>46152</v>
      </c>
      <c r="D405" t="s">
        <v>148</v>
      </c>
      <c r="E405" t="s">
        <v>149</v>
      </c>
      <c r="F405" t="s">
        <v>150</v>
      </c>
      <c r="G405" t="s">
        <v>78</v>
      </c>
      <c r="H405" t="s">
        <v>79</v>
      </c>
      <c r="I405" t="s">
        <v>80</v>
      </c>
      <c r="J405" t="s">
        <v>35</v>
      </c>
      <c r="K405" t="s">
        <v>81</v>
      </c>
      <c r="L405" t="s">
        <v>52</v>
      </c>
      <c r="M405" t="s">
        <v>82</v>
      </c>
      <c r="N405" t="s">
        <v>54</v>
      </c>
      <c r="O405" t="s">
        <v>83</v>
      </c>
      <c r="P405">
        <v>5</v>
      </c>
      <c r="Q405" s="3">
        <v>3500</v>
      </c>
      <c r="R405" s="3">
        <v>17500</v>
      </c>
      <c r="S405" t="s">
        <v>84</v>
      </c>
      <c r="T405" t="s">
        <v>85</v>
      </c>
      <c r="U405" t="s">
        <v>86</v>
      </c>
      <c r="V405" t="s">
        <v>87</v>
      </c>
      <c r="W405" s="3">
        <v>17500</v>
      </c>
      <c r="X405">
        <v>5</v>
      </c>
      <c r="Y405">
        <v>9</v>
      </c>
      <c r="Z405">
        <v>10</v>
      </c>
      <c r="AA405" t="s">
        <v>43</v>
      </c>
      <c r="AB405" t="s">
        <v>58</v>
      </c>
    </row>
    <row r="406" spans="1:28" x14ac:dyDescent="0.25">
      <c r="A406" t="s">
        <v>557</v>
      </c>
      <c r="B406" s="2">
        <v>46146</v>
      </c>
      <c r="C406" s="2">
        <v>46156</v>
      </c>
      <c r="D406" t="s">
        <v>154</v>
      </c>
      <c r="E406" t="s">
        <v>155</v>
      </c>
      <c r="F406" t="s">
        <v>113</v>
      </c>
      <c r="G406" t="s">
        <v>63</v>
      </c>
      <c r="H406" t="s">
        <v>91</v>
      </c>
      <c r="I406" t="s">
        <v>92</v>
      </c>
      <c r="J406" t="s">
        <v>93</v>
      </c>
      <c r="K406" t="s">
        <v>36</v>
      </c>
      <c r="L406" t="s">
        <v>37</v>
      </c>
      <c r="M406" t="s">
        <v>94</v>
      </c>
      <c r="N406" t="s">
        <v>69</v>
      </c>
      <c r="O406" t="s">
        <v>95</v>
      </c>
      <c r="P406">
        <v>1</v>
      </c>
      <c r="Q406" s="3">
        <v>3200</v>
      </c>
      <c r="R406" s="3">
        <v>3200</v>
      </c>
      <c r="S406" t="s">
        <v>41</v>
      </c>
      <c r="T406" t="s">
        <v>85</v>
      </c>
      <c r="U406" t="s">
        <v>41</v>
      </c>
      <c r="V406" t="s">
        <v>41</v>
      </c>
      <c r="W406" s="3">
        <v>0</v>
      </c>
      <c r="X406">
        <v>0</v>
      </c>
      <c r="Y406">
        <v>11</v>
      </c>
      <c r="Z406">
        <v>5</v>
      </c>
      <c r="AA406" t="s">
        <v>103</v>
      </c>
      <c r="AB406" t="s">
        <v>73</v>
      </c>
    </row>
    <row r="407" spans="1:28" x14ac:dyDescent="0.25">
      <c r="A407" t="s">
        <v>558</v>
      </c>
      <c r="B407" s="2">
        <v>46149</v>
      </c>
      <c r="C407" s="2">
        <v>46160</v>
      </c>
      <c r="D407" t="s">
        <v>29</v>
      </c>
      <c r="E407" t="s">
        <v>30</v>
      </c>
      <c r="F407" t="s">
        <v>31</v>
      </c>
      <c r="G407" t="s">
        <v>32</v>
      </c>
      <c r="H407" t="s">
        <v>100</v>
      </c>
      <c r="I407" t="s">
        <v>101</v>
      </c>
      <c r="J407" t="s">
        <v>102</v>
      </c>
      <c r="K407" t="s">
        <v>51</v>
      </c>
      <c r="L407" t="s">
        <v>52</v>
      </c>
      <c r="M407" t="s">
        <v>38</v>
      </c>
      <c r="N407" t="s">
        <v>39</v>
      </c>
      <c r="O407" t="s">
        <v>40</v>
      </c>
      <c r="P407">
        <v>2</v>
      </c>
      <c r="Q407" s="3">
        <v>1800</v>
      </c>
      <c r="R407" s="3">
        <v>3600</v>
      </c>
      <c r="S407" t="s">
        <v>56</v>
      </c>
      <c r="T407" t="s">
        <v>42</v>
      </c>
      <c r="U407" t="s">
        <v>41</v>
      </c>
      <c r="V407" t="s">
        <v>41</v>
      </c>
      <c r="W407" s="3">
        <v>0</v>
      </c>
      <c r="X407">
        <v>0</v>
      </c>
      <c r="Y407">
        <v>13</v>
      </c>
      <c r="Z407">
        <v>7</v>
      </c>
      <c r="AA407" t="s">
        <v>103</v>
      </c>
      <c r="AB407" t="s">
        <v>44</v>
      </c>
    </row>
    <row r="408" spans="1:28" x14ac:dyDescent="0.25">
      <c r="A408" t="s">
        <v>559</v>
      </c>
      <c r="B408" s="2">
        <v>46152</v>
      </c>
      <c r="C408" s="2">
        <v>46164</v>
      </c>
      <c r="D408" t="s">
        <v>46</v>
      </c>
      <c r="E408" t="s">
        <v>47</v>
      </c>
      <c r="F408" t="s">
        <v>47</v>
      </c>
      <c r="G408" t="s">
        <v>48</v>
      </c>
      <c r="H408" t="s">
        <v>108</v>
      </c>
      <c r="I408" t="s">
        <v>109</v>
      </c>
      <c r="J408" t="s">
        <v>35</v>
      </c>
      <c r="K408" t="s">
        <v>67</v>
      </c>
      <c r="L408" t="s">
        <v>37</v>
      </c>
      <c r="M408" t="s">
        <v>53</v>
      </c>
      <c r="N408" t="s">
        <v>54</v>
      </c>
      <c r="O408" t="s">
        <v>55</v>
      </c>
      <c r="P408">
        <v>3</v>
      </c>
      <c r="Q408" s="3">
        <v>18000</v>
      </c>
      <c r="R408" s="3">
        <v>54000</v>
      </c>
      <c r="S408" t="s">
        <v>71</v>
      </c>
      <c r="T408" t="s">
        <v>57</v>
      </c>
      <c r="U408" t="s">
        <v>41</v>
      </c>
      <c r="V408" t="s">
        <v>72</v>
      </c>
      <c r="W408" s="3">
        <v>0</v>
      </c>
      <c r="X408">
        <v>0</v>
      </c>
      <c r="Y408">
        <v>15</v>
      </c>
      <c r="Z408">
        <v>10</v>
      </c>
      <c r="AA408" t="s">
        <v>103</v>
      </c>
      <c r="AB408" t="s">
        <v>58</v>
      </c>
    </row>
    <row r="409" spans="1:28" x14ac:dyDescent="0.25">
      <c r="A409" t="s">
        <v>560</v>
      </c>
      <c r="B409" s="2">
        <v>46155</v>
      </c>
      <c r="C409" s="2">
        <v>46156</v>
      </c>
      <c r="D409" t="s">
        <v>60</v>
      </c>
      <c r="E409" t="s">
        <v>61</v>
      </c>
      <c r="F409" t="s">
        <v>62</v>
      </c>
      <c r="G409" t="s">
        <v>63</v>
      </c>
      <c r="H409" t="s">
        <v>114</v>
      </c>
      <c r="I409" t="s">
        <v>115</v>
      </c>
      <c r="J409" t="s">
        <v>116</v>
      </c>
      <c r="K409" t="s">
        <v>81</v>
      </c>
      <c r="L409" t="s">
        <v>52</v>
      </c>
      <c r="M409" t="s">
        <v>68</v>
      </c>
      <c r="N409" t="s">
        <v>69</v>
      </c>
      <c r="O409" t="s">
        <v>70</v>
      </c>
      <c r="P409">
        <v>4</v>
      </c>
      <c r="Q409" s="3">
        <v>5500</v>
      </c>
      <c r="R409" s="3">
        <v>22000</v>
      </c>
      <c r="S409" t="s">
        <v>84</v>
      </c>
      <c r="T409" t="s">
        <v>85</v>
      </c>
      <c r="U409" t="s">
        <v>86</v>
      </c>
      <c r="V409" t="s">
        <v>87</v>
      </c>
      <c r="W409" s="3">
        <v>22000</v>
      </c>
      <c r="X409">
        <v>4</v>
      </c>
      <c r="Y409">
        <v>1</v>
      </c>
      <c r="Z409">
        <v>5</v>
      </c>
      <c r="AA409" t="s">
        <v>43</v>
      </c>
      <c r="AB409" t="s">
        <v>73</v>
      </c>
    </row>
    <row r="410" spans="1:28" x14ac:dyDescent="0.25">
      <c r="A410" t="s">
        <v>561</v>
      </c>
      <c r="B410" s="2">
        <v>46158</v>
      </c>
      <c r="C410" s="2">
        <v>46160</v>
      </c>
      <c r="D410" t="s">
        <v>75</v>
      </c>
      <c r="E410" t="s">
        <v>76</v>
      </c>
      <c r="F410" t="s">
        <v>77</v>
      </c>
      <c r="G410" t="s">
        <v>78</v>
      </c>
      <c r="H410" t="s">
        <v>121</v>
      </c>
      <c r="I410" t="s">
        <v>122</v>
      </c>
      <c r="J410" t="s">
        <v>102</v>
      </c>
      <c r="K410" t="s">
        <v>36</v>
      </c>
      <c r="L410" t="s">
        <v>37</v>
      </c>
      <c r="M410" t="s">
        <v>82</v>
      </c>
      <c r="N410" t="s">
        <v>39</v>
      </c>
      <c r="O410" t="s">
        <v>83</v>
      </c>
      <c r="P410">
        <v>5</v>
      </c>
      <c r="Q410" s="3">
        <v>5200</v>
      </c>
      <c r="R410" s="3">
        <v>26000</v>
      </c>
      <c r="S410" t="s">
        <v>41</v>
      </c>
      <c r="T410" t="s">
        <v>42</v>
      </c>
      <c r="U410" t="s">
        <v>41</v>
      </c>
      <c r="V410" t="s">
        <v>41</v>
      </c>
      <c r="W410" s="3">
        <v>0</v>
      </c>
      <c r="X410">
        <v>0</v>
      </c>
      <c r="Y410">
        <v>2</v>
      </c>
      <c r="Z410">
        <v>7</v>
      </c>
      <c r="AA410" t="s">
        <v>43</v>
      </c>
      <c r="AB410" t="s">
        <v>44</v>
      </c>
    </row>
    <row r="411" spans="1:28" x14ac:dyDescent="0.25">
      <c r="A411" t="s">
        <v>562</v>
      </c>
      <c r="B411" s="2">
        <v>46161</v>
      </c>
      <c r="C411" s="2">
        <v>46164</v>
      </c>
      <c r="D411" t="s">
        <v>89</v>
      </c>
      <c r="E411" t="s">
        <v>90</v>
      </c>
      <c r="F411" t="s">
        <v>62</v>
      </c>
      <c r="G411" t="s">
        <v>63</v>
      </c>
      <c r="H411" t="s">
        <v>127</v>
      </c>
      <c r="I411" t="s">
        <v>128</v>
      </c>
      <c r="J411" t="s">
        <v>102</v>
      </c>
      <c r="K411" t="s">
        <v>51</v>
      </c>
      <c r="L411" t="s">
        <v>52</v>
      </c>
      <c r="M411" t="s">
        <v>94</v>
      </c>
      <c r="N411" t="s">
        <v>54</v>
      </c>
      <c r="O411" t="s">
        <v>95</v>
      </c>
      <c r="P411">
        <v>1</v>
      </c>
      <c r="Q411" s="3">
        <v>2200</v>
      </c>
      <c r="R411" s="3">
        <v>2200</v>
      </c>
      <c r="S411" t="s">
        <v>56</v>
      </c>
      <c r="T411" t="s">
        <v>57</v>
      </c>
      <c r="U411" t="s">
        <v>41</v>
      </c>
      <c r="V411" t="s">
        <v>41</v>
      </c>
      <c r="W411" s="3">
        <v>0</v>
      </c>
      <c r="X411">
        <v>0</v>
      </c>
      <c r="Y411">
        <v>3</v>
      </c>
      <c r="Z411">
        <v>10</v>
      </c>
      <c r="AA411" t="s">
        <v>43</v>
      </c>
      <c r="AB411" t="s">
        <v>58</v>
      </c>
    </row>
    <row r="412" spans="1:28" x14ac:dyDescent="0.25">
      <c r="A412" t="s">
        <v>563</v>
      </c>
      <c r="B412" s="2">
        <v>46164</v>
      </c>
      <c r="C412" s="2">
        <v>46168</v>
      </c>
      <c r="D412" t="s">
        <v>97</v>
      </c>
      <c r="E412" t="s">
        <v>98</v>
      </c>
      <c r="F412" t="s">
        <v>99</v>
      </c>
      <c r="G412" t="s">
        <v>78</v>
      </c>
      <c r="H412" t="s">
        <v>133</v>
      </c>
      <c r="I412" t="s">
        <v>134</v>
      </c>
      <c r="J412" t="s">
        <v>102</v>
      </c>
      <c r="K412" t="s">
        <v>67</v>
      </c>
      <c r="L412" t="s">
        <v>37</v>
      </c>
      <c r="M412" t="s">
        <v>38</v>
      </c>
      <c r="N412" t="s">
        <v>69</v>
      </c>
      <c r="O412" t="s">
        <v>40</v>
      </c>
      <c r="P412">
        <v>2</v>
      </c>
      <c r="Q412" s="3">
        <v>1400</v>
      </c>
      <c r="R412" s="3">
        <v>2800</v>
      </c>
      <c r="S412" t="s">
        <v>71</v>
      </c>
      <c r="T412" t="s">
        <v>57</v>
      </c>
      <c r="U412" t="s">
        <v>41</v>
      </c>
      <c r="V412" t="s">
        <v>72</v>
      </c>
      <c r="W412" s="3">
        <v>0</v>
      </c>
      <c r="X412">
        <v>0</v>
      </c>
      <c r="Y412">
        <v>4</v>
      </c>
      <c r="Z412">
        <v>5</v>
      </c>
      <c r="AA412" t="s">
        <v>43</v>
      </c>
      <c r="AB412" t="s">
        <v>73</v>
      </c>
    </row>
    <row r="413" spans="1:28" x14ac:dyDescent="0.25">
      <c r="A413" t="s">
        <v>564</v>
      </c>
      <c r="B413" s="2">
        <v>46167</v>
      </c>
      <c r="C413" s="2">
        <v>46172</v>
      </c>
      <c r="D413" t="s">
        <v>105</v>
      </c>
      <c r="E413" t="s">
        <v>106</v>
      </c>
      <c r="F413" t="s">
        <v>107</v>
      </c>
      <c r="G413" t="s">
        <v>78</v>
      </c>
      <c r="H413" t="s">
        <v>139</v>
      </c>
      <c r="I413" t="s">
        <v>140</v>
      </c>
      <c r="J413" t="s">
        <v>141</v>
      </c>
      <c r="K413" t="s">
        <v>81</v>
      </c>
      <c r="L413" t="s">
        <v>52</v>
      </c>
      <c r="M413" t="s">
        <v>53</v>
      </c>
      <c r="N413" t="s">
        <v>39</v>
      </c>
      <c r="O413" t="s">
        <v>55</v>
      </c>
      <c r="P413">
        <v>3</v>
      </c>
      <c r="Q413" s="3">
        <v>4200</v>
      </c>
      <c r="R413" s="3">
        <v>12600</v>
      </c>
      <c r="S413" t="s">
        <v>84</v>
      </c>
      <c r="T413" t="s">
        <v>85</v>
      </c>
      <c r="U413" t="s">
        <v>86</v>
      </c>
      <c r="V413" t="s">
        <v>87</v>
      </c>
      <c r="W413" s="3">
        <v>12600</v>
      </c>
      <c r="X413">
        <v>3</v>
      </c>
      <c r="Y413">
        <v>5</v>
      </c>
      <c r="Z413">
        <v>7</v>
      </c>
      <c r="AA413" t="s">
        <v>43</v>
      </c>
      <c r="AB413" t="s">
        <v>44</v>
      </c>
    </row>
    <row r="414" spans="1:28" x14ac:dyDescent="0.25">
      <c r="A414" t="s">
        <v>565</v>
      </c>
      <c r="B414" s="2">
        <v>46170</v>
      </c>
      <c r="C414" s="2">
        <v>46176</v>
      </c>
      <c r="D414" t="s">
        <v>111</v>
      </c>
      <c r="E414" t="s">
        <v>112</v>
      </c>
      <c r="F414" t="s">
        <v>113</v>
      </c>
      <c r="G414" t="s">
        <v>63</v>
      </c>
      <c r="H414" t="s">
        <v>145</v>
      </c>
      <c r="I414" t="s">
        <v>146</v>
      </c>
      <c r="J414" t="s">
        <v>102</v>
      </c>
      <c r="K414" t="s">
        <v>36</v>
      </c>
      <c r="L414" t="s">
        <v>37</v>
      </c>
      <c r="M414" t="s">
        <v>68</v>
      </c>
      <c r="N414" t="s">
        <v>54</v>
      </c>
      <c r="O414" t="s">
        <v>70</v>
      </c>
      <c r="P414">
        <v>4</v>
      </c>
      <c r="Q414" s="3">
        <v>900</v>
      </c>
      <c r="R414" s="3">
        <v>3600</v>
      </c>
      <c r="S414" t="s">
        <v>41</v>
      </c>
      <c r="T414" t="s">
        <v>57</v>
      </c>
      <c r="U414" t="s">
        <v>41</v>
      </c>
      <c r="V414" t="s">
        <v>41</v>
      </c>
      <c r="W414" s="3">
        <v>0</v>
      </c>
      <c r="X414">
        <v>0</v>
      </c>
      <c r="Y414">
        <v>6</v>
      </c>
      <c r="Z414">
        <v>10</v>
      </c>
      <c r="AA414" t="s">
        <v>43</v>
      </c>
      <c r="AB414" t="s">
        <v>58</v>
      </c>
    </row>
    <row r="415" spans="1:28" x14ac:dyDescent="0.25">
      <c r="A415" t="s">
        <v>566</v>
      </c>
      <c r="B415" s="2">
        <v>46173</v>
      </c>
      <c r="C415" s="2">
        <v>46180</v>
      </c>
      <c r="D415" t="s">
        <v>118</v>
      </c>
      <c r="E415" t="s">
        <v>119</v>
      </c>
      <c r="F415" t="s">
        <v>120</v>
      </c>
      <c r="G415" t="s">
        <v>48</v>
      </c>
      <c r="H415" t="s">
        <v>151</v>
      </c>
      <c r="I415" t="s">
        <v>152</v>
      </c>
      <c r="J415" t="s">
        <v>102</v>
      </c>
      <c r="K415" t="s">
        <v>51</v>
      </c>
      <c r="L415" t="s">
        <v>52</v>
      </c>
      <c r="M415" t="s">
        <v>82</v>
      </c>
      <c r="N415" t="s">
        <v>69</v>
      </c>
      <c r="O415" t="s">
        <v>83</v>
      </c>
      <c r="P415">
        <v>5</v>
      </c>
      <c r="Q415" s="3">
        <v>2800</v>
      </c>
      <c r="R415" s="3">
        <v>14000</v>
      </c>
      <c r="S415" t="s">
        <v>56</v>
      </c>
      <c r="T415" t="s">
        <v>85</v>
      </c>
      <c r="U415" t="s">
        <v>41</v>
      </c>
      <c r="V415" t="s">
        <v>41</v>
      </c>
      <c r="W415" s="3">
        <v>0</v>
      </c>
      <c r="X415">
        <v>0</v>
      </c>
      <c r="Y415">
        <v>7</v>
      </c>
      <c r="Z415">
        <v>5</v>
      </c>
      <c r="AA415" t="s">
        <v>103</v>
      </c>
      <c r="AB415" t="s">
        <v>73</v>
      </c>
    </row>
    <row r="416" spans="1:28" x14ac:dyDescent="0.25">
      <c r="A416" t="s">
        <v>567</v>
      </c>
      <c r="B416" s="2">
        <v>46176</v>
      </c>
      <c r="C416" s="2">
        <v>46184</v>
      </c>
      <c r="D416" t="s">
        <v>124</v>
      </c>
      <c r="E416" t="s">
        <v>125</v>
      </c>
      <c r="F416" t="s">
        <v>126</v>
      </c>
      <c r="G416" t="s">
        <v>48</v>
      </c>
      <c r="H416" t="s">
        <v>156</v>
      </c>
      <c r="I416" t="s">
        <v>157</v>
      </c>
      <c r="J416" t="s">
        <v>93</v>
      </c>
      <c r="K416" t="s">
        <v>67</v>
      </c>
      <c r="L416" t="s">
        <v>37</v>
      </c>
      <c r="M416" t="s">
        <v>94</v>
      </c>
      <c r="N416" t="s">
        <v>39</v>
      </c>
      <c r="O416" t="s">
        <v>95</v>
      </c>
      <c r="P416">
        <v>1</v>
      </c>
      <c r="Q416" s="3">
        <v>2500</v>
      </c>
      <c r="R416" s="3">
        <v>2500</v>
      </c>
      <c r="S416" t="s">
        <v>71</v>
      </c>
      <c r="T416" t="s">
        <v>57</v>
      </c>
      <c r="U416" t="s">
        <v>41</v>
      </c>
      <c r="V416" t="s">
        <v>72</v>
      </c>
      <c r="W416" s="3">
        <v>0</v>
      </c>
      <c r="X416">
        <v>0</v>
      </c>
      <c r="Y416">
        <v>8</v>
      </c>
      <c r="Z416">
        <v>7</v>
      </c>
      <c r="AA416" t="s">
        <v>103</v>
      </c>
      <c r="AB416" t="s">
        <v>44</v>
      </c>
    </row>
    <row r="417" spans="1:28" x14ac:dyDescent="0.25">
      <c r="A417" t="s">
        <v>568</v>
      </c>
      <c r="B417" s="2">
        <v>46179</v>
      </c>
      <c r="C417" s="2">
        <v>46188</v>
      </c>
      <c r="D417" t="s">
        <v>130</v>
      </c>
      <c r="E417" t="s">
        <v>131</v>
      </c>
      <c r="F417" t="s">
        <v>132</v>
      </c>
      <c r="G417" t="s">
        <v>32</v>
      </c>
      <c r="H417" t="s">
        <v>159</v>
      </c>
      <c r="I417" t="s">
        <v>160</v>
      </c>
      <c r="J417" t="s">
        <v>35</v>
      </c>
      <c r="K417" t="s">
        <v>81</v>
      </c>
      <c r="L417" t="s">
        <v>52</v>
      </c>
      <c r="M417" t="s">
        <v>38</v>
      </c>
      <c r="N417" t="s">
        <v>54</v>
      </c>
      <c r="O417" t="s">
        <v>40</v>
      </c>
      <c r="P417">
        <v>2</v>
      </c>
      <c r="Q417" s="3">
        <v>28000</v>
      </c>
      <c r="R417" s="3">
        <v>56000</v>
      </c>
      <c r="S417" t="s">
        <v>84</v>
      </c>
      <c r="T417" t="s">
        <v>85</v>
      </c>
      <c r="U417" t="s">
        <v>86</v>
      </c>
      <c r="V417" t="s">
        <v>87</v>
      </c>
      <c r="W417" s="3">
        <v>56000</v>
      </c>
      <c r="X417">
        <v>2</v>
      </c>
      <c r="Y417">
        <v>9</v>
      </c>
      <c r="Z417">
        <v>10</v>
      </c>
      <c r="AA417" t="s">
        <v>43</v>
      </c>
      <c r="AB417" t="s">
        <v>58</v>
      </c>
    </row>
    <row r="418" spans="1:28" x14ac:dyDescent="0.25">
      <c r="A418" t="s">
        <v>569</v>
      </c>
      <c r="B418" s="2">
        <v>46182</v>
      </c>
      <c r="C418" s="2">
        <v>46192</v>
      </c>
      <c r="D418" t="s">
        <v>136</v>
      </c>
      <c r="E418" t="s">
        <v>137</v>
      </c>
      <c r="F418" t="s">
        <v>138</v>
      </c>
      <c r="G418" t="s">
        <v>32</v>
      </c>
      <c r="H418" t="s">
        <v>162</v>
      </c>
      <c r="I418" t="s">
        <v>163</v>
      </c>
      <c r="J418" t="s">
        <v>102</v>
      </c>
      <c r="K418" t="s">
        <v>36</v>
      </c>
      <c r="L418" t="s">
        <v>37</v>
      </c>
      <c r="M418" t="s">
        <v>53</v>
      </c>
      <c r="N418" t="s">
        <v>69</v>
      </c>
      <c r="O418" t="s">
        <v>55</v>
      </c>
      <c r="P418">
        <v>3</v>
      </c>
      <c r="Q418" s="3">
        <v>1800</v>
      </c>
      <c r="R418" s="3">
        <v>5400</v>
      </c>
      <c r="S418" t="s">
        <v>41</v>
      </c>
      <c r="T418" t="s">
        <v>85</v>
      </c>
      <c r="U418" t="s">
        <v>41</v>
      </c>
      <c r="V418" t="s">
        <v>41</v>
      </c>
      <c r="W418" s="3">
        <v>0</v>
      </c>
      <c r="X418">
        <v>0</v>
      </c>
      <c r="Y418">
        <v>11</v>
      </c>
      <c r="Z418">
        <v>5</v>
      </c>
      <c r="AA418" t="s">
        <v>103</v>
      </c>
      <c r="AB418" t="s">
        <v>73</v>
      </c>
    </row>
    <row r="419" spans="1:28" x14ac:dyDescent="0.25">
      <c r="A419" t="s">
        <v>570</v>
      </c>
      <c r="B419" s="2">
        <v>46185</v>
      </c>
      <c r="C419" s="2">
        <v>46196</v>
      </c>
      <c r="D419" t="s">
        <v>143</v>
      </c>
      <c r="E419" t="s">
        <v>144</v>
      </c>
      <c r="F419" t="s">
        <v>126</v>
      </c>
      <c r="G419" t="s">
        <v>48</v>
      </c>
      <c r="H419" t="s">
        <v>165</v>
      </c>
      <c r="I419" t="s">
        <v>166</v>
      </c>
      <c r="J419" t="s">
        <v>102</v>
      </c>
      <c r="K419" t="s">
        <v>51</v>
      </c>
      <c r="L419" t="s">
        <v>52</v>
      </c>
      <c r="M419" t="s">
        <v>68</v>
      </c>
      <c r="N419" t="s">
        <v>39</v>
      </c>
      <c r="O419" t="s">
        <v>70</v>
      </c>
      <c r="P419">
        <v>4</v>
      </c>
      <c r="Q419" s="3">
        <v>6800</v>
      </c>
      <c r="R419" s="3">
        <v>27200</v>
      </c>
      <c r="S419" t="s">
        <v>56</v>
      </c>
      <c r="T419" t="s">
        <v>42</v>
      </c>
      <c r="U419" t="s">
        <v>41</v>
      </c>
      <c r="V419" t="s">
        <v>41</v>
      </c>
      <c r="W419" s="3">
        <v>0</v>
      </c>
      <c r="X419">
        <v>0</v>
      </c>
      <c r="Y419">
        <v>13</v>
      </c>
      <c r="Z419">
        <v>7</v>
      </c>
      <c r="AA419" t="s">
        <v>103</v>
      </c>
      <c r="AB419" t="s">
        <v>44</v>
      </c>
    </row>
    <row r="420" spans="1:28" x14ac:dyDescent="0.25">
      <c r="A420" t="s">
        <v>571</v>
      </c>
      <c r="B420" s="2">
        <v>46188</v>
      </c>
      <c r="C420" s="2">
        <v>46200</v>
      </c>
      <c r="D420" t="s">
        <v>148</v>
      </c>
      <c r="E420" t="s">
        <v>149</v>
      </c>
      <c r="F420" t="s">
        <v>150</v>
      </c>
      <c r="G420" t="s">
        <v>78</v>
      </c>
      <c r="H420" t="s">
        <v>168</v>
      </c>
      <c r="I420" t="s">
        <v>169</v>
      </c>
      <c r="J420" t="s">
        <v>35</v>
      </c>
      <c r="K420" t="s">
        <v>67</v>
      </c>
      <c r="L420" t="s">
        <v>37</v>
      </c>
      <c r="M420" t="s">
        <v>82</v>
      </c>
      <c r="N420" t="s">
        <v>54</v>
      </c>
      <c r="O420" t="s">
        <v>83</v>
      </c>
      <c r="P420">
        <v>5</v>
      </c>
      <c r="Q420" s="3">
        <v>22000</v>
      </c>
      <c r="R420" s="3">
        <v>110000</v>
      </c>
      <c r="S420" t="s">
        <v>71</v>
      </c>
      <c r="T420" t="s">
        <v>57</v>
      </c>
      <c r="U420" t="s">
        <v>41</v>
      </c>
      <c r="V420" t="s">
        <v>72</v>
      </c>
      <c r="W420" s="3">
        <v>0</v>
      </c>
      <c r="X420">
        <v>0</v>
      </c>
      <c r="Y420">
        <v>15</v>
      </c>
      <c r="Z420">
        <v>10</v>
      </c>
      <c r="AA420" t="s">
        <v>103</v>
      </c>
      <c r="AB420" t="s">
        <v>58</v>
      </c>
    </row>
    <row r="421" spans="1:28" x14ac:dyDescent="0.25">
      <c r="A421" t="s">
        <v>572</v>
      </c>
      <c r="B421" s="2">
        <v>46191</v>
      </c>
      <c r="C421" s="2">
        <v>46192</v>
      </c>
      <c r="D421" t="s">
        <v>154</v>
      </c>
      <c r="E421" t="s">
        <v>155</v>
      </c>
      <c r="F421" t="s">
        <v>113</v>
      </c>
      <c r="G421" t="s">
        <v>63</v>
      </c>
      <c r="H421" t="s">
        <v>171</v>
      </c>
      <c r="I421" t="s">
        <v>172</v>
      </c>
      <c r="J421" t="s">
        <v>66</v>
      </c>
      <c r="K421" t="s">
        <v>81</v>
      </c>
      <c r="L421" t="s">
        <v>52</v>
      </c>
      <c r="M421" t="s">
        <v>94</v>
      </c>
      <c r="N421" t="s">
        <v>69</v>
      </c>
      <c r="O421" t="s">
        <v>95</v>
      </c>
      <c r="P421">
        <v>1</v>
      </c>
      <c r="Q421" s="3">
        <v>6500</v>
      </c>
      <c r="R421" s="3">
        <v>6500</v>
      </c>
      <c r="S421" t="s">
        <v>84</v>
      </c>
      <c r="T421" t="s">
        <v>42</v>
      </c>
      <c r="U421" t="s">
        <v>86</v>
      </c>
      <c r="V421" t="s">
        <v>87</v>
      </c>
      <c r="W421" s="3">
        <v>6500</v>
      </c>
      <c r="X421">
        <v>1</v>
      </c>
      <c r="Y421">
        <v>1</v>
      </c>
      <c r="Z421">
        <v>5</v>
      </c>
      <c r="AA421" t="s">
        <v>43</v>
      </c>
      <c r="AB421" t="s">
        <v>73</v>
      </c>
    </row>
    <row r="422" spans="1:28" x14ac:dyDescent="0.25">
      <c r="A422" t="s">
        <v>573</v>
      </c>
      <c r="B422" s="2">
        <v>46194</v>
      </c>
      <c r="C422" s="2">
        <v>46196</v>
      </c>
      <c r="D422" t="s">
        <v>29</v>
      </c>
      <c r="E422" t="s">
        <v>30</v>
      </c>
      <c r="F422" t="s">
        <v>31</v>
      </c>
      <c r="G422" t="s">
        <v>32</v>
      </c>
      <c r="H422" t="s">
        <v>33</v>
      </c>
      <c r="I422" t="s">
        <v>34</v>
      </c>
      <c r="J422" t="s">
        <v>35</v>
      </c>
      <c r="K422" t="s">
        <v>36</v>
      </c>
      <c r="L422" t="s">
        <v>37</v>
      </c>
      <c r="M422" t="s">
        <v>38</v>
      </c>
      <c r="N422" t="s">
        <v>39</v>
      </c>
      <c r="O422" t="s">
        <v>40</v>
      </c>
      <c r="P422">
        <v>2</v>
      </c>
      <c r="Q422" s="3">
        <v>65000</v>
      </c>
      <c r="R422" s="3">
        <v>130000</v>
      </c>
      <c r="S422" t="s">
        <v>41</v>
      </c>
      <c r="T422" t="s">
        <v>42</v>
      </c>
      <c r="U422" t="s">
        <v>41</v>
      </c>
      <c r="V422" t="s">
        <v>41</v>
      </c>
      <c r="W422" s="3">
        <v>0</v>
      </c>
      <c r="X422">
        <v>0</v>
      </c>
      <c r="Y422">
        <v>2</v>
      </c>
      <c r="Z422">
        <v>7</v>
      </c>
      <c r="AA422" t="s">
        <v>43</v>
      </c>
      <c r="AB422" t="s">
        <v>44</v>
      </c>
    </row>
    <row r="423" spans="1:28" x14ac:dyDescent="0.25">
      <c r="A423" t="s">
        <v>574</v>
      </c>
      <c r="B423" s="2">
        <v>46197</v>
      </c>
      <c r="C423" s="2">
        <v>46200</v>
      </c>
      <c r="D423" t="s">
        <v>46</v>
      </c>
      <c r="E423" t="s">
        <v>47</v>
      </c>
      <c r="F423" t="s">
        <v>47</v>
      </c>
      <c r="G423" t="s">
        <v>48</v>
      </c>
      <c r="H423" t="s">
        <v>49</v>
      </c>
      <c r="I423" t="s">
        <v>50</v>
      </c>
      <c r="J423" t="s">
        <v>35</v>
      </c>
      <c r="K423" t="s">
        <v>51</v>
      </c>
      <c r="L423" t="s">
        <v>52</v>
      </c>
      <c r="M423" t="s">
        <v>53</v>
      </c>
      <c r="N423" t="s">
        <v>54</v>
      </c>
      <c r="O423" t="s">
        <v>55</v>
      </c>
      <c r="P423">
        <v>3</v>
      </c>
      <c r="Q423" s="3">
        <v>12500</v>
      </c>
      <c r="R423" s="3">
        <v>37500</v>
      </c>
      <c r="S423" t="s">
        <v>56</v>
      </c>
      <c r="T423" t="s">
        <v>57</v>
      </c>
      <c r="U423" t="s">
        <v>41</v>
      </c>
      <c r="V423" t="s">
        <v>41</v>
      </c>
      <c r="W423" s="3">
        <v>0</v>
      </c>
      <c r="X423">
        <v>0</v>
      </c>
      <c r="Y423">
        <v>3</v>
      </c>
      <c r="Z423">
        <v>10</v>
      </c>
      <c r="AA423" t="s">
        <v>43</v>
      </c>
      <c r="AB423" t="s">
        <v>58</v>
      </c>
    </row>
    <row r="424" spans="1:28" x14ac:dyDescent="0.25">
      <c r="A424" t="s">
        <v>575</v>
      </c>
      <c r="B424" s="2">
        <v>46200</v>
      </c>
      <c r="C424" s="2">
        <v>46204</v>
      </c>
      <c r="D424" t="s">
        <v>60</v>
      </c>
      <c r="E424" t="s">
        <v>61</v>
      </c>
      <c r="F424" t="s">
        <v>62</v>
      </c>
      <c r="G424" t="s">
        <v>63</v>
      </c>
      <c r="H424" t="s">
        <v>64</v>
      </c>
      <c r="I424" t="s">
        <v>65</v>
      </c>
      <c r="J424" t="s">
        <v>66</v>
      </c>
      <c r="K424" t="s">
        <v>67</v>
      </c>
      <c r="L424" t="s">
        <v>37</v>
      </c>
      <c r="M424" t="s">
        <v>68</v>
      </c>
      <c r="N424" t="s">
        <v>69</v>
      </c>
      <c r="O424" t="s">
        <v>70</v>
      </c>
      <c r="P424">
        <v>4</v>
      </c>
      <c r="Q424" s="3">
        <v>7200</v>
      </c>
      <c r="R424" s="3">
        <v>28800</v>
      </c>
      <c r="S424" t="s">
        <v>71</v>
      </c>
      <c r="T424" t="s">
        <v>57</v>
      </c>
      <c r="U424" t="s">
        <v>41</v>
      </c>
      <c r="V424" t="s">
        <v>72</v>
      </c>
      <c r="W424" s="3">
        <v>0</v>
      </c>
      <c r="X424">
        <v>0</v>
      </c>
      <c r="Y424">
        <v>4</v>
      </c>
      <c r="Z424">
        <v>5</v>
      </c>
      <c r="AA424" t="s">
        <v>43</v>
      </c>
      <c r="AB424" t="s">
        <v>73</v>
      </c>
    </row>
    <row r="425" spans="1:28" x14ac:dyDescent="0.25">
      <c r="A425" t="s">
        <v>576</v>
      </c>
      <c r="B425" s="2">
        <v>46203</v>
      </c>
      <c r="C425" s="2">
        <v>46208</v>
      </c>
      <c r="D425" t="s">
        <v>75</v>
      </c>
      <c r="E425" t="s">
        <v>76</v>
      </c>
      <c r="F425" t="s">
        <v>77</v>
      </c>
      <c r="G425" t="s">
        <v>78</v>
      </c>
      <c r="H425" t="s">
        <v>79</v>
      </c>
      <c r="I425" t="s">
        <v>80</v>
      </c>
      <c r="J425" t="s">
        <v>35</v>
      </c>
      <c r="K425" t="s">
        <v>81</v>
      </c>
      <c r="L425" t="s">
        <v>52</v>
      </c>
      <c r="M425" t="s">
        <v>82</v>
      </c>
      <c r="N425" t="s">
        <v>39</v>
      </c>
      <c r="O425" t="s">
        <v>83</v>
      </c>
      <c r="P425">
        <v>5</v>
      </c>
      <c r="Q425" s="3">
        <v>3500</v>
      </c>
      <c r="R425" s="3">
        <v>17500</v>
      </c>
      <c r="S425" t="s">
        <v>84</v>
      </c>
      <c r="T425" t="s">
        <v>85</v>
      </c>
      <c r="U425" t="s">
        <v>86</v>
      </c>
      <c r="V425" t="s">
        <v>87</v>
      </c>
      <c r="W425" s="3">
        <v>17500</v>
      </c>
      <c r="X425">
        <v>5</v>
      </c>
      <c r="Y425">
        <v>5</v>
      </c>
      <c r="Z425">
        <v>7</v>
      </c>
      <c r="AA425" t="s">
        <v>43</v>
      </c>
      <c r="AB425" t="s">
        <v>44</v>
      </c>
    </row>
    <row r="426" spans="1:28" x14ac:dyDescent="0.25">
      <c r="A426" t="s">
        <v>577</v>
      </c>
      <c r="B426" s="2">
        <v>46206</v>
      </c>
      <c r="C426" s="2">
        <v>46212</v>
      </c>
      <c r="D426" t="s">
        <v>89</v>
      </c>
      <c r="E426" t="s">
        <v>90</v>
      </c>
      <c r="F426" t="s">
        <v>62</v>
      </c>
      <c r="G426" t="s">
        <v>63</v>
      </c>
      <c r="H426" t="s">
        <v>91</v>
      </c>
      <c r="I426" t="s">
        <v>92</v>
      </c>
      <c r="J426" t="s">
        <v>93</v>
      </c>
      <c r="K426" t="s">
        <v>36</v>
      </c>
      <c r="L426" t="s">
        <v>37</v>
      </c>
      <c r="M426" t="s">
        <v>94</v>
      </c>
      <c r="N426" t="s">
        <v>54</v>
      </c>
      <c r="O426" t="s">
        <v>95</v>
      </c>
      <c r="P426">
        <v>1</v>
      </c>
      <c r="Q426" s="3">
        <v>3200</v>
      </c>
      <c r="R426" s="3">
        <v>3200</v>
      </c>
      <c r="S426" t="s">
        <v>41</v>
      </c>
      <c r="T426" t="s">
        <v>57</v>
      </c>
      <c r="U426" t="s">
        <v>41</v>
      </c>
      <c r="V426" t="s">
        <v>41</v>
      </c>
      <c r="W426" s="3">
        <v>0</v>
      </c>
      <c r="X426">
        <v>0</v>
      </c>
      <c r="Y426">
        <v>6</v>
      </c>
      <c r="Z426">
        <v>10</v>
      </c>
      <c r="AA426" t="s">
        <v>43</v>
      </c>
      <c r="AB426" t="s">
        <v>58</v>
      </c>
    </row>
    <row r="427" spans="1:28" x14ac:dyDescent="0.25">
      <c r="A427" t="s">
        <v>578</v>
      </c>
      <c r="B427" s="2">
        <v>46209</v>
      </c>
      <c r="C427" s="2">
        <v>46216</v>
      </c>
      <c r="D427" t="s">
        <v>97</v>
      </c>
      <c r="E427" t="s">
        <v>98</v>
      </c>
      <c r="F427" t="s">
        <v>99</v>
      </c>
      <c r="G427" t="s">
        <v>78</v>
      </c>
      <c r="H427" t="s">
        <v>100</v>
      </c>
      <c r="I427" t="s">
        <v>101</v>
      </c>
      <c r="J427" t="s">
        <v>102</v>
      </c>
      <c r="K427" t="s">
        <v>51</v>
      </c>
      <c r="L427" t="s">
        <v>52</v>
      </c>
      <c r="M427" t="s">
        <v>38</v>
      </c>
      <c r="N427" t="s">
        <v>69</v>
      </c>
      <c r="O427" t="s">
        <v>40</v>
      </c>
      <c r="P427">
        <v>2</v>
      </c>
      <c r="Q427" s="3">
        <v>1800</v>
      </c>
      <c r="R427" s="3">
        <v>3600</v>
      </c>
      <c r="S427" t="s">
        <v>56</v>
      </c>
      <c r="T427" t="s">
        <v>85</v>
      </c>
      <c r="U427" t="s">
        <v>41</v>
      </c>
      <c r="V427" t="s">
        <v>41</v>
      </c>
      <c r="W427" s="3">
        <v>0</v>
      </c>
      <c r="X427">
        <v>0</v>
      </c>
      <c r="Y427">
        <v>7</v>
      </c>
      <c r="Z427">
        <v>5</v>
      </c>
      <c r="AA427" t="s">
        <v>103</v>
      </c>
      <c r="AB427" t="s">
        <v>73</v>
      </c>
    </row>
    <row r="428" spans="1:28" x14ac:dyDescent="0.25">
      <c r="A428" t="s">
        <v>579</v>
      </c>
      <c r="B428" s="2">
        <v>46212</v>
      </c>
      <c r="C428" s="2">
        <v>46220</v>
      </c>
      <c r="D428" t="s">
        <v>105</v>
      </c>
      <c r="E428" t="s">
        <v>106</v>
      </c>
      <c r="F428" t="s">
        <v>107</v>
      </c>
      <c r="G428" t="s">
        <v>78</v>
      </c>
      <c r="H428" t="s">
        <v>108</v>
      </c>
      <c r="I428" t="s">
        <v>109</v>
      </c>
      <c r="J428" t="s">
        <v>35</v>
      </c>
      <c r="K428" t="s">
        <v>67</v>
      </c>
      <c r="L428" t="s">
        <v>37</v>
      </c>
      <c r="M428" t="s">
        <v>53</v>
      </c>
      <c r="N428" t="s">
        <v>39</v>
      </c>
      <c r="O428" t="s">
        <v>55</v>
      </c>
      <c r="P428">
        <v>3</v>
      </c>
      <c r="Q428" s="3">
        <v>18000</v>
      </c>
      <c r="R428" s="3">
        <v>54000</v>
      </c>
      <c r="S428" t="s">
        <v>71</v>
      </c>
      <c r="T428" t="s">
        <v>57</v>
      </c>
      <c r="U428" t="s">
        <v>41</v>
      </c>
      <c r="V428" t="s">
        <v>72</v>
      </c>
      <c r="W428" s="3">
        <v>0</v>
      </c>
      <c r="X428">
        <v>0</v>
      </c>
      <c r="Y428">
        <v>8</v>
      </c>
      <c r="Z428">
        <v>7</v>
      </c>
      <c r="AA428" t="s">
        <v>103</v>
      </c>
      <c r="AB428" t="s">
        <v>44</v>
      </c>
    </row>
    <row r="429" spans="1:28" x14ac:dyDescent="0.25">
      <c r="A429" t="s">
        <v>580</v>
      </c>
      <c r="B429" s="2">
        <v>46215</v>
      </c>
      <c r="C429" s="2">
        <v>46224</v>
      </c>
      <c r="D429" t="s">
        <v>111</v>
      </c>
      <c r="E429" t="s">
        <v>112</v>
      </c>
      <c r="F429" t="s">
        <v>113</v>
      </c>
      <c r="G429" t="s">
        <v>63</v>
      </c>
      <c r="H429" t="s">
        <v>114</v>
      </c>
      <c r="I429" t="s">
        <v>115</v>
      </c>
      <c r="J429" t="s">
        <v>116</v>
      </c>
      <c r="K429" t="s">
        <v>81</v>
      </c>
      <c r="L429" t="s">
        <v>52</v>
      </c>
      <c r="M429" t="s">
        <v>68</v>
      </c>
      <c r="N429" t="s">
        <v>54</v>
      </c>
      <c r="O429" t="s">
        <v>70</v>
      </c>
      <c r="P429">
        <v>4</v>
      </c>
      <c r="Q429" s="3">
        <v>5500</v>
      </c>
      <c r="R429" s="3">
        <v>22000</v>
      </c>
      <c r="S429" t="s">
        <v>84</v>
      </c>
      <c r="T429" t="s">
        <v>85</v>
      </c>
      <c r="U429" t="s">
        <v>86</v>
      </c>
      <c r="V429" t="s">
        <v>87</v>
      </c>
      <c r="W429" s="3">
        <v>22000</v>
      </c>
      <c r="X429">
        <v>4</v>
      </c>
      <c r="Y429">
        <v>9</v>
      </c>
      <c r="Z429">
        <v>10</v>
      </c>
      <c r="AA429" t="s">
        <v>43</v>
      </c>
      <c r="AB429" t="s">
        <v>58</v>
      </c>
    </row>
    <row r="430" spans="1:28" x14ac:dyDescent="0.25">
      <c r="A430" t="s">
        <v>581</v>
      </c>
      <c r="B430" s="2">
        <v>46218</v>
      </c>
      <c r="C430" s="2">
        <v>46228</v>
      </c>
      <c r="D430" t="s">
        <v>118</v>
      </c>
      <c r="E430" t="s">
        <v>119</v>
      </c>
      <c r="F430" t="s">
        <v>120</v>
      </c>
      <c r="G430" t="s">
        <v>48</v>
      </c>
      <c r="H430" t="s">
        <v>121</v>
      </c>
      <c r="I430" t="s">
        <v>122</v>
      </c>
      <c r="J430" t="s">
        <v>102</v>
      </c>
      <c r="K430" t="s">
        <v>36</v>
      </c>
      <c r="L430" t="s">
        <v>37</v>
      </c>
      <c r="M430" t="s">
        <v>82</v>
      </c>
      <c r="N430" t="s">
        <v>69</v>
      </c>
      <c r="O430" t="s">
        <v>83</v>
      </c>
      <c r="P430">
        <v>5</v>
      </c>
      <c r="Q430" s="3">
        <v>5200</v>
      </c>
      <c r="R430" s="3">
        <v>26000</v>
      </c>
      <c r="S430" t="s">
        <v>41</v>
      </c>
      <c r="T430" t="s">
        <v>85</v>
      </c>
      <c r="U430" t="s">
        <v>41</v>
      </c>
      <c r="V430" t="s">
        <v>41</v>
      </c>
      <c r="W430" s="3">
        <v>0</v>
      </c>
      <c r="X430">
        <v>0</v>
      </c>
      <c r="Y430">
        <v>11</v>
      </c>
      <c r="Z430">
        <v>5</v>
      </c>
      <c r="AA430" t="s">
        <v>103</v>
      </c>
      <c r="AB430" t="s">
        <v>73</v>
      </c>
    </row>
    <row r="431" spans="1:28" x14ac:dyDescent="0.25">
      <c r="A431" t="s">
        <v>582</v>
      </c>
      <c r="B431" s="2">
        <v>46221</v>
      </c>
      <c r="C431" s="2">
        <v>46232</v>
      </c>
      <c r="D431" t="s">
        <v>124</v>
      </c>
      <c r="E431" t="s">
        <v>125</v>
      </c>
      <c r="F431" t="s">
        <v>126</v>
      </c>
      <c r="G431" t="s">
        <v>48</v>
      </c>
      <c r="H431" t="s">
        <v>127</v>
      </c>
      <c r="I431" t="s">
        <v>128</v>
      </c>
      <c r="J431" t="s">
        <v>102</v>
      </c>
      <c r="K431" t="s">
        <v>51</v>
      </c>
      <c r="L431" t="s">
        <v>52</v>
      </c>
      <c r="M431" t="s">
        <v>94</v>
      </c>
      <c r="N431" t="s">
        <v>39</v>
      </c>
      <c r="O431" t="s">
        <v>95</v>
      </c>
      <c r="P431">
        <v>1</v>
      </c>
      <c r="Q431" s="3">
        <v>2200</v>
      </c>
      <c r="R431" s="3">
        <v>2200</v>
      </c>
      <c r="S431" t="s">
        <v>56</v>
      </c>
      <c r="T431" t="s">
        <v>42</v>
      </c>
      <c r="U431" t="s">
        <v>41</v>
      </c>
      <c r="V431" t="s">
        <v>41</v>
      </c>
      <c r="W431" s="3">
        <v>0</v>
      </c>
      <c r="X431">
        <v>0</v>
      </c>
      <c r="Y431">
        <v>13</v>
      </c>
      <c r="Z431">
        <v>7</v>
      </c>
      <c r="AA431" t="s">
        <v>103</v>
      </c>
      <c r="AB431" t="s">
        <v>44</v>
      </c>
    </row>
    <row r="432" spans="1:28" x14ac:dyDescent="0.25">
      <c r="A432" t="s">
        <v>583</v>
      </c>
      <c r="B432" s="2">
        <v>46224</v>
      </c>
      <c r="C432" s="2">
        <v>46236</v>
      </c>
      <c r="D432" t="s">
        <v>130</v>
      </c>
      <c r="E432" t="s">
        <v>131</v>
      </c>
      <c r="F432" t="s">
        <v>132</v>
      </c>
      <c r="G432" t="s">
        <v>32</v>
      </c>
      <c r="H432" t="s">
        <v>133</v>
      </c>
      <c r="I432" t="s">
        <v>134</v>
      </c>
      <c r="J432" t="s">
        <v>102</v>
      </c>
      <c r="K432" t="s">
        <v>67</v>
      </c>
      <c r="L432" t="s">
        <v>37</v>
      </c>
      <c r="M432" t="s">
        <v>38</v>
      </c>
      <c r="N432" t="s">
        <v>54</v>
      </c>
      <c r="O432" t="s">
        <v>40</v>
      </c>
      <c r="P432">
        <v>2</v>
      </c>
      <c r="Q432" s="3">
        <v>1400</v>
      </c>
      <c r="R432" s="3">
        <v>2800</v>
      </c>
      <c r="S432" t="s">
        <v>71</v>
      </c>
      <c r="T432" t="s">
        <v>57</v>
      </c>
      <c r="U432" t="s">
        <v>41</v>
      </c>
      <c r="V432" t="s">
        <v>72</v>
      </c>
      <c r="W432" s="3">
        <v>0</v>
      </c>
      <c r="X432">
        <v>0</v>
      </c>
      <c r="Y432">
        <v>15</v>
      </c>
      <c r="Z432">
        <v>10</v>
      </c>
      <c r="AA432" t="s">
        <v>103</v>
      </c>
      <c r="AB432" t="s">
        <v>58</v>
      </c>
    </row>
    <row r="433" spans="1:28" x14ac:dyDescent="0.25">
      <c r="A433" t="s">
        <v>584</v>
      </c>
      <c r="B433" s="2">
        <v>46227</v>
      </c>
      <c r="C433" s="2">
        <v>46228</v>
      </c>
      <c r="D433" t="s">
        <v>136</v>
      </c>
      <c r="E433" t="s">
        <v>137</v>
      </c>
      <c r="F433" t="s">
        <v>138</v>
      </c>
      <c r="G433" t="s">
        <v>32</v>
      </c>
      <c r="H433" t="s">
        <v>139</v>
      </c>
      <c r="I433" t="s">
        <v>140</v>
      </c>
      <c r="J433" t="s">
        <v>141</v>
      </c>
      <c r="K433" t="s">
        <v>81</v>
      </c>
      <c r="L433" t="s">
        <v>52</v>
      </c>
      <c r="M433" t="s">
        <v>53</v>
      </c>
      <c r="N433" t="s">
        <v>69</v>
      </c>
      <c r="O433" t="s">
        <v>55</v>
      </c>
      <c r="P433">
        <v>3</v>
      </c>
      <c r="Q433" s="3">
        <v>4200</v>
      </c>
      <c r="R433" s="3">
        <v>12600</v>
      </c>
      <c r="S433" t="s">
        <v>84</v>
      </c>
      <c r="T433" t="s">
        <v>85</v>
      </c>
      <c r="U433" t="s">
        <v>86</v>
      </c>
      <c r="V433" t="s">
        <v>87</v>
      </c>
      <c r="W433" s="3">
        <v>12600</v>
      </c>
      <c r="X433">
        <v>3</v>
      </c>
      <c r="Y433">
        <v>1</v>
      </c>
      <c r="Z433">
        <v>5</v>
      </c>
      <c r="AA433" t="s">
        <v>43</v>
      </c>
      <c r="AB433" t="s">
        <v>73</v>
      </c>
    </row>
    <row r="434" spans="1:28" x14ac:dyDescent="0.25">
      <c r="A434" t="s">
        <v>585</v>
      </c>
      <c r="B434" s="2">
        <v>46230</v>
      </c>
      <c r="C434" s="2">
        <v>46232</v>
      </c>
      <c r="D434" t="s">
        <v>143</v>
      </c>
      <c r="E434" t="s">
        <v>144</v>
      </c>
      <c r="F434" t="s">
        <v>126</v>
      </c>
      <c r="G434" t="s">
        <v>48</v>
      </c>
      <c r="H434" t="s">
        <v>145</v>
      </c>
      <c r="I434" t="s">
        <v>146</v>
      </c>
      <c r="J434" t="s">
        <v>102</v>
      </c>
      <c r="K434" t="s">
        <v>36</v>
      </c>
      <c r="L434" t="s">
        <v>37</v>
      </c>
      <c r="M434" t="s">
        <v>68</v>
      </c>
      <c r="N434" t="s">
        <v>39</v>
      </c>
      <c r="O434" t="s">
        <v>70</v>
      </c>
      <c r="P434">
        <v>4</v>
      </c>
      <c r="Q434" s="3">
        <v>900</v>
      </c>
      <c r="R434" s="3">
        <v>3600</v>
      </c>
      <c r="S434" t="s">
        <v>41</v>
      </c>
      <c r="T434" t="s">
        <v>42</v>
      </c>
      <c r="U434" t="s">
        <v>41</v>
      </c>
      <c r="V434" t="s">
        <v>41</v>
      </c>
      <c r="W434" s="3">
        <v>0</v>
      </c>
      <c r="X434">
        <v>0</v>
      </c>
      <c r="Y434">
        <v>2</v>
      </c>
      <c r="Z434">
        <v>7</v>
      </c>
      <c r="AA434" t="s">
        <v>43</v>
      </c>
      <c r="AB434" t="s">
        <v>44</v>
      </c>
    </row>
    <row r="435" spans="1:28" x14ac:dyDescent="0.25">
      <c r="A435" t="s">
        <v>586</v>
      </c>
      <c r="B435" s="2">
        <v>46233</v>
      </c>
      <c r="C435" s="2">
        <v>46236</v>
      </c>
      <c r="D435" t="s">
        <v>148</v>
      </c>
      <c r="E435" t="s">
        <v>149</v>
      </c>
      <c r="F435" t="s">
        <v>150</v>
      </c>
      <c r="G435" t="s">
        <v>78</v>
      </c>
      <c r="H435" t="s">
        <v>151</v>
      </c>
      <c r="I435" t="s">
        <v>152</v>
      </c>
      <c r="J435" t="s">
        <v>102</v>
      </c>
      <c r="K435" t="s">
        <v>51</v>
      </c>
      <c r="L435" t="s">
        <v>52</v>
      </c>
      <c r="M435" t="s">
        <v>82</v>
      </c>
      <c r="N435" t="s">
        <v>54</v>
      </c>
      <c r="O435" t="s">
        <v>83</v>
      </c>
      <c r="P435">
        <v>5</v>
      </c>
      <c r="Q435" s="3">
        <v>2800</v>
      </c>
      <c r="R435" s="3">
        <v>14000</v>
      </c>
      <c r="S435" t="s">
        <v>56</v>
      </c>
      <c r="T435" t="s">
        <v>57</v>
      </c>
      <c r="U435" t="s">
        <v>41</v>
      </c>
      <c r="V435" t="s">
        <v>41</v>
      </c>
      <c r="W435" s="3">
        <v>0</v>
      </c>
      <c r="X435">
        <v>0</v>
      </c>
      <c r="Y435">
        <v>3</v>
      </c>
      <c r="Z435">
        <v>10</v>
      </c>
      <c r="AA435" t="s">
        <v>43</v>
      </c>
      <c r="AB435" t="s">
        <v>58</v>
      </c>
    </row>
    <row r="436" spans="1:28" x14ac:dyDescent="0.25">
      <c r="A436" t="s">
        <v>587</v>
      </c>
      <c r="B436" s="2">
        <v>46236</v>
      </c>
      <c r="C436" s="2">
        <v>46240</v>
      </c>
      <c r="D436" t="s">
        <v>154</v>
      </c>
      <c r="E436" t="s">
        <v>155</v>
      </c>
      <c r="F436" t="s">
        <v>113</v>
      </c>
      <c r="G436" t="s">
        <v>63</v>
      </c>
      <c r="H436" t="s">
        <v>156</v>
      </c>
      <c r="I436" t="s">
        <v>157</v>
      </c>
      <c r="J436" t="s">
        <v>93</v>
      </c>
      <c r="K436" t="s">
        <v>67</v>
      </c>
      <c r="L436" t="s">
        <v>37</v>
      </c>
      <c r="M436" t="s">
        <v>94</v>
      </c>
      <c r="N436" t="s">
        <v>69</v>
      </c>
      <c r="O436" t="s">
        <v>95</v>
      </c>
      <c r="P436">
        <v>1</v>
      </c>
      <c r="Q436" s="3">
        <v>2500</v>
      </c>
      <c r="R436" s="3">
        <v>2500</v>
      </c>
      <c r="S436" t="s">
        <v>71</v>
      </c>
      <c r="T436" t="s">
        <v>57</v>
      </c>
      <c r="U436" t="s">
        <v>41</v>
      </c>
      <c r="V436" t="s">
        <v>72</v>
      </c>
      <c r="W436" s="3">
        <v>0</v>
      </c>
      <c r="X436">
        <v>0</v>
      </c>
      <c r="Y436">
        <v>4</v>
      </c>
      <c r="Z436">
        <v>5</v>
      </c>
      <c r="AA436" t="s">
        <v>43</v>
      </c>
      <c r="AB436" t="s">
        <v>73</v>
      </c>
    </row>
    <row r="437" spans="1:28" x14ac:dyDescent="0.25">
      <c r="A437" t="s">
        <v>588</v>
      </c>
      <c r="B437" s="2">
        <v>46239</v>
      </c>
      <c r="C437" s="2">
        <v>46244</v>
      </c>
      <c r="D437" t="s">
        <v>29</v>
      </c>
      <c r="E437" t="s">
        <v>30</v>
      </c>
      <c r="F437" t="s">
        <v>31</v>
      </c>
      <c r="G437" t="s">
        <v>32</v>
      </c>
      <c r="H437" t="s">
        <v>159</v>
      </c>
      <c r="I437" t="s">
        <v>160</v>
      </c>
      <c r="J437" t="s">
        <v>35</v>
      </c>
      <c r="K437" t="s">
        <v>81</v>
      </c>
      <c r="L437" t="s">
        <v>52</v>
      </c>
      <c r="M437" t="s">
        <v>38</v>
      </c>
      <c r="N437" t="s">
        <v>39</v>
      </c>
      <c r="O437" t="s">
        <v>40</v>
      </c>
      <c r="P437">
        <v>2</v>
      </c>
      <c r="Q437" s="3">
        <v>28000</v>
      </c>
      <c r="R437" s="3">
        <v>56000</v>
      </c>
      <c r="S437" t="s">
        <v>84</v>
      </c>
      <c r="T437" t="s">
        <v>85</v>
      </c>
      <c r="U437" t="s">
        <v>86</v>
      </c>
      <c r="V437" t="s">
        <v>87</v>
      </c>
      <c r="W437" s="3">
        <v>56000</v>
      </c>
      <c r="X437">
        <v>2</v>
      </c>
      <c r="Y437">
        <v>5</v>
      </c>
      <c r="Z437">
        <v>7</v>
      </c>
      <c r="AA437" t="s">
        <v>43</v>
      </c>
      <c r="AB437" t="s">
        <v>44</v>
      </c>
    </row>
    <row r="438" spans="1:28" x14ac:dyDescent="0.25">
      <c r="A438" t="s">
        <v>589</v>
      </c>
      <c r="B438" s="2">
        <v>46242</v>
      </c>
      <c r="C438" s="2">
        <v>46248</v>
      </c>
      <c r="D438" t="s">
        <v>46</v>
      </c>
      <c r="E438" t="s">
        <v>47</v>
      </c>
      <c r="F438" t="s">
        <v>47</v>
      </c>
      <c r="G438" t="s">
        <v>48</v>
      </c>
      <c r="H438" t="s">
        <v>162</v>
      </c>
      <c r="I438" t="s">
        <v>163</v>
      </c>
      <c r="J438" t="s">
        <v>102</v>
      </c>
      <c r="K438" t="s">
        <v>36</v>
      </c>
      <c r="L438" t="s">
        <v>37</v>
      </c>
      <c r="M438" t="s">
        <v>53</v>
      </c>
      <c r="N438" t="s">
        <v>54</v>
      </c>
      <c r="O438" t="s">
        <v>55</v>
      </c>
      <c r="P438">
        <v>3</v>
      </c>
      <c r="Q438" s="3">
        <v>1800</v>
      </c>
      <c r="R438" s="3">
        <v>5400</v>
      </c>
      <c r="S438" t="s">
        <v>41</v>
      </c>
      <c r="T438" t="s">
        <v>57</v>
      </c>
      <c r="U438" t="s">
        <v>41</v>
      </c>
      <c r="V438" t="s">
        <v>41</v>
      </c>
      <c r="W438" s="3">
        <v>0</v>
      </c>
      <c r="X438">
        <v>0</v>
      </c>
      <c r="Y438">
        <v>6</v>
      </c>
      <c r="Z438">
        <v>10</v>
      </c>
      <c r="AA438" t="s">
        <v>43</v>
      </c>
      <c r="AB438" t="s">
        <v>58</v>
      </c>
    </row>
    <row r="439" spans="1:28" x14ac:dyDescent="0.25">
      <c r="A439" t="s">
        <v>590</v>
      </c>
      <c r="B439" s="2">
        <v>46245</v>
      </c>
      <c r="C439" s="2">
        <v>46252</v>
      </c>
      <c r="D439" t="s">
        <v>60</v>
      </c>
      <c r="E439" t="s">
        <v>61</v>
      </c>
      <c r="F439" t="s">
        <v>62</v>
      </c>
      <c r="G439" t="s">
        <v>63</v>
      </c>
      <c r="H439" t="s">
        <v>165</v>
      </c>
      <c r="I439" t="s">
        <v>166</v>
      </c>
      <c r="J439" t="s">
        <v>102</v>
      </c>
      <c r="K439" t="s">
        <v>51</v>
      </c>
      <c r="L439" t="s">
        <v>52</v>
      </c>
      <c r="M439" t="s">
        <v>68</v>
      </c>
      <c r="N439" t="s">
        <v>69</v>
      </c>
      <c r="O439" t="s">
        <v>70</v>
      </c>
      <c r="P439">
        <v>4</v>
      </c>
      <c r="Q439" s="3">
        <v>6800</v>
      </c>
      <c r="R439" s="3">
        <v>27200</v>
      </c>
      <c r="S439" t="s">
        <v>56</v>
      </c>
      <c r="T439" t="s">
        <v>85</v>
      </c>
      <c r="U439" t="s">
        <v>41</v>
      </c>
      <c r="V439" t="s">
        <v>41</v>
      </c>
      <c r="W439" s="3">
        <v>0</v>
      </c>
      <c r="X439">
        <v>0</v>
      </c>
      <c r="Y439">
        <v>7</v>
      </c>
      <c r="Z439">
        <v>5</v>
      </c>
      <c r="AA439" t="s">
        <v>103</v>
      </c>
      <c r="AB439" t="s">
        <v>73</v>
      </c>
    </row>
    <row r="440" spans="1:28" x14ac:dyDescent="0.25">
      <c r="A440" t="s">
        <v>591</v>
      </c>
      <c r="B440" s="2">
        <v>46248</v>
      </c>
      <c r="C440" s="2">
        <v>46256</v>
      </c>
      <c r="D440" t="s">
        <v>75</v>
      </c>
      <c r="E440" t="s">
        <v>76</v>
      </c>
      <c r="F440" t="s">
        <v>77</v>
      </c>
      <c r="G440" t="s">
        <v>78</v>
      </c>
      <c r="H440" t="s">
        <v>168</v>
      </c>
      <c r="I440" t="s">
        <v>169</v>
      </c>
      <c r="J440" t="s">
        <v>35</v>
      </c>
      <c r="K440" t="s">
        <v>67</v>
      </c>
      <c r="L440" t="s">
        <v>37</v>
      </c>
      <c r="M440" t="s">
        <v>82</v>
      </c>
      <c r="N440" t="s">
        <v>39</v>
      </c>
      <c r="O440" t="s">
        <v>83</v>
      </c>
      <c r="P440">
        <v>5</v>
      </c>
      <c r="Q440" s="3">
        <v>22000</v>
      </c>
      <c r="R440" s="3">
        <v>110000</v>
      </c>
      <c r="S440" t="s">
        <v>71</v>
      </c>
      <c r="T440" t="s">
        <v>57</v>
      </c>
      <c r="U440" t="s">
        <v>41</v>
      </c>
      <c r="V440" t="s">
        <v>72</v>
      </c>
      <c r="W440" s="3">
        <v>0</v>
      </c>
      <c r="X440">
        <v>0</v>
      </c>
      <c r="Y440">
        <v>8</v>
      </c>
      <c r="Z440">
        <v>7</v>
      </c>
      <c r="AA440" t="s">
        <v>103</v>
      </c>
      <c r="AB440" t="s">
        <v>44</v>
      </c>
    </row>
    <row r="441" spans="1:28" x14ac:dyDescent="0.25">
      <c r="A441" t="s">
        <v>592</v>
      </c>
      <c r="B441" s="2">
        <v>46251</v>
      </c>
      <c r="C441" s="2">
        <v>46260</v>
      </c>
      <c r="D441" t="s">
        <v>89</v>
      </c>
      <c r="E441" t="s">
        <v>90</v>
      </c>
      <c r="F441" t="s">
        <v>62</v>
      </c>
      <c r="G441" t="s">
        <v>63</v>
      </c>
      <c r="H441" t="s">
        <v>171</v>
      </c>
      <c r="I441" t="s">
        <v>172</v>
      </c>
      <c r="J441" t="s">
        <v>66</v>
      </c>
      <c r="K441" t="s">
        <v>81</v>
      </c>
      <c r="L441" t="s">
        <v>52</v>
      </c>
      <c r="M441" t="s">
        <v>94</v>
      </c>
      <c r="N441" t="s">
        <v>54</v>
      </c>
      <c r="O441" t="s">
        <v>95</v>
      </c>
      <c r="P441">
        <v>1</v>
      </c>
      <c r="Q441" s="3">
        <v>6500</v>
      </c>
      <c r="R441" s="3">
        <v>6500</v>
      </c>
      <c r="S441" t="s">
        <v>84</v>
      </c>
      <c r="T441" t="s">
        <v>42</v>
      </c>
      <c r="U441" t="s">
        <v>86</v>
      </c>
      <c r="V441" t="s">
        <v>87</v>
      </c>
      <c r="W441" s="3">
        <v>6500</v>
      </c>
      <c r="X441">
        <v>1</v>
      </c>
      <c r="Y441">
        <v>9</v>
      </c>
      <c r="Z441">
        <v>10</v>
      </c>
      <c r="AA441" t="s">
        <v>43</v>
      </c>
      <c r="AB441" t="s">
        <v>58</v>
      </c>
    </row>
    <row r="442" spans="1:28" x14ac:dyDescent="0.25">
      <c r="A442" t="s">
        <v>593</v>
      </c>
      <c r="B442" s="2">
        <v>46254</v>
      </c>
      <c r="C442" s="2">
        <v>46264</v>
      </c>
      <c r="D442" t="s">
        <v>97</v>
      </c>
      <c r="E442" t="s">
        <v>98</v>
      </c>
      <c r="F442" t="s">
        <v>99</v>
      </c>
      <c r="G442" t="s">
        <v>78</v>
      </c>
      <c r="H442" t="s">
        <v>33</v>
      </c>
      <c r="I442" t="s">
        <v>34</v>
      </c>
      <c r="J442" t="s">
        <v>35</v>
      </c>
      <c r="K442" t="s">
        <v>36</v>
      </c>
      <c r="L442" t="s">
        <v>37</v>
      </c>
      <c r="M442" t="s">
        <v>38</v>
      </c>
      <c r="N442" t="s">
        <v>69</v>
      </c>
      <c r="O442" t="s">
        <v>40</v>
      </c>
      <c r="P442">
        <v>2</v>
      </c>
      <c r="Q442" s="3">
        <v>65000</v>
      </c>
      <c r="R442" s="3">
        <v>130000</v>
      </c>
      <c r="S442" t="s">
        <v>41</v>
      </c>
      <c r="T442" t="s">
        <v>85</v>
      </c>
      <c r="U442" t="s">
        <v>41</v>
      </c>
      <c r="V442" t="s">
        <v>41</v>
      </c>
      <c r="W442" s="3">
        <v>0</v>
      </c>
      <c r="X442">
        <v>0</v>
      </c>
      <c r="Y442">
        <v>11</v>
      </c>
      <c r="Z442">
        <v>5</v>
      </c>
      <c r="AA442" t="s">
        <v>103</v>
      </c>
      <c r="AB442" t="s">
        <v>73</v>
      </c>
    </row>
    <row r="443" spans="1:28" x14ac:dyDescent="0.25">
      <c r="A443" t="s">
        <v>594</v>
      </c>
      <c r="B443" s="2">
        <v>46257</v>
      </c>
      <c r="C443" s="2">
        <v>46268</v>
      </c>
      <c r="D443" t="s">
        <v>105</v>
      </c>
      <c r="E443" t="s">
        <v>106</v>
      </c>
      <c r="F443" t="s">
        <v>107</v>
      </c>
      <c r="G443" t="s">
        <v>78</v>
      </c>
      <c r="H443" t="s">
        <v>49</v>
      </c>
      <c r="I443" t="s">
        <v>50</v>
      </c>
      <c r="J443" t="s">
        <v>35</v>
      </c>
      <c r="K443" t="s">
        <v>51</v>
      </c>
      <c r="L443" t="s">
        <v>52</v>
      </c>
      <c r="M443" t="s">
        <v>53</v>
      </c>
      <c r="N443" t="s">
        <v>39</v>
      </c>
      <c r="O443" t="s">
        <v>55</v>
      </c>
      <c r="P443">
        <v>3</v>
      </c>
      <c r="Q443" s="3">
        <v>12500</v>
      </c>
      <c r="R443" s="3">
        <v>37500</v>
      </c>
      <c r="S443" t="s">
        <v>56</v>
      </c>
      <c r="T443" t="s">
        <v>42</v>
      </c>
      <c r="U443" t="s">
        <v>41</v>
      </c>
      <c r="V443" t="s">
        <v>41</v>
      </c>
      <c r="W443" s="3">
        <v>0</v>
      </c>
      <c r="X443">
        <v>0</v>
      </c>
      <c r="Y443">
        <v>13</v>
      </c>
      <c r="Z443">
        <v>7</v>
      </c>
      <c r="AA443" t="s">
        <v>103</v>
      </c>
      <c r="AB443" t="s">
        <v>44</v>
      </c>
    </row>
    <row r="444" spans="1:28" x14ac:dyDescent="0.25">
      <c r="A444" t="s">
        <v>595</v>
      </c>
      <c r="B444" s="2">
        <v>46260</v>
      </c>
      <c r="C444" s="2">
        <v>46272</v>
      </c>
      <c r="D444" t="s">
        <v>111</v>
      </c>
      <c r="E444" t="s">
        <v>112</v>
      </c>
      <c r="F444" t="s">
        <v>113</v>
      </c>
      <c r="G444" t="s">
        <v>63</v>
      </c>
      <c r="H444" t="s">
        <v>64</v>
      </c>
      <c r="I444" t="s">
        <v>65</v>
      </c>
      <c r="J444" t="s">
        <v>66</v>
      </c>
      <c r="K444" t="s">
        <v>67</v>
      </c>
      <c r="L444" t="s">
        <v>37</v>
      </c>
      <c r="M444" t="s">
        <v>68</v>
      </c>
      <c r="N444" t="s">
        <v>54</v>
      </c>
      <c r="O444" t="s">
        <v>70</v>
      </c>
      <c r="P444">
        <v>4</v>
      </c>
      <c r="Q444" s="3">
        <v>7200</v>
      </c>
      <c r="R444" s="3">
        <v>28800</v>
      </c>
      <c r="S444" t="s">
        <v>71</v>
      </c>
      <c r="T444" t="s">
        <v>57</v>
      </c>
      <c r="U444" t="s">
        <v>41</v>
      </c>
      <c r="V444" t="s">
        <v>72</v>
      </c>
      <c r="W444" s="3">
        <v>0</v>
      </c>
      <c r="X444">
        <v>0</v>
      </c>
      <c r="Y444">
        <v>15</v>
      </c>
      <c r="Z444">
        <v>10</v>
      </c>
      <c r="AA444" t="s">
        <v>103</v>
      </c>
      <c r="AB444" t="s">
        <v>58</v>
      </c>
    </row>
    <row r="445" spans="1:28" x14ac:dyDescent="0.25">
      <c r="A445" t="s">
        <v>596</v>
      </c>
      <c r="B445" s="2">
        <v>46263</v>
      </c>
      <c r="C445" s="2">
        <v>46264</v>
      </c>
      <c r="D445" t="s">
        <v>118</v>
      </c>
      <c r="E445" t="s">
        <v>119</v>
      </c>
      <c r="F445" t="s">
        <v>120</v>
      </c>
      <c r="G445" t="s">
        <v>48</v>
      </c>
      <c r="H445" t="s">
        <v>79</v>
      </c>
      <c r="I445" t="s">
        <v>80</v>
      </c>
      <c r="J445" t="s">
        <v>35</v>
      </c>
      <c r="K445" t="s">
        <v>81</v>
      </c>
      <c r="L445" t="s">
        <v>52</v>
      </c>
      <c r="M445" t="s">
        <v>82</v>
      </c>
      <c r="N445" t="s">
        <v>69</v>
      </c>
      <c r="O445" t="s">
        <v>83</v>
      </c>
      <c r="P445">
        <v>5</v>
      </c>
      <c r="Q445" s="3">
        <v>3500</v>
      </c>
      <c r="R445" s="3">
        <v>17500</v>
      </c>
      <c r="S445" t="s">
        <v>84</v>
      </c>
      <c r="T445" t="s">
        <v>85</v>
      </c>
      <c r="U445" t="s">
        <v>86</v>
      </c>
      <c r="V445" t="s">
        <v>87</v>
      </c>
      <c r="W445" s="3">
        <v>17500</v>
      </c>
      <c r="X445">
        <v>5</v>
      </c>
      <c r="Y445">
        <v>1</v>
      </c>
      <c r="Z445">
        <v>5</v>
      </c>
      <c r="AA445" t="s">
        <v>43</v>
      </c>
      <c r="AB445" t="s">
        <v>73</v>
      </c>
    </row>
    <row r="446" spans="1:28" x14ac:dyDescent="0.25">
      <c r="A446" t="s">
        <v>597</v>
      </c>
      <c r="B446" s="2">
        <v>46266</v>
      </c>
      <c r="C446" s="2">
        <v>46268</v>
      </c>
      <c r="D446" t="s">
        <v>124</v>
      </c>
      <c r="E446" t="s">
        <v>125</v>
      </c>
      <c r="F446" t="s">
        <v>126</v>
      </c>
      <c r="G446" t="s">
        <v>48</v>
      </c>
      <c r="H446" t="s">
        <v>91</v>
      </c>
      <c r="I446" t="s">
        <v>92</v>
      </c>
      <c r="J446" t="s">
        <v>93</v>
      </c>
      <c r="K446" t="s">
        <v>36</v>
      </c>
      <c r="L446" t="s">
        <v>37</v>
      </c>
      <c r="M446" t="s">
        <v>94</v>
      </c>
      <c r="N446" t="s">
        <v>39</v>
      </c>
      <c r="O446" t="s">
        <v>95</v>
      </c>
      <c r="P446">
        <v>1</v>
      </c>
      <c r="Q446" s="3">
        <v>3200</v>
      </c>
      <c r="R446" s="3">
        <v>3200</v>
      </c>
      <c r="S446" t="s">
        <v>41</v>
      </c>
      <c r="T446" t="s">
        <v>42</v>
      </c>
      <c r="U446" t="s">
        <v>41</v>
      </c>
      <c r="V446" t="s">
        <v>41</v>
      </c>
      <c r="W446" s="3">
        <v>0</v>
      </c>
      <c r="X446">
        <v>0</v>
      </c>
      <c r="Y446">
        <v>2</v>
      </c>
      <c r="Z446">
        <v>7</v>
      </c>
      <c r="AA446" t="s">
        <v>43</v>
      </c>
      <c r="AB446" t="s">
        <v>44</v>
      </c>
    </row>
    <row r="447" spans="1:28" x14ac:dyDescent="0.25">
      <c r="A447" t="s">
        <v>598</v>
      </c>
      <c r="B447" s="2">
        <v>46269</v>
      </c>
      <c r="C447" s="2">
        <v>46272</v>
      </c>
      <c r="D447" t="s">
        <v>130</v>
      </c>
      <c r="E447" t="s">
        <v>131</v>
      </c>
      <c r="F447" t="s">
        <v>132</v>
      </c>
      <c r="G447" t="s">
        <v>32</v>
      </c>
      <c r="H447" t="s">
        <v>100</v>
      </c>
      <c r="I447" t="s">
        <v>101</v>
      </c>
      <c r="J447" t="s">
        <v>102</v>
      </c>
      <c r="K447" t="s">
        <v>51</v>
      </c>
      <c r="L447" t="s">
        <v>52</v>
      </c>
      <c r="M447" t="s">
        <v>38</v>
      </c>
      <c r="N447" t="s">
        <v>54</v>
      </c>
      <c r="O447" t="s">
        <v>40</v>
      </c>
      <c r="P447">
        <v>2</v>
      </c>
      <c r="Q447" s="3">
        <v>1800</v>
      </c>
      <c r="R447" s="3">
        <v>3600</v>
      </c>
      <c r="S447" t="s">
        <v>56</v>
      </c>
      <c r="T447" t="s">
        <v>57</v>
      </c>
      <c r="U447" t="s">
        <v>41</v>
      </c>
      <c r="V447" t="s">
        <v>41</v>
      </c>
      <c r="W447" s="3">
        <v>0</v>
      </c>
      <c r="X447">
        <v>0</v>
      </c>
      <c r="Y447">
        <v>3</v>
      </c>
      <c r="Z447">
        <v>10</v>
      </c>
      <c r="AA447" t="s">
        <v>43</v>
      </c>
      <c r="AB447" t="s">
        <v>58</v>
      </c>
    </row>
    <row r="448" spans="1:28" x14ac:dyDescent="0.25">
      <c r="A448" t="s">
        <v>599</v>
      </c>
      <c r="B448" s="2">
        <v>46272</v>
      </c>
      <c r="C448" s="2">
        <v>46276</v>
      </c>
      <c r="D448" t="s">
        <v>136</v>
      </c>
      <c r="E448" t="s">
        <v>137</v>
      </c>
      <c r="F448" t="s">
        <v>138</v>
      </c>
      <c r="G448" t="s">
        <v>32</v>
      </c>
      <c r="H448" t="s">
        <v>108</v>
      </c>
      <c r="I448" t="s">
        <v>109</v>
      </c>
      <c r="J448" t="s">
        <v>35</v>
      </c>
      <c r="K448" t="s">
        <v>67</v>
      </c>
      <c r="L448" t="s">
        <v>37</v>
      </c>
      <c r="M448" t="s">
        <v>53</v>
      </c>
      <c r="N448" t="s">
        <v>69</v>
      </c>
      <c r="O448" t="s">
        <v>55</v>
      </c>
      <c r="P448">
        <v>3</v>
      </c>
      <c r="Q448" s="3">
        <v>18000</v>
      </c>
      <c r="R448" s="3">
        <v>54000</v>
      </c>
      <c r="S448" t="s">
        <v>71</v>
      </c>
      <c r="T448" t="s">
        <v>57</v>
      </c>
      <c r="U448" t="s">
        <v>41</v>
      </c>
      <c r="V448" t="s">
        <v>72</v>
      </c>
      <c r="W448" s="3">
        <v>0</v>
      </c>
      <c r="X448">
        <v>0</v>
      </c>
      <c r="Y448">
        <v>4</v>
      </c>
      <c r="Z448">
        <v>5</v>
      </c>
      <c r="AA448" t="s">
        <v>43</v>
      </c>
      <c r="AB448" t="s">
        <v>73</v>
      </c>
    </row>
    <row r="449" spans="1:28" x14ac:dyDescent="0.25">
      <c r="A449" t="s">
        <v>600</v>
      </c>
      <c r="B449" s="2">
        <v>46275</v>
      </c>
      <c r="C449" s="2">
        <v>46280</v>
      </c>
      <c r="D449" t="s">
        <v>143</v>
      </c>
      <c r="E449" t="s">
        <v>144</v>
      </c>
      <c r="F449" t="s">
        <v>126</v>
      </c>
      <c r="G449" t="s">
        <v>48</v>
      </c>
      <c r="H449" t="s">
        <v>114</v>
      </c>
      <c r="I449" t="s">
        <v>115</v>
      </c>
      <c r="J449" t="s">
        <v>116</v>
      </c>
      <c r="K449" t="s">
        <v>81</v>
      </c>
      <c r="L449" t="s">
        <v>52</v>
      </c>
      <c r="M449" t="s">
        <v>68</v>
      </c>
      <c r="N449" t="s">
        <v>39</v>
      </c>
      <c r="O449" t="s">
        <v>70</v>
      </c>
      <c r="P449">
        <v>4</v>
      </c>
      <c r="Q449" s="3">
        <v>5500</v>
      </c>
      <c r="R449" s="3">
        <v>22000</v>
      </c>
      <c r="S449" t="s">
        <v>84</v>
      </c>
      <c r="T449" t="s">
        <v>85</v>
      </c>
      <c r="U449" t="s">
        <v>86</v>
      </c>
      <c r="V449" t="s">
        <v>87</v>
      </c>
      <c r="W449" s="3">
        <v>22000</v>
      </c>
      <c r="X449">
        <v>4</v>
      </c>
      <c r="Y449">
        <v>5</v>
      </c>
      <c r="Z449">
        <v>7</v>
      </c>
      <c r="AA449" t="s">
        <v>43</v>
      </c>
      <c r="AB449" t="s">
        <v>44</v>
      </c>
    </row>
    <row r="450" spans="1:28" x14ac:dyDescent="0.25">
      <c r="A450" t="s">
        <v>601</v>
      </c>
      <c r="B450" s="2">
        <v>46278</v>
      </c>
      <c r="C450" s="2">
        <v>46284</v>
      </c>
      <c r="D450" t="s">
        <v>148</v>
      </c>
      <c r="E450" t="s">
        <v>149</v>
      </c>
      <c r="F450" t="s">
        <v>150</v>
      </c>
      <c r="G450" t="s">
        <v>78</v>
      </c>
      <c r="H450" t="s">
        <v>121</v>
      </c>
      <c r="I450" t="s">
        <v>122</v>
      </c>
      <c r="J450" t="s">
        <v>102</v>
      </c>
      <c r="K450" t="s">
        <v>36</v>
      </c>
      <c r="L450" t="s">
        <v>37</v>
      </c>
      <c r="M450" t="s">
        <v>82</v>
      </c>
      <c r="N450" t="s">
        <v>54</v>
      </c>
      <c r="O450" t="s">
        <v>83</v>
      </c>
      <c r="P450">
        <v>5</v>
      </c>
      <c r="Q450" s="3">
        <v>5200</v>
      </c>
      <c r="R450" s="3">
        <v>26000</v>
      </c>
      <c r="S450" t="s">
        <v>41</v>
      </c>
      <c r="T450" t="s">
        <v>57</v>
      </c>
      <c r="U450" t="s">
        <v>41</v>
      </c>
      <c r="V450" t="s">
        <v>41</v>
      </c>
      <c r="W450" s="3">
        <v>0</v>
      </c>
      <c r="X450">
        <v>0</v>
      </c>
      <c r="Y450">
        <v>6</v>
      </c>
      <c r="Z450">
        <v>10</v>
      </c>
      <c r="AA450" t="s">
        <v>43</v>
      </c>
      <c r="AB450" t="s">
        <v>58</v>
      </c>
    </row>
    <row r="451" spans="1:28" x14ac:dyDescent="0.25">
      <c r="A451" t="s">
        <v>602</v>
      </c>
      <c r="B451" s="2">
        <v>46281</v>
      </c>
      <c r="C451" s="2">
        <v>46288</v>
      </c>
      <c r="D451" t="s">
        <v>154</v>
      </c>
      <c r="E451" t="s">
        <v>155</v>
      </c>
      <c r="F451" t="s">
        <v>113</v>
      </c>
      <c r="G451" t="s">
        <v>63</v>
      </c>
      <c r="H451" t="s">
        <v>127</v>
      </c>
      <c r="I451" t="s">
        <v>128</v>
      </c>
      <c r="J451" t="s">
        <v>102</v>
      </c>
      <c r="K451" t="s">
        <v>51</v>
      </c>
      <c r="L451" t="s">
        <v>52</v>
      </c>
      <c r="M451" t="s">
        <v>94</v>
      </c>
      <c r="N451" t="s">
        <v>69</v>
      </c>
      <c r="O451" t="s">
        <v>95</v>
      </c>
      <c r="P451">
        <v>1</v>
      </c>
      <c r="Q451" s="3">
        <v>2200</v>
      </c>
      <c r="R451" s="3">
        <v>2200</v>
      </c>
      <c r="S451" t="s">
        <v>56</v>
      </c>
      <c r="T451" t="s">
        <v>85</v>
      </c>
      <c r="U451" t="s">
        <v>41</v>
      </c>
      <c r="V451" t="s">
        <v>41</v>
      </c>
      <c r="W451" s="3">
        <v>0</v>
      </c>
      <c r="X451">
        <v>0</v>
      </c>
      <c r="Y451">
        <v>7</v>
      </c>
      <c r="Z451">
        <v>5</v>
      </c>
      <c r="AA451" t="s">
        <v>103</v>
      </c>
      <c r="AB451" t="s">
        <v>73</v>
      </c>
    </row>
    <row r="452" spans="1:28" x14ac:dyDescent="0.25">
      <c r="A452" t="s">
        <v>603</v>
      </c>
      <c r="B452" s="2">
        <v>46284</v>
      </c>
      <c r="C452" s="2">
        <v>46292</v>
      </c>
      <c r="D452" t="s">
        <v>29</v>
      </c>
      <c r="E452" t="s">
        <v>30</v>
      </c>
      <c r="F452" t="s">
        <v>31</v>
      </c>
      <c r="G452" t="s">
        <v>32</v>
      </c>
      <c r="H452" t="s">
        <v>133</v>
      </c>
      <c r="I452" t="s">
        <v>134</v>
      </c>
      <c r="J452" t="s">
        <v>102</v>
      </c>
      <c r="K452" t="s">
        <v>67</v>
      </c>
      <c r="L452" t="s">
        <v>37</v>
      </c>
      <c r="M452" t="s">
        <v>38</v>
      </c>
      <c r="N452" t="s">
        <v>39</v>
      </c>
      <c r="O452" t="s">
        <v>40</v>
      </c>
      <c r="P452">
        <v>2</v>
      </c>
      <c r="Q452" s="3">
        <v>1400</v>
      </c>
      <c r="R452" s="3">
        <v>2800</v>
      </c>
      <c r="S452" t="s">
        <v>71</v>
      </c>
      <c r="T452" t="s">
        <v>57</v>
      </c>
      <c r="U452" t="s">
        <v>41</v>
      </c>
      <c r="V452" t="s">
        <v>72</v>
      </c>
      <c r="W452" s="3">
        <v>0</v>
      </c>
      <c r="X452">
        <v>0</v>
      </c>
      <c r="Y452">
        <v>8</v>
      </c>
      <c r="Z452">
        <v>7</v>
      </c>
      <c r="AA452" t="s">
        <v>103</v>
      </c>
      <c r="AB452" t="s">
        <v>44</v>
      </c>
    </row>
    <row r="453" spans="1:28" x14ac:dyDescent="0.25">
      <c r="A453" t="s">
        <v>604</v>
      </c>
      <c r="B453" s="2">
        <v>46287</v>
      </c>
      <c r="C453" s="2">
        <v>46296</v>
      </c>
      <c r="D453" t="s">
        <v>46</v>
      </c>
      <c r="E453" t="s">
        <v>47</v>
      </c>
      <c r="F453" t="s">
        <v>47</v>
      </c>
      <c r="G453" t="s">
        <v>48</v>
      </c>
      <c r="H453" t="s">
        <v>139</v>
      </c>
      <c r="I453" t="s">
        <v>140</v>
      </c>
      <c r="J453" t="s">
        <v>141</v>
      </c>
      <c r="K453" t="s">
        <v>81</v>
      </c>
      <c r="L453" t="s">
        <v>52</v>
      </c>
      <c r="M453" t="s">
        <v>53</v>
      </c>
      <c r="N453" t="s">
        <v>54</v>
      </c>
      <c r="O453" t="s">
        <v>55</v>
      </c>
      <c r="P453">
        <v>3</v>
      </c>
      <c r="Q453" s="3">
        <v>4200</v>
      </c>
      <c r="R453" s="3">
        <v>12600</v>
      </c>
      <c r="S453" t="s">
        <v>84</v>
      </c>
      <c r="T453" t="s">
        <v>85</v>
      </c>
      <c r="U453" t="s">
        <v>86</v>
      </c>
      <c r="V453" t="s">
        <v>87</v>
      </c>
      <c r="W453" s="3">
        <v>12600</v>
      </c>
      <c r="X453">
        <v>3</v>
      </c>
      <c r="Y453">
        <v>9</v>
      </c>
      <c r="Z453">
        <v>10</v>
      </c>
      <c r="AA453" t="s">
        <v>43</v>
      </c>
      <c r="AB453" t="s">
        <v>58</v>
      </c>
    </row>
    <row r="454" spans="1:28" x14ac:dyDescent="0.25">
      <c r="A454" t="s">
        <v>605</v>
      </c>
      <c r="B454" s="2">
        <v>46290</v>
      </c>
      <c r="C454" s="2">
        <v>46300</v>
      </c>
      <c r="D454" t="s">
        <v>60</v>
      </c>
      <c r="E454" t="s">
        <v>61</v>
      </c>
      <c r="F454" t="s">
        <v>62</v>
      </c>
      <c r="G454" t="s">
        <v>63</v>
      </c>
      <c r="H454" t="s">
        <v>145</v>
      </c>
      <c r="I454" t="s">
        <v>146</v>
      </c>
      <c r="J454" t="s">
        <v>102</v>
      </c>
      <c r="K454" t="s">
        <v>36</v>
      </c>
      <c r="L454" t="s">
        <v>37</v>
      </c>
      <c r="M454" t="s">
        <v>68</v>
      </c>
      <c r="N454" t="s">
        <v>69</v>
      </c>
      <c r="O454" t="s">
        <v>70</v>
      </c>
      <c r="P454">
        <v>4</v>
      </c>
      <c r="Q454" s="3">
        <v>900</v>
      </c>
      <c r="R454" s="3">
        <v>3600</v>
      </c>
      <c r="S454" t="s">
        <v>41</v>
      </c>
      <c r="T454" t="s">
        <v>85</v>
      </c>
      <c r="U454" t="s">
        <v>41</v>
      </c>
      <c r="V454" t="s">
        <v>41</v>
      </c>
      <c r="W454" s="3">
        <v>0</v>
      </c>
      <c r="X454">
        <v>0</v>
      </c>
      <c r="Y454">
        <v>11</v>
      </c>
      <c r="Z454">
        <v>5</v>
      </c>
      <c r="AA454" t="s">
        <v>103</v>
      </c>
      <c r="AB454" t="s">
        <v>73</v>
      </c>
    </row>
    <row r="455" spans="1:28" x14ac:dyDescent="0.25">
      <c r="A455" t="s">
        <v>606</v>
      </c>
      <c r="B455" s="2">
        <v>46293</v>
      </c>
      <c r="C455" s="2">
        <v>46304</v>
      </c>
      <c r="D455" t="s">
        <v>75</v>
      </c>
      <c r="E455" t="s">
        <v>76</v>
      </c>
      <c r="F455" t="s">
        <v>77</v>
      </c>
      <c r="G455" t="s">
        <v>78</v>
      </c>
      <c r="H455" t="s">
        <v>151</v>
      </c>
      <c r="I455" t="s">
        <v>152</v>
      </c>
      <c r="J455" t="s">
        <v>102</v>
      </c>
      <c r="K455" t="s">
        <v>51</v>
      </c>
      <c r="L455" t="s">
        <v>52</v>
      </c>
      <c r="M455" t="s">
        <v>82</v>
      </c>
      <c r="N455" t="s">
        <v>39</v>
      </c>
      <c r="O455" t="s">
        <v>83</v>
      </c>
      <c r="P455">
        <v>5</v>
      </c>
      <c r="Q455" s="3">
        <v>2800</v>
      </c>
      <c r="R455" s="3">
        <v>14000</v>
      </c>
      <c r="S455" t="s">
        <v>56</v>
      </c>
      <c r="T455" t="s">
        <v>42</v>
      </c>
      <c r="U455" t="s">
        <v>41</v>
      </c>
      <c r="V455" t="s">
        <v>41</v>
      </c>
      <c r="W455" s="3">
        <v>0</v>
      </c>
      <c r="X455">
        <v>0</v>
      </c>
      <c r="Y455">
        <v>13</v>
      </c>
      <c r="Z455">
        <v>7</v>
      </c>
      <c r="AA455" t="s">
        <v>103</v>
      </c>
      <c r="AB455" t="s">
        <v>44</v>
      </c>
    </row>
    <row r="456" spans="1:28" x14ac:dyDescent="0.25">
      <c r="A456" t="s">
        <v>607</v>
      </c>
      <c r="B456" s="2">
        <v>46023</v>
      </c>
      <c r="C456" s="2">
        <v>46035</v>
      </c>
      <c r="D456" t="s">
        <v>89</v>
      </c>
      <c r="E456" t="s">
        <v>90</v>
      </c>
      <c r="F456" t="s">
        <v>62</v>
      </c>
      <c r="G456" t="s">
        <v>63</v>
      </c>
      <c r="H456" t="s">
        <v>156</v>
      </c>
      <c r="I456" t="s">
        <v>157</v>
      </c>
      <c r="J456" t="s">
        <v>93</v>
      </c>
      <c r="K456" t="s">
        <v>67</v>
      </c>
      <c r="L456" t="s">
        <v>37</v>
      </c>
      <c r="M456" t="s">
        <v>94</v>
      </c>
      <c r="N456" t="s">
        <v>54</v>
      </c>
      <c r="O456" t="s">
        <v>95</v>
      </c>
      <c r="P456">
        <v>1</v>
      </c>
      <c r="Q456" s="3">
        <v>2500</v>
      </c>
      <c r="R456" s="3">
        <v>2500</v>
      </c>
      <c r="S456" t="s">
        <v>71</v>
      </c>
      <c r="T456" t="s">
        <v>57</v>
      </c>
      <c r="U456" t="s">
        <v>41</v>
      </c>
      <c r="V456" t="s">
        <v>72</v>
      </c>
      <c r="W456" s="3">
        <v>0</v>
      </c>
      <c r="X456">
        <v>0</v>
      </c>
      <c r="Y456">
        <v>15</v>
      </c>
      <c r="Z456">
        <v>10</v>
      </c>
      <c r="AA456" t="s">
        <v>103</v>
      </c>
      <c r="AB456" t="s">
        <v>58</v>
      </c>
    </row>
    <row r="457" spans="1:28" x14ac:dyDescent="0.25">
      <c r="A457" t="s">
        <v>608</v>
      </c>
      <c r="B457" s="2">
        <v>46026</v>
      </c>
      <c r="C457" s="2">
        <v>46027</v>
      </c>
      <c r="D457" t="s">
        <v>97</v>
      </c>
      <c r="E457" t="s">
        <v>98</v>
      </c>
      <c r="F457" t="s">
        <v>99</v>
      </c>
      <c r="G457" t="s">
        <v>78</v>
      </c>
      <c r="H457" t="s">
        <v>159</v>
      </c>
      <c r="I457" t="s">
        <v>160</v>
      </c>
      <c r="J457" t="s">
        <v>35</v>
      </c>
      <c r="K457" t="s">
        <v>81</v>
      </c>
      <c r="L457" t="s">
        <v>52</v>
      </c>
      <c r="M457" t="s">
        <v>38</v>
      </c>
      <c r="N457" t="s">
        <v>69</v>
      </c>
      <c r="O457" t="s">
        <v>40</v>
      </c>
      <c r="P457">
        <v>2</v>
      </c>
      <c r="Q457" s="3">
        <v>28000</v>
      </c>
      <c r="R457" s="3">
        <v>56000</v>
      </c>
      <c r="S457" t="s">
        <v>84</v>
      </c>
      <c r="T457" t="s">
        <v>85</v>
      </c>
      <c r="U457" t="s">
        <v>86</v>
      </c>
      <c r="V457" t="s">
        <v>87</v>
      </c>
      <c r="W457" s="3">
        <v>56000</v>
      </c>
      <c r="X457">
        <v>2</v>
      </c>
      <c r="Y457">
        <v>1</v>
      </c>
      <c r="Z457">
        <v>5</v>
      </c>
      <c r="AA457" t="s">
        <v>43</v>
      </c>
      <c r="AB457" t="s">
        <v>73</v>
      </c>
    </row>
    <row r="458" spans="1:28" x14ac:dyDescent="0.25">
      <c r="A458" t="s">
        <v>609</v>
      </c>
      <c r="B458" s="2">
        <v>46029</v>
      </c>
      <c r="C458" s="2">
        <v>46031</v>
      </c>
      <c r="D458" t="s">
        <v>105</v>
      </c>
      <c r="E458" t="s">
        <v>106</v>
      </c>
      <c r="F458" t="s">
        <v>107</v>
      </c>
      <c r="G458" t="s">
        <v>78</v>
      </c>
      <c r="H458" t="s">
        <v>162</v>
      </c>
      <c r="I458" t="s">
        <v>163</v>
      </c>
      <c r="J458" t="s">
        <v>102</v>
      </c>
      <c r="K458" t="s">
        <v>36</v>
      </c>
      <c r="L458" t="s">
        <v>37</v>
      </c>
      <c r="M458" t="s">
        <v>53</v>
      </c>
      <c r="N458" t="s">
        <v>39</v>
      </c>
      <c r="O458" t="s">
        <v>55</v>
      </c>
      <c r="P458">
        <v>3</v>
      </c>
      <c r="Q458" s="3">
        <v>1800</v>
      </c>
      <c r="R458" s="3">
        <v>5400</v>
      </c>
      <c r="S458" t="s">
        <v>41</v>
      </c>
      <c r="T458" t="s">
        <v>42</v>
      </c>
      <c r="U458" t="s">
        <v>41</v>
      </c>
      <c r="V458" t="s">
        <v>41</v>
      </c>
      <c r="W458" s="3">
        <v>0</v>
      </c>
      <c r="X458">
        <v>0</v>
      </c>
      <c r="Y458">
        <v>2</v>
      </c>
      <c r="Z458">
        <v>7</v>
      </c>
      <c r="AA458" t="s">
        <v>43</v>
      </c>
      <c r="AB458" t="s">
        <v>44</v>
      </c>
    </row>
    <row r="459" spans="1:28" x14ac:dyDescent="0.25">
      <c r="A459" t="s">
        <v>610</v>
      </c>
      <c r="B459" s="2">
        <v>46032</v>
      </c>
      <c r="C459" s="2">
        <v>46035</v>
      </c>
      <c r="D459" t="s">
        <v>111</v>
      </c>
      <c r="E459" t="s">
        <v>112</v>
      </c>
      <c r="F459" t="s">
        <v>113</v>
      </c>
      <c r="G459" t="s">
        <v>63</v>
      </c>
      <c r="H459" t="s">
        <v>165</v>
      </c>
      <c r="I459" t="s">
        <v>166</v>
      </c>
      <c r="J459" t="s">
        <v>102</v>
      </c>
      <c r="K459" t="s">
        <v>51</v>
      </c>
      <c r="L459" t="s">
        <v>52</v>
      </c>
      <c r="M459" t="s">
        <v>68</v>
      </c>
      <c r="N459" t="s">
        <v>54</v>
      </c>
      <c r="O459" t="s">
        <v>70</v>
      </c>
      <c r="P459">
        <v>4</v>
      </c>
      <c r="Q459" s="3">
        <v>6800</v>
      </c>
      <c r="R459" s="3">
        <v>27200</v>
      </c>
      <c r="S459" t="s">
        <v>56</v>
      </c>
      <c r="T459" t="s">
        <v>57</v>
      </c>
      <c r="U459" t="s">
        <v>41</v>
      </c>
      <c r="V459" t="s">
        <v>41</v>
      </c>
      <c r="W459" s="3">
        <v>0</v>
      </c>
      <c r="X459">
        <v>0</v>
      </c>
      <c r="Y459">
        <v>3</v>
      </c>
      <c r="Z459">
        <v>10</v>
      </c>
      <c r="AA459" t="s">
        <v>43</v>
      </c>
      <c r="AB459" t="s">
        <v>58</v>
      </c>
    </row>
    <row r="460" spans="1:28" x14ac:dyDescent="0.25">
      <c r="A460" t="s">
        <v>611</v>
      </c>
      <c r="B460" s="2">
        <v>46035</v>
      </c>
      <c r="C460" s="2">
        <v>46039</v>
      </c>
      <c r="D460" t="s">
        <v>118</v>
      </c>
      <c r="E460" t="s">
        <v>119</v>
      </c>
      <c r="F460" t="s">
        <v>120</v>
      </c>
      <c r="G460" t="s">
        <v>48</v>
      </c>
      <c r="H460" t="s">
        <v>168</v>
      </c>
      <c r="I460" t="s">
        <v>169</v>
      </c>
      <c r="J460" t="s">
        <v>35</v>
      </c>
      <c r="K460" t="s">
        <v>67</v>
      </c>
      <c r="L460" t="s">
        <v>37</v>
      </c>
      <c r="M460" t="s">
        <v>82</v>
      </c>
      <c r="N460" t="s">
        <v>69</v>
      </c>
      <c r="O460" t="s">
        <v>83</v>
      </c>
      <c r="P460">
        <v>5</v>
      </c>
      <c r="Q460" s="3">
        <v>22000</v>
      </c>
      <c r="R460" s="3">
        <v>110000</v>
      </c>
      <c r="S460" t="s">
        <v>71</v>
      </c>
      <c r="T460" t="s">
        <v>57</v>
      </c>
      <c r="U460" t="s">
        <v>41</v>
      </c>
      <c r="V460" t="s">
        <v>72</v>
      </c>
      <c r="W460" s="3">
        <v>0</v>
      </c>
      <c r="X460">
        <v>0</v>
      </c>
      <c r="Y460">
        <v>4</v>
      </c>
      <c r="Z460">
        <v>5</v>
      </c>
      <c r="AA460" t="s">
        <v>43</v>
      </c>
      <c r="AB460" t="s">
        <v>73</v>
      </c>
    </row>
    <row r="461" spans="1:28" x14ac:dyDescent="0.25">
      <c r="A461" t="s">
        <v>612</v>
      </c>
      <c r="B461" s="2">
        <v>46038</v>
      </c>
      <c r="C461" s="2">
        <v>46043</v>
      </c>
      <c r="D461" t="s">
        <v>124</v>
      </c>
      <c r="E461" t="s">
        <v>125</v>
      </c>
      <c r="F461" t="s">
        <v>126</v>
      </c>
      <c r="G461" t="s">
        <v>48</v>
      </c>
      <c r="H461" t="s">
        <v>171</v>
      </c>
      <c r="I461" t="s">
        <v>172</v>
      </c>
      <c r="J461" t="s">
        <v>66</v>
      </c>
      <c r="K461" t="s">
        <v>81</v>
      </c>
      <c r="L461" t="s">
        <v>52</v>
      </c>
      <c r="M461" t="s">
        <v>94</v>
      </c>
      <c r="N461" t="s">
        <v>39</v>
      </c>
      <c r="O461" t="s">
        <v>95</v>
      </c>
      <c r="P461">
        <v>1</v>
      </c>
      <c r="Q461" s="3">
        <v>6500</v>
      </c>
      <c r="R461" s="3">
        <v>6500</v>
      </c>
      <c r="S461" t="s">
        <v>84</v>
      </c>
      <c r="T461" t="s">
        <v>42</v>
      </c>
      <c r="U461" t="s">
        <v>86</v>
      </c>
      <c r="V461" t="s">
        <v>87</v>
      </c>
      <c r="W461" s="3">
        <v>6500</v>
      </c>
      <c r="X461">
        <v>1</v>
      </c>
      <c r="Y461">
        <v>5</v>
      </c>
      <c r="Z461">
        <v>7</v>
      </c>
      <c r="AA461" t="s">
        <v>43</v>
      </c>
      <c r="AB461" t="s">
        <v>44</v>
      </c>
    </row>
    <row r="462" spans="1:28" x14ac:dyDescent="0.25">
      <c r="A462" t="s">
        <v>613</v>
      </c>
      <c r="B462" s="2">
        <v>46041</v>
      </c>
      <c r="C462" s="2">
        <v>46047</v>
      </c>
      <c r="D462" t="s">
        <v>130</v>
      </c>
      <c r="E462" t="s">
        <v>131</v>
      </c>
      <c r="F462" t="s">
        <v>132</v>
      </c>
      <c r="G462" t="s">
        <v>32</v>
      </c>
      <c r="H462" t="s">
        <v>33</v>
      </c>
      <c r="I462" t="s">
        <v>34</v>
      </c>
      <c r="J462" t="s">
        <v>35</v>
      </c>
      <c r="K462" t="s">
        <v>36</v>
      </c>
      <c r="L462" t="s">
        <v>37</v>
      </c>
      <c r="M462" t="s">
        <v>38</v>
      </c>
      <c r="N462" t="s">
        <v>54</v>
      </c>
      <c r="O462" t="s">
        <v>40</v>
      </c>
      <c r="P462">
        <v>2</v>
      </c>
      <c r="Q462" s="3">
        <v>65000</v>
      </c>
      <c r="R462" s="3">
        <v>130000</v>
      </c>
      <c r="S462" t="s">
        <v>41</v>
      </c>
      <c r="T462" t="s">
        <v>57</v>
      </c>
      <c r="U462" t="s">
        <v>41</v>
      </c>
      <c r="V462" t="s">
        <v>41</v>
      </c>
      <c r="W462" s="3">
        <v>0</v>
      </c>
      <c r="X462">
        <v>0</v>
      </c>
      <c r="Y462">
        <v>6</v>
      </c>
      <c r="Z462">
        <v>10</v>
      </c>
      <c r="AA462" t="s">
        <v>43</v>
      </c>
      <c r="AB462" t="s">
        <v>58</v>
      </c>
    </row>
    <row r="463" spans="1:28" x14ac:dyDescent="0.25">
      <c r="A463" t="s">
        <v>614</v>
      </c>
      <c r="B463" s="2">
        <v>46044</v>
      </c>
      <c r="C463" s="2">
        <v>46051</v>
      </c>
      <c r="D463" t="s">
        <v>136</v>
      </c>
      <c r="E463" t="s">
        <v>137</v>
      </c>
      <c r="F463" t="s">
        <v>138</v>
      </c>
      <c r="G463" t="s">
        <v>32</v>
      </c>
      <c r="H463" t="s">
        <v>49</v>
      </c>
      <c r="I463" t="s">
        <v>50</v>
      </c>
      <c r="J463" t="s">
        <v>35</v>
      </c>
      <c r="K463" t="s">
        <v>51</v>
      </c>
      <c r="L463" t="s">
        <v>52</v>
      </c>
      <c r="M463" t="s">
        <v>53</v>
      </c>
      <c r="N463" t="s">
        <v>69</v>
      </c>
      <c r="O463" t="s">
        <v>55</v>
      </c>
      <c r="P463">
        <v>3</v>
      </c>
      <c r="Q463" s="3">
        <v>12500</v>
      </c>
      <c r="R463" s="3">
        <v>37500</v>
      </c>
      <c r="S463" t="s">
        <v>56</v>
      </c>
      <c r="T463" t="s">
        <v>85</v>
      </c>
      <c r="U463" t="s">
        <v>41</v>
      </c>
      <c r="V463" t="s">
        <v>41</v>
      </c>
      <c r="W463" s="3">
        <v>0</v>
      </c>
      <c r="X463">
        <v>0</v>
      </c>
      <c r="Y463">
        <v>7</v>
      </c>
      <c r="Z463">
        <v>5</v>
      </c>
      <c r="AA463" t="s">
        <v>103</v>
      </c>
      <c r="AB463" t="s">
        <v>73</v>
      </c>
    </row>
    <row r="464" spans="1:28" x14ac:dyDescent="0.25">
      <c r="A464" t="s">
        <v>615</v>
      </c>
      <c r="B464" s="2">
        <v>46047</v>
      </c>
      <c r="C464" s="2">
        <v>46055</v>
      </c>
      <c r="D464" t="s">
        <v>143</v>
      </c>
      <c r="E464" t="s">
        <v>144</v>
      </c>
      <c r="F464" t="s">
        <v>126</v>
      </c>
      <c r="G464" t="s">
        <v>48</v>
      </c>
      <c r="H464" t="s">
        <v>64</v>
      </c>
      <c r="I464" t="s">
        <v>65</v>
      </c>
      <c r="J464" t="s">
        <v>66</v>
      </c>
      <c r="K464" t="s">
        <v>67</v>
      </c>
      <c r="L464" t="s">
        <v>37</v>
      </c>
      <c r="M464" t="s">
        <v>68</v>
      </c>
      <c r="N464" t="s">
        <v>39</v>
      </c>
      <c r="O464" t="s">
        <v>70</v>
      </c>
      <c r="P464">
        <v>4</v>
      </c>
      <c r="Q464" s="3">
        <v>7200</v>
      </c>
      <c r="R464" s="3">
        <v>28800</v>
      </c>
      <c r="S464" t="s">
        <v>71</v>
      </c>
      <c r="T464" t="s">
        <v>57</v>
      </c>
      <c r="U464" t="s">
        <v>41</v>
      </c>
      <c r="V464" t="s">
        <v>72</v>
      </c>
      <c r="W464" s="3">
        <v>0</v>
      </c>
      <c r="X464">
        <v>0</v>
      </c>
      <c r="Y464">
        <v>8</v>
      </c>
      <c r="Z464">
        <v>7</v>
      </c>
      <c r="AA464" t="s">
        <v>103</v>
      </c>
      <c r="AB464" t="s">
        <v>44</v>
      </c>
    </row>
    <row r="465" spans="1:28" x14ac:dyDescent="0.25">
      <c r="A465" t="s">
        <v>616</v>
      </c>
      <c r="B465" s="2">
        <v>46050</v>
      </c>
      <c r="C465" s="2">
        <v>46059</v>
      </c>
      <c r="D465" t="s">
        <v>148</v>
      </c>
      <c r="E465" t="s">
        <v>149</v>
      </c>
      <c r="F465" t="s">
        <v>150</v>
      </c>
      <c r="G465" t="s">
        <v>78</v>
      </c>
      <c r="H465" t="s">
        <v>79</v>
      </c>
      <c r="I465" t="s">
        <v>80</v>
      </c>
      <c r="J465" t="s">
        <v>35</v>
      </c>
      <c r="K465" t="s">
        <v>81</v>
      </c>
      <c r="L465" t="s">
        <v>52</v>
      </c>
      <c r="M465" t="s">
        <v>82</v>
      </c>
      <c r="N465" t="s">
        <v>54</v>
      </c>
      <c r="O465" t="s">
        <v>83</v>
      </c>
      <c r="P465">
        <v>5</v>
      </c>
      <c r="Q465" s="3">
        <v>3500</v>
      </c>
      <c r="R465" s="3">
        <v>17500</v>
      </c>
      <c r="S465" t="s">
        <v>84</v>
      </c>
      <c r="T465" t="s">
        <v>85</v>
      </c>
      <c r="U465" t="s">
        <v>86</v>
      </c>
      <c r="V465" t="s">
        <v>87</v>
      </c>
      <c r="W465" s="3">
        <v>17500</v>
      </c>
      <c r="X465">
        <v>5</v>
      </c>
      <c r="Y465">
        <v>9</v>
      </c>
      <c r="Z465">
        <v>10</v>
      </c>
      <c r="AA465" t="s">
        <v>43</v>
      </c>
      <c r="AB465" t="s">
        <v>58</v>
      </c>
    </row>
    <row r="466" spans="1:28" x14ac:dyDescent="0.25">
      <c r="A466" t="s">
        <v>617</v>
      </c>
      <c r="B466" s="2">
        <v>46053</v>
      </c>
      <c r="C466" s="2">
        <v>46063</v>
      </c>
      <c r="D466" t="s">
        <v>154</v>
      </c>
      <c r="E466" t="s">
        <v>155</v>
      </c>
      <c r="F466" t="s">
        <v>113</v>
      </c>
      <c r="G466" t="s">
        <v>63</v>
      </c>
      <c r="H466" t="s">
        <v>91</v>
      </c>
      <c r="I466" t="s">
        <v>92</v>
      </c>
      <c r="J466" t="s">
        <v>93</v>
      </c>
      <c r="K466" t="s">
        <v>36</v>
      </c>
      <c r="L466" t="s">
        <v>37</v>
      </c>
      <c r="M466" t="s">
        <v>94</v>
      </c>
      <c r="N466" t="s">
        <v>69</v>
      </c>
      <c r="O466" t="s">
        <v>95</v>
      </c>
      <c r="P466">
        <v>1</v>
      </c>
      <c r="Q466" s="3">
        <v>3200</v>
      </c>
      <c r="R466" s="3">
        <v>3200</v>
      </c>
      <c r="S466" t="s">
        <v>41</v>
      </c>
      <c r="T466" t="s">
        <v>85</v>
      </c>
      <c r="U466" t="s">
        <v>41</v>
      </c>
      <c r="V466" t="s">
        <v>41</v>
      </c>
      <c r="W466" s="3">
        <v>0</v>
      </c>
      <c r="X466">
        <v>0</v>
      </c>
      <c r="Y466">
        <v>11</v>
      </c>
      <c r="Z466">
        <v>5</v>
      </c>
      <c r="AA466" t="s">
        <v>103</v>
      </c>
      <c r="AB466" t="s">
        <v>73</v>
      </c>
    </row>
    <row r="467" spans="1:28" x14ac:dyDescent="0.25">
      <c r="A467" t="s">
        <v>618</v>
      </c>
      <c r="B467" s="2">
        <v>46056</v>
      </c>
      <c r="C467" s="2">
        <v>46067</v>
      </c>
      <c r="D467" t="s">
        <v>29</v>
      </c>
      <c r="E467" t="s">
        <v>30</v>
      </c>
      <c r="F467" t="s">
        <v>31</v>
      </c>
      <c r="G467" t="s">
        <v>32</v>
      </c>
      <c r="H467" t="s">
        <v>100</v>
      </c>
      <c r="I467" t="s">
        <v>101</v>
      </c>
      <c r="J467" t="s">
        <v>102</v>
      </c>
      <c r="K467" t="s">
        <v>51</v>
      </c>
      <c r="L467" t="s">
        <v>52</v>
      </c>
      <c r="M467" t="s">
        <v>38</v>
      </c>
      <c r="N467" t="s">
        <v>39</v>
      </c>
      <c r="O467" t="s">
        <v>40</v>
      </c>
      <c r="P467">
        <v>2</v>
      </c>
      <c r="Q467" s="3">
        <v>1800</v>
      </c>
      <c r="R467" s="3">
        <v>3600</v>
      </c>
      <c r="S467" t="s">
        <v>56</v>
      </c>
      <c r="T467" t="s">
        <v>42</v>
      </c>
      <c r="U467" t="s">
        <v>41</v>
      </c>
      <c r="V467" t="s">
        <v>41</v>
      </c>
      <c r="W467" s="3">
        <v>0</v>
      </c>
      <c r="X467">
        <v>0</v>
      </c>
      <c r="Y467">
        <v>13</v>
      </c>
      <c r="Z467">
        <v>7</v>
      </c>
      <c r="AA467" t="s">
        <v>103</v>
      </c>
      <c r="AB467" t="s">
        <v>44</v>
      </c>
    </row>
    <row r="468" spans="1:28" x14ac:dyDescent="0.25">
      <c r="A468" t="s">
        <v>619</v>
      </c>
      <c r="B468" s="2">
        <v>46059</v>
      </c>
      <c r="C468" s="2">
        <v>46071</v>
      </c>
      <c r="D468" t="s">
        <v>46</v>
      </c>
      <c r="E468" t="s">
        <v>47</v>
      </c>
      <c r="F468" t="s">
        <v>47</v>
      </c>
      <c r="G468" t="s">
        <v>48</v>
      </c>
      <c r="H468" t="s">
        <v>108</v>
      </c>
      <c r="I468" t="s">
        <v>109</v>
      </c>
      <c r="J468" t="s">
        <v>35</v>
      </c>
      <c r="K468" t="s">
        <v>67</v>
      </c>
      <c r="L468" t="s">
        <v>37</v>
      </c>
      <c r="M468" t="s">
        <v>53</v>
      </c>
      <c r="N468" t="s">
        <v>54</v>
      </c>
      <c r="O468" t="s">
        <v>55</v>
      </c>
      <c r="P468">
        <v>3</v>
      </c>
      <c r="Q468" s="3">
        <v>18000</v>
      </c>
      <c r="R468" s="3">
        <v>54000</v>
      </c>
      <c r="S468" t="s">
        <v>71</v>
      </c>
      <c r="T468" t="s">
        <v>57</v>
      </c>
      <c r="U468" t="s">
        <v>41</v>
      </c>
      <c r="V468" t="s">
        <v>72</v>
      </c>
      <c r="W468" s="3">
        <v>0</v>
      </c>
      <c r="X468">
        <v>0</v>
      </c>
      <c r="Y468">
        <v>15</v>
      </c>
      <c r="Z468">
        <v>10</v>
      </c>
      <c r="AA468" t="s">
        <v>103</v>
      </c>
      <c r="AB468" t="s">
        <v>58</v>
      </c>
    </row>
    <row r="469" spans="1:28" x14ac:dyDescent="0.25">
      <c r="A469" t="s">
        <v>620</v>
      </c>
      <c r="B469" s="2">
        <v>46062</v>
      </c>
      <c r="C469" s="2">
        <v>46063</v>
      </c>
      <c r="D469" t="s">
        <v>60</v>
      </c>
      <c r="E469" t="s">
        <v>61</v>
      </c>
      <c r="F469" t="s">
        <v>62</v>
      </c>
      <c r="G469" t="s">
        <v>63</v>
      </c>
      <c r="H469" t="s">
        <v>114</v>
      </c>
      <c r="I469" t="s">
        <v>115</v>
      </c>
      <c r="J469" t="s">
        <v>116</v>
      </c>
      <c r="K469" t="s">
        <v>81</v>
      </c>
      <c r="L469" t="s">
        <v>52</v>
      </c>
      <c r="M469" t="s">
        <v>68</v>
      </c>
      <c r="N469" t="s">
        <v>69</v>
      </c>
      <c r="O469" t="s">
        <v>70</v>
      </c>
      <c r="P469">
        <v>4</v>
      </c>
      <c r="Q469" s="3">
        <v>5500</v>
      </c>
      <c r="R469" s="3">
        <v>22000</v>
      </c>
      <c r="S469" t="s">
        <v>84</v>
      </c>
      <c r="T469" t="s">
        <v>85</v>
      </c>
      <c r="U469" t="s">
        <v>86</v>
      </c>
      <c r="V469" t="s">
        <v>87</v>
      </c>
      <c r="W469" s="3">
        <v>22000</v>
      </c>
      <c r="X469">
        <v>4</v>
      </c>
      <c r="Y469">
        <v>1</v>
      </c>
      <c r="Z469">
        <v>5</v>
      </c>
      <c r="AA469" t="s">
        <v>43</v>
      </c>
      <c r="AB469" t="s">
        <v>73</v>
      </c>
    </row>
    <row r="470" spans="1:28" x14ac:dyDescent="0.25">
      <c r="A470" t="s">
        <v>621</v>
      </c>
      <c r="B470" s="2">
        <v>46065</v>
      </c>
      <c r="C470" s="2">
        <v>46067</v>
      </c>
      <c r="D470" t="s">
        <v>75</v>
      </c>
      <c r="E470" t="s">
        <v>76</v>
      </c>
      <c r="F470" t="s">
        <v>77</v>
      </c>
      <c r="G470" t="s">
        <v>78</v>
      </c>
      <c r="H470" t="s">
        <v>121</v>
      </c>
      <c r="I470" t="s">
        <v>122</v>
      </c>
      <c r="J470" t="s">
        <v>102</v>
      </c>
      <c r="K470" t="s">
        <v>36</v>
      </c>
      <c r="L470" t="s">
        <v>37</v>
      </c>
      <c r="M470" t="s">
        <v>82</v>
      </c>
      <c r="N470" t="s">
        <v>39</v>
      </c>
      <c r="O470" t="s">
        <v>83</v>
      </c>
      <c r="P470">
        <v>5</v>
      </c>
      <c r="Q470" s="3">
        <v>5200</v>
      </c>
      <c r="R470" s="3">
        <v>26000</v>
      </c>
      <c r="S470" t="s">
        <v>41</v>
      </c>
      <c r="T470" t="s">
        <v>42</v>
      </c>
      <c r="U470" t="s">
        <v>41</v>
      </c>
      <c r="V470" t="s">
        <v>41</v>
      </c>
      <c r="W470" s="3">
        <v>0</v>
      </c>
      <c r="X470">
        <v>0</v>
      </c>
      <c r="Y470">
        <v>2</v>
      </c>
      <c r="Z470">
        <v>7</v>
      </c>
      <c r="AA470" t="s">
        <v>43</v>
      </c>
      <c r="AB470" t="s">
        <v>44</v>
      </c>
    </row>
    <row r="471" spans="1:28" x14ac:dyDescent="0.25">
      <c r="A471" t="s">
        <v>622</v>
      </c>
      <c r="B471" s="2">
        <v>46068</v>
      </c>
      <c r="C471" s="2">
        <v>46071</v>
      </c>
      <c r="D471" t="s">
        <v>89</v>
      </c>
      <c r="E471" t="s">
        <v>90</v>
      </c>
      <c r="F471" t="s">
        <v>62</v>
      </c>
      <c r="G471" t="s">
        <v>63</v>
      </c>
      <c r="H471" t="s">
        <v>127</v>
      </c>
      <c r="I471" t="s">
        <v>128</v>
      </c>
      <c r="J471" t="s">
        <v>102</v>
      </c>
      <c r="K471" t="s">
        <v>51</v>
      </c>
      <c r="L471" t="s">
        <v>52</v>
      </c>
      <c r="M471" t="s">
        <v>94</v>
      </c>
      <c r="N471" t="s">
        <v>54</v>
      </c>
      <c r="O471" t="s">
        <v>95</v>
      </c>
      <c r="P471">
        <v>1</v>
      </c>
      <c r="Q471" s="3">
        <v>2200</v>
      </c>
      <c r="R471" s="3">
        <v>2200</v>
      </c>
      <c r="S471" t="s">
        <v>56</v>
      </c>
      <c r="T471" t="s">
        <v>57</v>
      </c>
      <c r="U471" t="s">
        <v>41</v>
      </c>
      <c r="V471" t="s">
        <v>41</v>
      </c>
      <c r="W471" s="3">
        <v>0</v>
      </c>
      <c r="X471">
        <v>0</v>
      </c>
      <c r="Y471">
        <v>3</v>
      </c>
      <c r="Z471">
        <v>10</v>
      </c>
      <c r="AA471" t="s">
        <v>43</v>
      </c>
      <c r="AB471" t="s">
        <v>58</v>
      </c>
    </row>
    <row r="472" spans="1:28" x14ac:dyDescent="0.25">
      <c r="A472" t="s">
        <v>623</v>
      </c>
      <c r="B472" s="2">
        <v>46071</v>
      </c>
      <c r="C472" s="2">
        <v>46075</v>
      </c>
      <c r="D472" t="s">
        <v>97</v>
      </c>
      <c r="E472" t="s">
        <v>98</v>
      </c>
      <c r="F472" t="s">
        <v>99</v>
      </c>
      <c r="G472" t="s">
        <v>78</v>
      </c>
      <c r="H472" t="s">
        <v>133</v>
      </c>
      <c r="I472" t="s">
        <v>134</v>
      </c>
      <c r="J472" t="s">
        <v>102</v>
      </c>
      <c r="K472" t="s">
        <v>67</v>
      </c>
      <c r="L472" t="s">
        <v>37</v>
      </c>
      <c r="M472" t="s">
        <v>38</v>
      </c>
      <c r="N472" t="s">
        <v>69</v>
      </c>
      <c r="O472" t="s">
        <v>40</v>
      </c>
      <c r="P472">
        <v>2</v>
      </c>
      <c r="Q472" s="3">
        <v>1400</v>
      </c>
      <c r="R472" s="3">
        <v>2800</v>
      </c>
      <c r="S472" t="s">
        <v>71</v>
      </c>
      <c r="T472" t="s">
        <v>57</v>
      </c>
      <c r="U472" t="s">
        <v>41</v>
      </c>
      <c r="V472" t="s">
        <v>72</v>
      </c>
      <c r="W472" s="3">
        <v>0</v>
      </c>
      <c r="X472">
        <v>0</v>
      </c>
      <c r="Y472">
        <v>4</v>
      </c>
      <c r="Z472">
        <v>5</v>
      </c>
      <c r="AA472" t="s">
        <v>43</v>
      </c>
      <c r="AB472" t="s">
        <v>73</v>
      </c>
    </row>
    <row r="473" spans="1:28" x14ac:dyDescent="0.25">
      <c r="A473" t="s">
        <v>624</v>
      </c>
      <c r="B473" s="2">
        <v>46074</v>
      </c>
      <c r="C473" s="2">
        <v>46079</v>
      </c>
      <c r="D473" t="s">
        <v>105</v>
      </c>
      <c r="E473" t="s">
        <v>106</v>
      </c>
      <c r="F473" t="s">
        <v>107</v>
      </c>
      <c r="G473" t="s">
        <v>78</v>
      </c>
      <c r="H473" t="s">
        <v>139</v>
      </c>
      <c r="I473" t="s">
        <v>140</v>
      </c>
      <c r="J473" t="s">
        <v>141</v>
      </c>
      <c r="K473" t="s">
        <v>81</v>
      </c>
      <c r="L473" t="s">
        <v>52</v>
      </c>
      <c r="M473" t="s">
        <v>53</v>
      </c>
      <c r="N473" t="s">
        <v>39</v>
      </c>
      <c r="O473" t="s">
        <v>55</v>
      </c>
      <c r="P473">
        <v>3</v>
      </c>
      <c r="Q473" s="3">
        <v>4200</v>
      </c>
      <c r="R473" s="3">
        <v>12600</v>
      </c>
      <c r="S473" t="s">
        <v>84</v>
      </c>
      <c r="T473" t="s">
        <v>85</v>
      </c>
      <c r="U473" t="s">
        <v>86</v>
      </c>
      <c r="V473" t="s">
        <v>87</v>
      </c>
      <c r="W473" s="3">
        <v>12600</v>
      </c>
      <c r="X473">
        <v>3</v>
      </c>
      <c r="Y473">
        <v>5</v>
      </c>
      <c r="Z473">
        <v>7</v>
      </c>
      <c r="AA473" t="s">
        <v>43</v>
      </c>
      <c r="AB473" t="s">
        <v>44</v>
      </c>
    </row>
    <row r="474" spans="1:28" x14ac:dyDescent="0.25">
      <c r="A474" t="s">
        <v>625</v>
      </c>
      <c r="B474" s="2">
        <v>46077</v>
      </c>
      <c r="C474" s="2">
        <v>46083</v>
      </c>
      <c r="D474" t="s">
        <v>111</v>
      </c>
      <c r="E474" t="s">
        <v>112</v>
      </c>
      <c r="F474" t="s">
        <v>113</v>
      </c>
      <c r="G474" t="s">
        <v>63</v>
      </c>
      <c r="H474" t="s">
        <v>145</v>
      </c>
      <c r="I474" t="s">
        <v>146</v>
      </c>
      <c r="J474" t="s">
        <v>102</v>
      </c>
      <c r="K474" t="s">
        <v>36</v>
      </c>
      <c r="L474" t="s">
        <v>37</v>
      </c>
      <c r="M474" t="s">
        <v>68</v>
      </c>
      <c r="N474" t="s">
        <v>54</v>
      </c>
      <c r="O474" t="s">
        <v>70</v>
      </c>
      <c r="P474">
        <v>4</v>
      </c>
      <c r="Q474" s="3">
        <v>900</v>
      </c>
      <c r="R474" s="3">
        <v>3600</v>
      </c>
      <c r="S474" t="s">
        <v>41</v>
      </c>
      <c r="T474" t="s">
        <v>57</v>
      </c>
      <c r="U474" t="s">
        <v>41</v>
      </c>
      <c r="V474" t="s">
        <v>41</v>
      </c>
      <c r="W474" s="3">
        <v>0</v>
      </c>
      <c r="X474">
        <v>0</v>
      </c>
      <c r="Y474">
        <v>6</v>
      </c>
      <c r="Z474">
        <v>10</v>
      </c>
      <c r="AA474" t="s">
        <v>43</v>
      </c>
      <c r="AB474" t="s">
        <v>58</v>
      </c>
    </row>
    <row r="475" spans="1:28" x14ac:dyDescent="0.25">
      <c r="A475" t="s">
        <v>626</v>
      </c>
      <c r="B475" s="2">
        <v>46080</v>
      </c>
      <c r="C475" s="2">
        <v>46087</v>
      </c>
      <c r="D475" t="s">
        <v>118</v>
      </c>
      <c r="E475" t="s">
        <v>119</v>
      </c>
      <c r="F475" t="s">
        <v>120</v>
      </c>
      <c r="G475" t="s">
        <v>48</v>
      </c>
      <c r="H475" t="s">
        <v>151</v>
      </c>
      <c r="I475" t="s">
        <v>152</v>
      </c>
      <c r="J475" t="s">
        <v>102</v>
      </c>
      <c r="K475" t="s">
        <v>51</v>
      </c>
      <c r="L475" t="s">
        <v>52</v>
      </c>
      <c r="M475" t="s">
        <v>82</v>
      </c>
      <c r="N475" t="s">
        <v>69</v>
      </c>
      <c r="O475" t="s">
        <v>83</v>
      </c>
      <c r="P475">
        <v>5</v>
      </c>
      <c r="Q475" s="3">
        <v>2800</v>
      </c>
      <c r="R475" s="3">
        <v>14000</v>
      </c>
      <c r="S475" t="s">
        <v>56</v>
      </c>
      <c r="T475" t="s">
        <v>85</v>
      </c>
      <c r="U475" t="s">
        <v>41</v>
      </c>
      <c r="V475" t="s">
        <v>41</v>
      </c>
      <c r="W475" s="3">
        <v>0</v>
      </c>
      <c r="X475">
        <v>0</v>
      </c>
      <c r="Y475">
        <v>7</v>
      </c>
      <c r="Z475">
        <v>5</v>
      </c>
      <c r="AA475" t="s">
        <v>103</v>
      </c>
      <c r="AB475" t="s">
        <v>73</v>
      </c>
    </row>
    <row r="476" spans="1:28" x14ac:dyDescent="0.25">
      <c r="A476" t="s">
        <v>627</v>
      </c>
      <c r="B476" s="2">
        <v>46083</v>
      </c>
      <c r="C476" s="2">
        <v>46091</v>
      </c>
      <c r="D476" t="s">
        <v>124</v>
      </c>
      <c r="E476" t="s">
        <v>125</v>
      </c>
      <c r="F476" t="s">
        <v>126</v>
      </c>
      <c r="G476" t="s">
        <v>48</v>
      </c>
      <c r="H476" t="s">
        <v>156</v>
      </c>
      <c r="I476" t="s">
        <v>157</v>
      </c>
      <c r="J476" t="s">
        <v>93</v>
      </c>
      <c r="K476" t="s">
        <v>67</v>
      </c>
      <c r="L476" t="s">
        <v>37</v>
      </c>
      <c r="M476" t="s">
        <v>94</v>
      </c>
      <c r="N476" t="s">
        <v>39</v>
      </c>
      <c r="O476" t="s">
        <v>95</v>
      </c>
      <c r="P476">
        <v>1</v>
      </c>
      <c r="Q476" s="3">
        <v>2500</v>
      </c>
      <c r="R476" s="3">
        <v>2500</v>
      </c>
      <c r="S476" t="s">
        <v>71</v>
      </c>
      <c r="T476" t="s">
        <v>57</v>
      </c>
      <c r="U476" t="s">
        <v>41</v>
      </c>
      <c r="V476" t="s">
        <v>72</v>
      </c>
      <c r="W476" s="3">
        <v>0</v>
      </c>
      <c r="X476">
        <v>0</v>
      </c>
      <c r="Y476">
        <v>8</v>
      </c>
      <c r="Z476">
        <v>7</v>
      </c>
      <c r="AA476" t="s">
        <v>103</v>
      </c>
      <c r="AB476" t="s">
        <v>44</v>
      </c>
    </row>
    <row r="477" spans="1:28" x14ac:dyDescent="0.25">
      <c r="A477" t="s">
        <v>628</v>
      </c>
      <c r="B477" s="2">
        <v>46086</v>
      </c>
      <c r="C477" s="2">
        <v>46095</v>
      </c>
      <c r="D477" t="s">
        <v>130</v>
      </c>
      <c r="E477" t="s">
        <v>131</v>
      </c>
      <c r="F477" t="s">
        <v>132</v>
      </c>
      <c r="G477" t="s">
        <v>32</v>
      </c>
      <c r="H477" t="s">
        <v>159</v>
      </c>
      <c r="I477" t="s">
        <v>160</v>
      </c>
      <c r="J477" t="s">
        <v>35</v>
      </c>
      <c r="K477" t="s">
        <v>81</v>
      </c>
      <c r="L477" t="s">
        <v>52</v>
      </c>
      <c r="M477" t="s">
        <v>38</v>
      </c>
      <c r="N477" t="s">
        <v>54</v>
      </c>
      <c r="O477" t="s">
        <v>40</v>
      </c>
      <c r="P477">
        <v>2</v>
      </c>
      <c r="Q477" s="3">
        <v>28000</v>
      </c>
      <c r="R477" s="3">
        <v>56000</v>
      </c>
      <c r="S477" t="s">
        <v>84</v>
      </c>
      <c r="T477" t="s">
        <v>85</v>
      </c>
      <c r="U477" t="s">
        <v>86</v>
      </c>
      <c r="V477" t="s">
        <v>87</v>
      </c>
      <c r="W477" s="3">
        <v>56000</v>
      </c>
      <c r="X477">
        <v>2</v>
      </c>
      <c r="Y477">
        <v>9</v>
      </c>
      <c r="Z477">
        <v>10</v>
      </c>
      <c r="AA477" t="s">
        <v>43</v>
      </c>
      <c r="AB477" t="s">
        <v>58</v>
      </c>
    </row>
    <row r="478" spans="1:28" x14ac:dyDescent="0.25">
      <c r="A478" t="s">
        <v>629</v>
      </c>
      <c r="B478" s="2">
        <v>46089</v>
      </c>
      <c r="C478" s="2">
        <v>46099</v>
      </c>
      <c r="D478" t="s">
        <v>136</v>
      </c>
      <c r="E478" t="s">
        <v>137</v>
      </c>
      <c r="F478" t="s">
        <v>138</v>
      </c>
      <c r="G478" t="s">
        <v>32</v>
      </c>
      <c r="H478" t="s">
        <v>162</v>
      </c>
      <c r="I478" t="s">
        <v>163</v>
      </c>
      <c r="J478" t="s">
        <v>102</v>
      </c>
      <c r="K478" t="s">
        <v>36</v>
      </c>
      <c r="L478" t="s">
        <v>37</v>
      </c>
      <c r="M478" t="s">
        <v>53</v>
      </c>
      <c r="N478" t="s">
        <v>69</v>
      </c>
      <c r="O478" t="s">
        <v>55</v>
      </c>
      <c r="P478">
        <v>3</v>
      </c>
      <c r="Q478" s="3">
        <v>1800</v>
      </c>
      <c r="R478" s="3">
        <v>5400</v>
      </c>
      <c r="S478" t="s">
        <v>41</v>
      </c>
      <c r="T478" t="s">
        <v>85</v>
      </c>
      <c r="U478" t="s">
        <v>41</v>
      </c>
      <c r="V478" t="s">
        <v>41</v>
      </c>
      <c r="W478" s="3">
        <v>0</v>
      </c>
      <c r="X478">
        <v>0</v>
      </c>
      <c r="Y478">
        <v>11</v>
      </c>
      <c r="Z478">
        <v>5</v>
      </c>
      <c r="AA478" t="s">
        <v>103</v>
      </c>
      <c r="AB478" t="s">
        <v>73</v>
      </c>
    </row>
    <row r="479" spans="1:28" x14ac:dyDescent="0.25">
      <c r="A479" t="s">
        <v>630</v>
      </c>
      <c r="B479" s="2">
        <v>46092</v>
      </c>
      <c r="C479" s="2">
        <v>46103</v>
      </c>
      <c r="D479" t="s">
        <v>143</v>
      </c>
      <c r="E479" t="s">
        <v>144</v>
      </c>
      <c r="F479" t="s">
        <v>126</v>
      </c>
      <c r="G479" t="s">
        <v>48</v>
      </c>
      <c r="H479" t="s">
        <v>165</v>
      </c>
      <c r="I479" t="s">
        <v>166</v>
      </c>
      <c r="J479" t="s">
        <v>102</v>
      </c>
      <c r="K479" t="s">
        <v>51</v>
      </c>
      <c r="L479" t="s">
        <v>52</v>
      </c>
      <c r="M479" t="s">
        <v>68</v>
      </c>
      <c r="N479" t="s">
        <v>39</v>
      </c>
      <c r="O479" t="s">
        <v>70</v>
      </c>
      <c r="P479">
        <v>4</v>
      </c>
      <c r="Q479" s="3">
        <v>6800</v>
      </c>
      <c r="R479" s="3">
        <v>27200</v>
      </c>
      <c r="S479" t="s">
        <v>56</v>
      </c>
      <c r="T479" t="s">
        <v>42</v>
      </c>
      <c r="U479" t="s">
        <v>41</v>
      </c>
      <c r="V479" t="s">
        <v>41</v>
      </c>
      <c r="W479" s="3">
        <v>0</v>
      </c>
      <c r="X479">
        <v>0</v>
      </c>
      <c r="Y479">
        <v>13</v>
      </c>
      <c r="Z479">
        <v>7</v>
      </c>
      <c r="AA479" t="s">
        <v>103</v>
      </c>
      <c r="AB479" t="s">
        <v>44</v>
      </c>
    </row>
    <row r="480" spans="1:28" x14ac:dyDescent="0.25">
      <c r="A480" t="s">
        <v>631</v>
      </c>
      <c r="B480" s="2">
        <v>46095</v>
      </c>
      <c r="C480" s="2">
        <v>46107</v>
      </c>
      <c r="D480" t="s">
        <v>148</v>
      </c>
      <c r="E480" t="s">
        <v>149</v>
      </c>
      <c r="F480" t="s">
        <v>150</v>
      </c>
      <c r="G480" t="s">
        <v>78</v>
      </c>
      <c r="H480" t="s">
        <v>168</v>
      </c>
      <c r="I480" t="s">
        <v>169</v>
      </c>
      <c r="J480" t="s">
        <v>35</v>
      </c>
      <c r="K480" t="s">
        <v>67</v>
      </c>
      <c r="L480" t="s">
        <v>37</v>
      </c>
      <c r="M480" t="s">
        <v>82</v>
      </c>
      <c r="N480" t="s">
        <v>54</v>
      </c>
      <c r="O480" t="s">
        <v>83</v>
      </c>
      <c r="P480">
        <v>5</v>
      </c>
      <c r="Q480" s="3">
        <v>22000</v>
      </c>
      <c r="R480" s="3">
        <v>110000</v>
      </c>
      <c r="S480" t="s">
        <v>71</v>
      </c>
      <c r="T480" t="s">
        <v>57</v>
      </c>
      <c r="U480" t="s">
        <v>41</v>
      </c>
      <c r="V480" t="s">
        <v>72</v>
      </c>
      <c r="W480" s="3">
        <v>0</v>
      </c>
      <c r="X480">
        <v>0</v>
      </c>
      <c r="Y480">
        <v>15</v>
      </c>
      <c r="Z480">
        <v>10</v>
      </c>
      <c r="AA480" t="s">
        <v>103</v>
      </c>
      <c r="AB480" t="s">
        <v>58</v>
      </c>
    </row>
    <row r="481" spans="1:28" x14ac:dyDescent="0.25">
      <c r="A481" t="s">
        <v>632</v>
      </c>
      <c r="B481" s="2">
        <v>46098</v>
      </c>
      <c r="C481" s="2">
        <v>46099</v>
      </c>
      <c r="D481" t="s">
        <v>154</v>
      </c>
      <c r="E481" t="s">
        <v>155</v>
      </c>
      <c r="F481" t="s">
        <v>113</v>
      </c>
      <c r="G481" t="s">
        <v>63</v>
      </c>
      <c r="H481" t="s">
        <v>171</v>
      </c>
      <c r="I481" t="s">
        <v>172</v>
      </c>
      <c r="J481" t="s">
        <v>66</v>
      </c>
      <c r="K481" t="s">
        <v>81</v>
      </c>
      <c r="L481" t="s">
        <v>52</v>
      </c>
      <c r="M481" t="s">
        <v>94</v>
      </c>
      <c r="N481" t="s">
        <v>69</v>
      </c>
      <c r="O481" t="s">
        <v>95</v>
      </c>
      <c r="P481">
        <v>1</v>
      </c>
      <c r="Q481" s="3">
        <v>6500</v>
      </c>
      <c r="R481" s="3">
        <v>6500</v>
      </c>
      <c r="S481" t="s">
        <v>84</v>
      </c>
      <c r="T481" t="s">
        <v>42</v>
      </c>
      <c r="U481" t="s">
        <v>86</v>
      </c>
      <c r="V481" t="s">
        <v>87</v>
      </c>
      <c r="W481" s="3">
        <v>6500</v>
      </c>
      <c r="X481">
        <v>1</v>
      </c>
      <c r="Y481">
        <v>1</v>
      </c>
      <c r="Z481">
        <v>5</v>
      </c>
      <c r="AA481" t="s">
        <v>43</v>
      </c>
      <c r="AB481" t="s">
        <v>73</v>
      </c>
    </row>
    <row r="482" spans="1:28" x14ac:dyDescent="0.25">
      <c r="A482" t="s">
        <v>633</v>
      </c>
      <c r="B482" s="2">
        <v>46101</v>
      </c>
      <c r="C482" s="2">
        <v>46103</v>
      </c>
      <c r="D482" t="s">
        <v>29</v>
      </c>
      <c r="E482" t="s">
        <v>30</v>
      </c>
      <c r="F482" t="s">
        <v>31</v>
      </c>
      <c r="G482" t="s">
        <v>32</v>
      </c>
      <c r="H482" t="s">
        <v>33</v>
      </c>
      <c r="I482" t="s">
        <v>34</v>
      </c>
      <c r="J482" t="s">
        <v>35</v>
      </c>
      <c r="K482" t="s">
        <v>36</v>
      </c>
      <c r="L482" t="s">
        <v>37</v>
      </c>
      <c r="M482" t="s">
        <v>38</v>
      </c>
      <c r="N482" t="s">
        <v>39</v>
      </c>
      <c r="O482" t="s">
        <v>40</v>
      </c>
      <c r="P482">
        <v>2</v>
      </c>
      <c r="Q482" s="3">
        <v>65000</v>
      </c>
      <c r="R482" s="3">
        <v>130000</v>
      </c>
      <c r="S482" t="s">
        <v>41</v>
      </c>
      <c r="T482" t="s">
        <v>42</v>
      </c>
      <c r="U482" t="s">
        <v>41</v>
      </c>
      <c r="V482" t="s">
        <v>41</v>
      </c>
      <c r="W482" s="3">
        <v>0</v>
      </c>
      <c r="X482">
        <v>0</v>
      </c>
      <c r="Y482">
        <v>2</v>
      </c>
      <c r="Z482">
        <v>7</v>
      </c>
      <c r="AA482" t="s">
        <v>43</v>
      </c>
      <c r="AB482" t="s">
        <v>44</v>
      </c>
    </row>
    <row r="483" spans="1:28" x14ac:dyDescent="0.25">
      <c r="A483" t="s">
        <v>634</v>
      </c>
      <c r="B483" s="2">
        <v>46104</v>
      </c>
      <c r="C483" s="2">
        <v>46107</v>
      </c>
      <c r="D483" t="s">
        <v>46</v>
      </c>
      <c r="E483" t="s">
        <v>47</v>
      </c>
      <c r="F483" t="s">
        <v>47</v>
      </c>
      <c r="G483" t="s">
        <v>48</v>
      </c>
      <c r="H483" t="s">
        <v>49</v>
      </c>
      <c r="I483" t="s">
        <v>50</v>
      </c>
      <c r="J483" t="s">
        <v>35</v>
      </c>
      <c r="K483" t="s">
        <v>51</v>
      </c>
      <c r="L483" t="s">
        <v>52</v>
      </c>
      <c r="M483" t="s">
        <v>53</v>
      </c>
      <c r="N483" t="s">
        <v>54</v>
      </c>
      <c r="O483" t="s">
        <v>55</v>
      </c>
      <c r="P483">
        <v>3</v>
      </c>
      <c r="Q483" s="3">
        <v>12500</v>
      </c>
      <c r="R483" s="3">
        <v>37500</v>
      </c>
      <c r="S483" t="s">
        <v>56</v>
      </c>
      <c r="T483" t="s">
        <v>57</v>
      </c>
      <c r="U483" t="s">
        <v>41</v>
      </c>
      <c r="V483" t="s">
        <v>41</v>
      </c>
      <c r="W483" s="3">
        <v>0</v>
      </c>
      <c r="X483">
        <v>0</v>
      </c>
      <c r="Y483">
        <v>3</v>
      </c>
      <c r="Z483">
        <v>10</v>
      </c>
      <c r="AA483" t="s">
        <v>43</v>
      </c>
      <c r="AB483" t="s">
        <v>58</v>
      </c>
    </row>
    <row r="484" spans="1:28" x14ac:dyDescent="0.25">
      <c r="A484" t="s">
        <v>635</v>
      </c>
      <c r="B484" s="2">
        <v>46107</v>
      </c>
      <c r="C484" s="2">
        <v>46111</v>
      </c>
      <c r="D484" t="s">
        <v>60</v>
      </c>
      <c r="E484" t="s">
        <v>61</v>
      </c>
      <c r="F484" t="s">
        <v>62</v>
      </c>
      <c r="G484" t="s">
        <v>63</v>
      </c>
      <c r="H484" t="s">
        <v>64</v>
      </c>
      <c r="I484" t="s">
        <v>65</v>
      </c>
      <c r="J484" t="s">
        <v>66</v>
      </c>
      <c r="K484" t="s">
        <v>67</v>
      </c>
      <c r="L484" t="s">
        <v>37</v>
      </c>
      <c r="M484" t="s">
        <v>68</v>
      </c>
      <c r="N484" t="s">
        <v>69</v>
      </c>
      <c r="O484" t="s">
        <v>70</v>
      </c>
      <c r="P484">
        <v>4</v>
      </c>
      <c r="Q484" s="3">
        <v>7200</v>
      </c>
      <c r="R484" s="3">
        <v>28800</v>
      </c>
      <c r="S484" t="s">
        <v>71</v>
      </c>
      <c r="T484" t="s">
        <v>57</v>
      </c>
      <c r="U484" t="s">
        <v>41</v>
      </c>
      <c r="V484" t="s">
        <v>72</v>
      </c>
      <c r="W484" s="3">
        <v>0</v>
      </c>
      <c r="X484">
        <v>0</v>
      </c>
      <c r="Y484">
        <v>4</v>
      </c>
      <c r="Z484">
        <v>5</v>
      </c>
      <c r="AA484" t="s">
        <v>43</v>
      </c>
      <c r="AB484" t="s">
        <v>73</v>
      </c>
    </row>
    <row r="485" spans="1:28" x14ac:dyDescent="0.25">
      <c r="A485" t="s">
        <v>636</v>
      </c>
      <c r="B485" s="2">
        <v>46110</v>
      </c>
      <c r="C485" s="2">
        <v>46115</v>
      </c>
      <c r="D485" t="s">
        <v>75</v>
      </c>
      <c r="E485" t="s">
        <v>76</v>
      </c>
      <c r="F485" t="s">
        <v>77</v>
      </c>
      <c r="G485" t="s">
        <v>78</v>
      </c>
      <c r="H485" t="s">
        <v>79</v>
      </c>
      <c r="I485" t="s">
        <v>80</v>
      </c>
      <c r="J485" t="s">
        <v>35</v>
      </c>
      <c r="K485" t="s">
        <v>81</v>
      </c>
      <c r="L485" t="s">
        <v>52</v>
      </c>
      <c r="M485" t="s">
        <v>82</v>
      </c>
      <c r="N485" t="s">
        <v>39</v>
      </c>
      <c r="O485" t="s">
        <v>83</v>
      </c>
      <c r="P485">
        <v>5</v>
      </c>
      <c r="Q485" s="3">
        <v>3500</v>
      </c>
      <c r="R485" s="3">
        <v>17500</v>
      </c>
      <c r="S485" t="s">
        <v>84</v>
      </c>
      <c r="T485" t="s">
        <v>85</v>
      </c>
      <c r="U485" t="s">
        <v>86</v>
      </c>
      <c r="V485" t="s">
        <v>87</v>
      </c>
      <c r="W485" s="3">
        <v>17500</v>
      </c>
      <c r="X485">
        <v>5</v>
      </c>
      <c r="Y485">
        <v>5</v>
      </c>
      <c r="Z485">
        <v>7</v>
      </c>
      <c r="AA485" t="s">
        <v>43</v>
      </c>
      <c r="AB485" t="s">
        <v>44</v>
      </c>
    </row>
    <row r="486" spans="1:28" x14ac:dyDescent="0.25">
      <c r="A486" t="s">
        <v>637</v>
      </c>
      <c r="B486" s="2">
        <v>46113</v>
      </c>
      <c r="C486" s="2">
        <v>46119</v>
      </c>
      <c r="D486" t="s">
        <v>89</v>
      </c>
      <c r="E486" t="s">
        <v>90</v>
      </c>
      <c r="F486" t="s">
        <v>62</v>
      </c>
      <c r="G486" t="s">
        <v>63</v>
      </c>
      <c r="H486" t="s">
        <v>91</v>
      </c>
      <c r="I486" t="s">
        <v>92</v>
      </c>
      <c r="J486" t="s">
        <v>93</v>
      </c>
      <c r="K486" t="s">
        <v>36</v>
      </c>
      <c r="L486" t="s">
        <v>37</v>
      </c>
      <c r="M486" t="s">
        <v>94</v>
      </c>
      <c r="N486" t="s">
        <v>54</v>
      </c>
      <c r="O486" t="s">
        <v>95</v>
      </c>
      <c r="P486">
        <v>1</v>
      </c>
      <c r="Q486" s="3">
        <v>3200</v>
      </c>
      <c r="R486" s="3">
        <v>3200</v>
      </c>
      <c r="S486" t="s">
        <v>41</v>
      </c>
      <c r="T486" t="s">
        <v>57</v>
      </c>
      <c r="U486" t="s">
        <v>41</v>
      </c>
      <c r="V486" t="s">
        <v>41</v>
      </c>
      <c r="W486" s="3">
        <v>0</v>
      </c>
      <c r="X486">
        <v>0</v>
      </c>
      <c r="Y486">
        <v>6</v>
      </c>
      <c r="Z486">
        <v>10</v>
      </c>
      <c r="AA486" t="s">
        <v>43</v>
      </c>
      <c r="AB486" t="s">
        <v>58</v>
      </c>
    </row>
    <row r="487" spans="1:28" x14ac:dyDescent="0.25">
      <c r="A487" t="s">
        <v>638</v>
      </c>
      <c r="B487" s="2">
        <v>46116</v>
      </c>
      <c r="C487" s="2">
        <v>46123</v>
      </c>
      <c r="D487" t="s">
        <v>97</v>
      </c>
      <c r="E487" t="s">
        <v>98</v>
      </c>
      <c r="F487" t="s">
        <v>99</v>
      </c>
      <c r="G487" t="s">
        <v>78</v>
      </c>
      <c r="H487" t="s">
        <v>100</v>
      </c>
      <c r="I487" t="s">
        <v>101</v>
      </c>
      <c r="J487" t="s">
        <v>102</v>
      </c>
      <c r="K487" t="s">
        <v>51</v>
      </c>
      <c r="L487" t="s">
        <v>52</v>
      </c>
      <c r="M487" t="s">
        <v>38</v>
      </c>
      <c r="N487" t="s">
        <v>69</v>
      </c>
      <c r="O487" t="s">
        <v>40</v>
      </c>
      <c r="P487">
        <v>2</v>
      </c>
      <c r="Q487" s="3">
        <v>1800</v>
      </c>
      <c r="R487" s="3">
        <v>3600</v>
      </c>
      <c r="S487" t="s">
        <v>56</v>
      </c>
      <c r="T487" t="s">
        <v>85</v>
      </c>
      <c r="U487" t="s">
        <v>41</v>
      </c>
      <c r="V487" t="s">
        <v>41</v>
      </c>
      <c r="W487" s="3">
        <v>0</v>
      </c>
      <c r="X487">
        <v>0</v>
      </c>
      <c r="Y487">
        <v>7</v>
      </c>
      <c r="Z487">
        <v>5</v>
      </c>
      <c r="AA487" t="s">
        <v>103</v>
      </c>
      <c r="AB487" t="s">
        <v>73</v>
      </c>
    </row>
    <row r="488" spans="1:28" x14ac:dyDescent="0.25">
      <c r="A488" t="s">
        <v>639</v>
      </c>
      <c r="B488" s="2">
        <v>46119</v>
      </c>
      <c r="C488" s="2">
        <v>46127</v>
      </c>
      <c r="D488" t="s">
        <v>105</v>
      </c>
      <c r="E488" t="s">
        <v>106</v>
      </c>
      <c r="F488" t="s">
        <v>107</v>
      </c>
      <c r="G488" t="s">
        <v>78</v>
      </c>
      <c r="H488" t="s">
        <v>108</v>
      </c>
      <c r="I488" t="s">
        <v>109</v>
      </c>
      <c r="J488" t="s">
        <v>35</v>
      </c>
      <c r="K488" t="s">
        <v>67</v>
      </c>
      <c r="L488" t="s">
        <v>37</v>
      </c>
      <c r="M488" t="s">
        <v>53</v>
      </c>
      <c r="N488" t="s">
        <v>39</v>
      </c>
      <c r="O488" t="s">
        <v>55</v>
      </c>
      <c r="P488">
        <v>3</v>
      </c>
      <c r="Q488" s="3">
        <v>18000</v>
      </c>
      <c r="R488" s="3">
        <v>54000</v>
      </c>
      <c r="S488" t="s">
        <v>71</v>
      </c>
      <c r="T488" t="s">
        <v>57</v>
      </c>
      <c r="U488" t="s">
        <v>41</v>
      </c>
      <c r="V488" t="s">
        <v>72</v>
      </c>
      <c r="W488" s="3">
        <v>0</v>
      </c>
      <c r="X488">
        <v>0</v>
      </c>
      <c r="Y488">
        <v>8</v>
      </c>
      <c r="Z488">
        <v>7</v>
      </c>
      <c r="AA488" t="s">
        <v>103</v>
      </c>
      <c r="AB488" t="s">
        <v>44</v>
      </c>
    </row>
    <row r="489" spans="1:28" x14ac:dyDescent="0.25">
      <c r="A489" t="s">
        <v>640</v>
      </c>
      <c r="B489" s="2">
        <v>46122</v>
      </c>
      <c r="C489" s="2">
        <v>46131</v>
      </c>
      <c r="D489" t="s">
        <v>111</v>
      </c>
      <c r="E489" t="s">
        <v>112</v>
      </c>
      <c r="F489" t="s">
        <v>113</v>
      </c>
      <c r="G489" t="s">
        <v>63</v>
      </c>
      <c r="H489" t="s">
        <v>114</v>
      </c>
      <c r="I489" t="s">
        <v>115</v>
      </c>
      <c r="J489" t="s">
        <v>116</v>
      </c>
      <c r="K489" t="s">
        <v>81</v>
      </c>
      <c r="L489" t="s">
        <v>52</v>
      </c>
      <c r="M489" t="s">
        <v>68</v>
      </c>
      <c r="N489" t="s">
        <v>54</v>
      </c>
      <c r="O489" t="s">
        <v>70</v>
      </c>
      <c r="P489">
        <v>4</v>
      </c>
      <c r="Q489" s="3">
        <v>5500</v>
      </c>
      <c r="R489" s="3">
        <v>22000</v>
      </c>
      <c r="S489" t="s">
        <v>84</v>
      </c>
      <c r="T489" t="s">
        <v>85</v>
      </c>
      <c r="U489" t="s">
        <v>86</v>
      </c>
      <c r="V489" t="s">
        <v>87</v>
      </c>
      <c r="W489" s="3">
        <v>22000</v>
      </c>
      <c r="X489">
        <v>4</v>
      </c>
      <c r="Y489">
        <v>9</v>
      </c>
      <c r="Z489">
        <v>10</v>
      </c>
      <c r="AA489" t="s">
        <v>43</v>
      </c>
      <c r="AB489" t="s">
        <v>58</v>
      </c>
    </row>
    <row r="490" spans="1:28" x14ac:dyDescent="0.25">
      <c r="A490" t="s">
        <v>641</v>
      </c>
      <c r="B490" s="2">
        <v>46125</v>
      </c>
      <c r="C490" s="2">
        <v>46135</v>
      </c>
      <c r="D490" t="s">
        <v>118</v>
      </c>
      <c r="E490" t="s">
        <v>119</v>
      </c>
      <c r="F490" t="s">
        <v>120</v>
      </c>
      <c r="G490" t="s">
        <v>48</v>
      </c>
      <c r="H490" t="s">
        <v>121</v>
      </c>
      <c r="I490" t="s">
        <v>122</v>
      </c>
      <c r="J490" t="s">
        <v>102</v>
      </c>
      <c r="K490" t="s">
        <v>36</v>
      </c>
      <c r="L490" t="s">
        <v>37</v>
      </c>
      <c r="M490" t="s">
        <v>82</v>
      </c>
      <c r="N490" t="s">
        <v>69</v>
      </c>
      <c r="O490" t="s">
        <v>83</v>
      </c>
      <c r="P490">
        <v>5</v>
      </c>
      <c r="Q490" s="3">
        <v>5200</v>
      </c>
      <c r="R490" s="3">
        <v>26000</v>
      </c>
      <c r="S490" t="s">
        <v>41</v>
      </c>
      <c r="T490" t="s">
        <v>85</v>
      </c>
      <c r="U490" t="s">
        <v>41</v>
      </c>
      <c r="V490" t="s">
        <v>41</v>
      </c>
      <c r="W490" s="3">
        <v>0</v>
      </c>
      <c r="X490">
        <v>0</v>
      </c>
      <c r="Y490">
        <v>11</v>
      </c>
      <c r="Z490">
        <v>5</v>
      </c>
      <c r="AA490" t="s">
        <v>103</v>
      </c>
      <c r="AB490" t="s">
        <v>73</v>
      </c>
    </row>
    <row r="491" spans="1:28" x14ac:dyDescent="0.25">
      <c r="A491" t="s">
        <v>642</v>
      </c>
      <c r="B491" s="2">
        <v>46128</v>
      </c>
      <c r="C491" s="2">
        <v>46139</v>
      </c>
      <c r="D491" t="s">
        <v>124</v>
      </c>
      <c r="E491" t="s">
        <v>125</v>
      </c>
      <c r="F491" t="s">
        <v>126</v>
      </c>
      <c r="G491" t="s">
        <v>48</v>
      </c>
      <c r="H491" t="s">
        <v>127</v>
      </c>
      <c r="I491" t="s">
        <v>128</v>
      </c>
      <c r="J491" t="s">
        <v>102</v>
      </c>
      <c r="K491" t="s">
        <v>51</v>
      </c>
      <c r="L491" t="s">
        <v>52</v>
      </c>
      <c r="M491" t="s">
        <v>94</v>
      </c>
      <c r="N491" t="s">
        <v>39</v>
      </c>
      <c r="O491" t="s">
        <v>95</v>
      </c>
      <c r="P491">
        <v>1</v>
      </c>
      <c r="Q491" s="3">
        <v>2200</v>
      </c>
      <c r="R491" s="3">
        <v>2200</v>
      </c>
      <c r="S491" t="s">
        <v>56</v>
      </c>
      <c r="T491" t="s">
        <v>42</v>
      </c>
      <c r="U491" t="s">
        <v>41</v>
      </c>
      <c r="V491" t="s">
        <v>41</v>
      </c>
      <c r="W491" s="3">
        <v>0</v>
      </c>
      <c r="X491">
        <v>0</v>
      </c>
      <c r="Y491">
        <v>13</v>
      </c>
      <c r="Z491">
        <v>7</v>
      </c>
      <c r="AA491" t="s">
        <v>103</v>
      </c>
      <c r="AB491" t="s">
        <v>44</v>
      </c>
    </row>
    <row r="492" spans="1:28" x14ac:dyDescent="0.25">
      <c r="A492" t="s">
        <v>643</v>
      </c>
      <c r="B492" s="2">
        <v>46131</v>
      </c>
      <c r="C492" s="2">
        <v>46143</v>
      </c>
      <c r="D492" t="s">
        <v>130</v>
      </c>
      <c r="E492" t="s">
        <v>131</v>
      </c>
      <c r="F492" t="s">
        <v>132</v>
      </c>
      <c r="G492" t="s">
        <v>32</v>
      </c>
      <c r="H492" t="s">
        <v>133</v>
      </c>
      <c r="I492" t="s">
        <v>134</v>
      </c>
      <c r="J492" t="s">
        <v>102</v>
      </c>
      <c r="K492" t="s">
        <v>67</v>
      </c>
      <c r="L492" t="s">
        <v>37</v>
      </c>
      <c r="M492" t="s">
        <v>38</v>
      </c>
      <c r="N492" t="s">
        <v>54</v>
      </c>
      <c r="O492" t="s">
        <v>40</v>
      </c>
      <c r="P492">
        <v>2</v>
      </c>
      <c r="Q492" s="3">
        <v>1400</v>
      </c>
      <c r="R492" s="3">
        <v>2800</v>
      </c>
      <c r="S492" t="s">
        <v>71</v>
      </c>
      <c r="T492" t="s">
        <v>57</v>
      </c>
      <c r="U492" t="s">
        <v>41</v>
      </c>
      <c r="V492" t="s">
        <v>72</v>
      </c>
      <c r="W492" s="3">
        <v>0</v>
      </c>
      <c r="X492">
        <v>0</v>
      </c>
      <c r="Y492">
        <v>15</v>
      </c>
      <c r="Z492">
        <v>10</v>
      </c>
      <c r="AA492" t="s">
        <v>103</v>
      </c>
      <c r="AB492" t="s">
        <v>58</v>
      </c>
    </row>
    <row r="493" spans="1:28" x14ac:dyDescent="0.25">
      <c r="A493" t="s">
        <v>644</v>
      </c>
      <c r="B493" s="2">
        <v>46134</v>
      </c>
      <c r="C493" s="2">
        <v>46135</v>
      </c>
      <c r="D493" t="s">
        <v>136</v>
      </c>
      <c r="E493" t="s">
        <v>137</v>
      </c>
      <c r="F493" t="s">
        <v>138</v>
      </c>
      <c r="G493" t="s">
        <v>32</v>
      </c>
      <c r="H493" t="s">
        <v>139</v>
      </c>
      <c r="I493" t="s">
        <v>140</v>
      </c>
      <c r="J493" t="s">
        <v>141</v>
      </c>
      <c r="K493" t="s">
        <v>81</v>
      </c>
      <c r="L493" t="s">
        <v>52</v>
      </c>
      <c r="M493" t="s">
        <v>53</v>
      </c>
      <c r="N493" t="s">
        <v>69</v>
      </c>
      <c r="O493" t="s">
        <v>55</v>
      </c>
      <c r="P493">
        <v>3</v>
      </c>
      <c r="Q493" s="3">
        <v>4200</v>
      </c>
      <c r="R493" s="3">
        <v>12600</v>
      </c>
      <c r="S493" t="s">
        <v>84</v>
      </c>
      <c r="T493" t="s">
        <v>85</v>
      </c>
      <c r="U493" t="s">
        <v>86</v>
      </c>
      <c r="V493" t="s">
        <v>87</v>
      </c>
      <c r="W493" s="3">
        <v>12600</v>
      </c>
      <c r="X493">
        <v>3</v>
      </c>
      <c r="Y493">
        <v>1</v>
      </c>
      <c r="Z493">
        <v>5</v>
      </c>
      <c r="AA493" t="s">
        <v>43</v>
      </c>
      <c r="AB493" t="s">
        <v>73</v>
      </c>
    </row>
    <row r="494" spans="1:28" x14ac:dyDescent="0.25">
      <c r="A494" t="s">
        <v>645</v>
      </c>
      <c r="B494" s="2">
        <v>46137</v>
      </c>
      <c r="C494" s="2">
        <v>46139</v>
      </c>
      <c r="D494" t="s">
        <v>143</v>
      </c>
      <c r="E494" t="s">
        <v>144</v>
      </c>
      <c r="F494" t="s">
        <v>126</v>
      </c>
      <c r="G494" t="s">
        <v>48</v>
      </c>
      <c r="H494" t="s">
        <v>145</v>
      </c>
      <c r="I494" t="s">
        <v>146</v>
      </c>
      <c r="J494" t="s">
        <v>102</v>
      </c>
      <c r="K494" t="s">
        <v>36</v>
      </c>
      <c r="L494" t="s">
        <v>37</v>
      </c>
      <c r="M494" t="s">
        <v>68</v>
      </c>
      <c r="N494" t="s">
        <v>39</v>
      </c>
      <c r="O494" t="s">
        <v>70</v>
      </c>
      <c r="P494">
        <v>4</v>
      </c>
      <c r="Q494" s="3">
        <v>900</v>
      </c>
      <c r="R494" s="3">
        <v>3600</v>
      </c>
      <c r="S494" t="s">
        <v>41</v>
      </c>
      <c r="T494" t="s">
        <v>42</v>
      </c>
      <c r="U494" t="s">
        <v>41</v>
      </c>
      <c r="V494" t="s">
        <v>41</v>
      </c>
      <c r="W494" s="3">
        <v>0</v>
      </c>
      <c r="X494">
        <v>0</v>
      </c>
      <c r="Y494">
        <v>2</v>
      </c>
      <c r="Z494">
        <v>7</v>
      </c>
      <c r="AA494" t="s">
        <v>43</v>
      </c>
      <c r="AB494" t="s">
        <v>44</v>
      </c>
    </row>
    <row r="495" spans="1:28" x14ac:dyDescent="0.25">
      <c r="A495" t="s">
        <v>646</v>
      </c>
      <c r="B495" s="2">
        <v>46140</v>
      </c>
      <c r="C495" s="2">
        <v>46143</v>
      </c>
      <c r="D495" t="s">
        <v>148</v>
      </c>
      <c r="E495" t="s">
        <v>149</v>
      </c>
      <c r="F495" t="s">
        <v>150</v>
      </c>
      <c r="G495" t="s">
        <v>78</v>
      </c>
      <c r="H495" t="s">
        <v>151</v>
      </c>
      <c r="I495" t="s">
        <v>152</v>
      </c>
      <c r="J495" t="s">
        <v>102</v>
      </c>
      <c r="K495" t="s">
        <v>51</v>
      </c>
      <c r="L495" t="s">
        <v>52</v>
      </c>
      <c r="M495" t="s">
        <v>82</v>
      </c>
      <c r="N495" t="s">
        <v>54</v>
      </c>
      <c r="O495" t="s">
        <v>83</v>
      </c>
      <c r="P495">
        <v>5</v>
      </c>
      <c r="Q495" s="3">
        <v>2800</v>
      </c>
      <c r="R495" s="3">
        <v>14000</v>
      </c>
      <c r="S495" t="s">
        <v>56</v>
      </c>
      <c r="T495" t="s">
        <v>57</v>
      </c>
      <c r="U495" t="s">
        <v>41</v>
      </c>
      <c r="V495" t="s">
        <v>41</v>
      </c>
      <c r="W495" s="3">
        <v>0</v>
      </c>
      <c r="X495">
        <v>0</v>
      </c>
      <c r="Y495">
        <v>3</v>
      </c>
      <c r="Z495">
        <v>10</v>
      </c>
      <c r="AA495" t="s">
        <v>43</v>
      </c>
      <c r="AB495" t="s">
        <v>58</v>
      </c>
    </row>
    <row r="496" spans="1:28" x14ac:dyDescent="0.25">
      <c r="A496" t="s">
        <v>647</v>
      </c>
      <c r="B496" s="2">
        <v>46143</v>
      </c>
      <c r="C496" s="2">
        <v>46147</v>
      </c>
      <c r="D496" t="s">
        <v>154</v>
      </c>
      <c r="E496" t="s">
        <v>155</v>
      </c>
      <c r="F496" t="s">
        <v>113</v>
      </c>
      <c r="G496" t="s">
        <v>63</v>
      </c>
      <c r="H496" t="s">
        <v>156</v>
      </c>
      <c r="I496" t="s">
        <v>157</v>
      </c>
      <c r="J496" t="s">
        <v>93</v>
      </c>
      <c r="K496" t="s">
        <v>67</v>
      </c>
      <c r="L496" t="s">
        <v>37</v>
      </c>
      <c r="M496" t="s">
        <v>94</v>
      </c>
      <c r="N496" t="s">
        <v>69</v>
      </c>
      <c r="O496" t="s">
        <v>95</v>
      </c>
      <c r="P496">
        <v>1</v>
      </c>
      <c r="Q496" s="3">
        <v>2500</v>
      </c>
      <c r="R496" s="3">
        <v>2500</v>
      </c>
      <c r="S496" t="s">
        <v>71</v>
      </c>
      <c r="T496" t="s">
        <v>57</v>
      </c>
      <c r="U496" t="s">
        <v>41</v>
      </c>
      <c r="V496" t="s">
        <v>72</v>
      </c>
      <c r="W496" s="3">
        <v>0</v>
      </c>
      <c r="X496">
        <v>0</v>
      </c>
      <c r="Y496">
        <v>4</v>
      </c>
      <c r="Z496">
        <v>5</v>
      </c>
      <c r="AA496" t="s">
        <v>43</v>
      </c>
      <c r="AB496" t="s">
        <v>73</v>
      </c>
    </row>
    <row r="497" spans="1:28" x14ac:dyDescent="0.25">
      <c r="A497" t="s">
        <v>648</v>
      </c>
      <c r="B497" s="2">
        <v>46146</v>
      </c>
      <c r="C497" s="2">
        <v>46151</v>
      </c>
      <c r="D497" t="s">
        <v>29</v>
      </c>
      <c r="E497" t="s">
        <v>30</v>
      </c>
      <c r="F497" t="s">
        <v>31</v>
      </c>
      <c r="G497" t="s">
        <v>32</v>
      </c>
      <c r="H497" t="s">
        <v>159</v>
      </c>
      <c r="I497" t="s">
        <v>160</v>
      </c>
      <c r="J497" t="s">
        <v>35</v>
      </c>
      <c r="K497" t="s">
        <v>81</v>
      </c>
      <c r="L497" t="s">
        <v>52</v>
      </c>
      <c r="M497" t="s">
        <v>38</v>
      </c>
      <c r="N497" t="s">
        <v>39</v>
      </c>
      <c r="O497" t="s">
        <v>40</v>
      </c>
      <c r="P497">
        <v>2</v>
      </c>
      <c r="Q497" s="3">
        <v>28000</v>
      </c>
      <c r="R497" s="3">
        <v>56000</v>
      </c>
      <c r="S497" t="s">
        <v>84</v>
      </c>
      <c r="T497" t="s">
        <v>85</v>
      </c>
      <c r="U497" t="s">
        <v>86</v>
      </c>
      <c r="V497" t="s">
        <v>87</v>
      </c>
      <c r="W497" s="3">
        <v>56000</v>
      </c>
      <c r="X497">
        <v>2</v>
      </c>
      <c r="Y497">
        <v>5</v>
      </c>
      <c r="Z497">
        <v>7</v>
      </c>
      <c r="AA497" t="s">
        <v>43</v>
      </c>
      <c r="AB497" t="s">
        <v>44</v>
      </c>
    </row>
    <row r="498" spans="1:28" x14ac:dyDescent="0.25">
      <c r="A498" t="s">
        <v>649</v>
      </c>
      <c r="B498" s="2">
        <v>46149</v>
      </c>
      <c r="C498" s="2">
        <v>46155</v>
      </c>
      <c r="D498" t="s">
        <v>46</v>
      </c>
      <c r="E498" t="s">
        <v>47</v>
      </c>
      <c r="F498" t="s">
        <v>47</v>
      </c>
      <c r="G498" t="s">
        <v>48</v>
      </c>
      <c r="H498" t="s">
        <v>162</v>
      </c>
      <c r="I498" t="s">
        <v>163</v>
      </c>
      <c r="J498" t="s">
        <v>102</v>
      </c>
      <c r="K498" t="s">
        <v>36</v>
      </c>
      <c r="L498" t="s">
        <v>37</v>
      </c>
      <c r="M498" t="s">
        <v>53</v>
      </c>
      <c r="N498" t="s">
        <v>54</v>
      </c>
      <c r="O498" t="s">
        <v>55</v>
      </c>
      <c r="P498">
        <v>3</v>
      </c>
      <c r="Q498" s="3">
        <v>1800</v>
      </c>
      <c r="R498" s="3">
        <v>5400</v>
      </c>
      <c r="S498" t="s">
        <v>41</v>
      </c>
      <c r="T498" t="s">
        <v>57</v>
      </c>
      <c r="U498" t="s">
        <v>41</v>
      </c>
      <c r="V498" t="s">
        <v>41</v>
      </c>
      <c r="W498" s="3">
        <v>0</v>
      </c>
      <c r="X498">
        <v>0</v>
      </c>
      <c r="Y498">
        <v>6</v>
      </c>
      <c r="Z498">
        <v>10</v>
      </c>
      <c r="AA498" t="s">
        <v>43</v>
      </c>
      <c r="AB498" t="s">
        <v>58</v>
      </c>
    </row>
    <row r="499" spans="1:28" x14ac:dyDescent="0.25">
      <c r="A499" t="s">
        <v>650</v>
      </c>
      <c r="B499" s="2">
        <v>46152</v>
      </c>
      <c r="C499" s="2">
        <v>46159</v>
      </c>
      <c r="D499" t="s">
        <v>60</v>
      </c>
      <c r="E499" t="s">
        <v>61</v>
      </c>
      <c r="F499" t="s">
        <v>62</v>
      </c>
      <c r="G499" t="s">
        <v>63</v>
      </c>
      <c r="H499" t="s">
        <v>165</v>
      </c>
      <c r="I499" t="s">
        <v>166</v>
      </c>
      <c r="J499" t="s">
        <v>102</v>
      </c>
      <c r="K499" t="s">
        <v>51</v>
      </c>
      <c r="L499" t="s">
        <v>52</v>
      </c>
      <c r="M499" t="s">
        <v>68</v>
      </c>
      <c r="N499" t="s">
        <v>69</v>
      </c>
      <c r="O499" t="s">
        <v>70</v>
      </c>
      <c r="P499">
        <v>4</v>
      </c>
      <c r="Q499" s="3">
        <v>6800</v>
      </c>
      <c r="R499" s="3">
        <v>27200</v>
      </c>
      <c r="S499" t="s">
        <v>56</v>
      </c>
      <c r="T499" t="s">
        <v>85</v>
      </c>
      <c r="U499" t="s">
        <v>41</v>
      </c>
      <c r="V499" t="s">
        <v>41</v>
      </c>
      <c r="W499" s="3">
        <v>0</v>
      </c>
      <c r="X499">
        <v>0</v>
      </c>
      <c r="Y499">
        <v>7</v>
      </c>
      <c r="Z499">
        <v>5</v>
      </c>
      <c r="AA499" t="s">
        <v>103</v>
      </c>
      <c r="AB499" t="s">
        <v>73</v>
      </c>
    </row>
    <row r="500" spans="1:28" x14ac:dyDescent="0.25">
      <c r="A500" t="s">
        <v>651</v>
      </c>
      <c r="B500" s="2">
        <v>46155</v>
      </c>
      <c r="C500" s="2">
        <v>46163</v>
      </c>
      <c r="D500" t="s">
        <v>75</v>
      </c>
      <c r="E500" t="s">
        <v>76</v>
      </c>
      <c r="F500" t="s">
        <v>77</v>
      </c>
      <c r="G500" t="s">
        <v>78</v>
      </c>
      <c r="H500" t="s">
        <v>168</v>
      </c>
      <c r="I500" t="s">
        <v>169</v>
      </c>
      <c r="J500" t="s">
        <v>35</v>
      </c>
      <c r="K500" t="s">
        <v>67</v>
      </c>
      <c r="L500" t="s">
        <v>37</v>
      </c>
      <c r="M500" t="s">
        <v>82</v>
      </c>
      <c r="N500" t="s">
        <v>39</v>
      </c>
      <c r="O500" t="s">
        <v>83</v>
      </c>
      <c r="P500">
        <v>5</v>
      </c>
      <c r="Q500" s="3">
        <v>22000</v>
      </c>
      <c r="R500" s="3">
        <v>110000</v>
      </c>
      <c r="S500" t="s">
        <v>71</v>
      </c>
      <c r="T500" t="s">
        <v>57</v>
      </c>
      <c r="U500" t="s">
        <v>41</v>
      </c>
      <c r="V500" t="s">
        <v>72</v>
      </c>
      <c r="W500" s="3">
        <v>0</v>
      </c>
      <c r="X500">
        <v>0</v>
      </c>
      <c r="Y500">
        <v>8</v>
      </c>
      <c r="Z500">
        <v>7</v>
      </c>
      <c r="AA500" t="s">
        <v>103</v>
      </c>
      <c r="AB500" t="s">
        <v>44</v>
      </c>
    </row>
    <row r="501" spans="1:28" x14ac:dyDescent="0.25">
      <c r="A501" t="s">
        <v>652</v>
      </c>
      <c r="B501" s="2">
        <v>46158</v>
      </c>
      <c r="C501" s="2">
        <v>46167</v>
      </c>
      <c r="D501" t="s">
        <v>89</v>
      </c>
      <c r="E501" t="s">
        <v>90</v>
      </c>
      <c r="F501" t="s">
        <v>62</v>
      </c>
      <c r="G501" t="s">
        <v>63</v>
      </c>
      <c r="H501" t="s">
        <v>171</v>
      </c>
      <c r="I501" t="s">
        <v>172</v>
      </c>
      <c r="J501" t="s">
        <v>66</v>
      </c>
      <c r="K501" t="s">
        <v>81</v>
      </c>
      <c r="L501" t="s">
        <v>52</v>
      </c>
      <c r="M501" t="s">
        <v>94</v>
      </c>
      <c r="N501" t="s">
        <v>54</v>
      </c>
      <c r="O501" t="s">
        <v>95</v>
      </c>
      <c r="P501">
        <v>1</v>
      </c>
      <c r="Q501" s="3">
        <v>6500</v>
      </c>
      <c r="R501" s="3">
        <v>6500</v>
      </c>
      <c r="S501" t="s">
        <v>84</v>
      </c>
      <c r="T501" t="s">
        <v>42</v>
      </c>
      <c r="U501" t="s">
        <v>86</v>
      </c>
      <c r="V501" t="s">
        <v>87</v>
      </c>
      <c r="W501" s="3">
        <v>6500</v>
      </c>
      <c r="X501">
        <v>1</v>
      </c>
      <c r="Y501">
        <v>9</v>
      </c>
      <c r="Z501">
        <v>10</v>
      </c>
      <c r="AA501" t="s">
        <v>43</v>
      </c>
      <c r="AB501" t="s">
        <v>58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4743-30CA-41CF-9AE7-A1A3F79DFC7A}">
  <dimension ref="A1:W27"/>
  <sheetViews>
    <sheetView showGridLines="0" tabSelected="1" zoomScale="130" zoomScaleNormal="130" workbookViewId="0">
      <selection activeCell="P26" sqref="P26"/>
    </sheetView>
  </sheetViews>
  <sheetFormatPr defaultRowHeight="15" x14ac:dyDescent="0.25"/>
  <sheetData>
    <row r="1" spans="1:23" ht="36" x14ac:dyDescent="0.55000000000000004">
      <c r="A1" s="12" t="s">
        <v>670</v>
      </c>
      <c r="B1" s="13"/>
      <c r="C1" s="13"/>
      <c r="D1" s="13"/>
      <c r="E1" s="13"/>
      <c r="F1" s="13"/>
      <c r="G1" s="13"/>
      <c r="H1" s="13"/>
      <c r="I1" s="13"/>
      <c r="J1" s="13"/>
      <c r="K1" s="13"/>
      <c r="L1" s="13"/>
      <c r="M1" s="13"/>
      <c r="N1" s="13"/>
      <c r="O1" s="13"/>
      <c r="P1" s="13"/>
      <c r="Q1" s="13"/>
      <c r="R1" s="13"/>
      <c r="S1" s="13"/>
      <c r="T1" s="13"/>
      <c r="U1" s="13"/>
      <c r="V1" s="13"/>
      <c r="W1" s="13"/>
    </row>
    <row r="2" spans="1:23" x14ac:dyDescent="0.25">
      <c r="A2" s="14" t="e" vm="1">
        <v>#VALUE!</v>
      </c>
      <c r="B2" s="14"/>
      <c r="C2" s="14"/>
      <c r="D2" s="14"/>
      <c r="E2" s="14"/>
      <c r="F2" s="7"/>
      <c r="G2" s="7"/>
      <c r="H2" s="7"/>
      <c r="I2" s="7"/>
      <c r="J2" s="7"/>
      <c r="K2" s="7"/>
      <c r="L2" s="7"/>
      <c r="M2" s="7"/>
      <c r="N2" s="7"/>
      <c r="O2" s="7"/>
      <c r="P2" s="7"/>
      <c r="Q2" s="7"/>
      <c r="R2" s="7"/>
      <c r="S2" s="7"/>
      <c r="T2" s="7"/>
      <c r="U2" s="7"/>
      <c r="V2" s="7"/>
      <c r="W2" s="7"/>
    </row>
    <row r="3" spans="1:23" x14ac:dyDescent="0.25">
      <c r="A3" s="14"/>
      <c r="B3" s="14"/>
      <c r="C3" s="14"/>
      <c r="D3" s="14"/>
      <c r="E3" s="14"/>
      <c r="F3" s="7"/>
      <c r="G3" s="7"/>
      <c r="H3" s="7"/>
      <c r="I3" s="7"/>
      <c r="J3" s="7"/>
      <c r="K3" s="7"/>
      <c r="L3" s="7"/>
      <c r="M3" s="7"/>
      <c r="N3" s="7"/>
      <c r="O3" s="7"/>
      <c r="P3" s="7"/>
      <c r="Q3" s="7"/>
      <c r="R3" s="7"/>
      <c r="S3" s="7"/>
      <c r="T3" s="7"/>
      <c r="U3" s="7"/>
      <c r="V3" s="7"/>
      <c r="W3" s="7"/>
    </row>
    <row r="4" spans="1:23" x14ac:dyDescent="0.25">
      <c r="A4" s="14"/>
      <c r="B4" s="14"/>
      <c r="C4" s="14"/>
      <c r="D4" s="14"/>
      <c r="E4" s="14"/>
      <c r="F4" s="7"/>
      <c r="G4" s="7"/>
      <c r="H4" s="7"/>
      <c r="I4" s="7"/>
      <c r="J4" s="7"/>
      <c r="K4" s="7"/>
      <c r="L4" s="7"/>
      <c r="M4" s="7"/>
      <c r="N4" s="7"/>
      <c r="O4" s="7"/>
      <c r="P4" s="7"/>
      <c r="Q4" s="7"/>
      <c r="R4" s="7"/>
      <c r="S4" s="7"/>
      <c r="T4" s="7"/>
      <c r="U4" s="7"/>
      <c r="V4" s="7"/>
      <c r="W4" s="7"/>
    </row>
    <row r="5" spans="1:23" x14ac:dyDescent="0.25">
      <c r="A5" s="14"/>
      <c r="B5" s="14"/>
      <c r="C5" s="14"/>
      <c r="D5" s="14"/>
      <c r="E5" s="14"/>
      <c r="F5" s="7"/>
      <c r="G5" s="7"/>
      <c r="H5" s="7"/>
      <c r="I5" s="7"/>
      <c r="J5" s="7"/>
      <c r="K5" s="7"/>
      <c r="L5" s="7"/>
      <c r="M5" s="7"/>
      <c r="N5" s="7"/>
      <c r="O5" s="7"/>
      <c r="P5" s="7"/>
      <c r="Q5" s="7"/>
      <c r="R5" s="7"/>
      <c r="S5" s="7"/>
      <c r="T5" s="7"/>
      <c r="U5" s="7"/>
      <c r="V5" s="7"/>
      <c r="W5" s="7"/>
    </row>
    <row r="6" spans="1:23" x14ac:dyDescent="0.25">
      <c r="A6" s="7"/>
      <c r="B6" s="7"/>
      <c r="C6" s="7"/>
      <c r="D6" s="7"/>
      <c r="E6" s="7"/>
      <c r="F6" s="7"/>
      <c r="G6" s="7"/>
      <c r="H6" s="7"/>
      <c r="I6" s="7"/>
      <c r="J6" s="7"/>
      <c r="K6" s="7"/>
      <c r="L6" s="7"/>
      <c r="M6" s="7"/>
      <c r="N6" s="7"/>
      <c r="O6" s="7"/>
      <c r="P6" s="7"/>
      <c r="Q6" s="7"/>
      <c r="R6" s="7"/>
      <c r="S6" s="7"/>
      <c r="T6" s="7"/>
      <c r="U6" s="7"/>
      <c r="V6" s="7"/>
      <c r="W6" s="7"/>
    </row>
    <row r="7" spans="1:23" x14ac:dyDescent="0.25">
      <c r="A7" s="7"/>
      <c r="B7" s="7"/>
      <c r="C7" s="7"/>
      <c r="D7" s="7"/>
      <c r="E7" s="7"/>
      <c r="F7" s="7"/>
      <c r="G7" s="7"/>
      <c r="H7" s="7"/>
      <c r="I7" s="7"/>
      <c r="J7" s="7"/>
      <c r="K7" s="7"/>
      <c r="L7" s="7"/>
      <c r="M7" s="7"/>
      <c r="N7" s="7"/>
      <c r="O7" s="7"/>
      <c r="P7" s="7"/>
      <c r="Q7" s="7"/>
      <c r="R7" s="7"/>
      <c r="S7" s="7"/>
      <c r="T7" s="7"/>
      <c r="U7" s="7"/>
      <c r="V7" s="7"/>
      <c r="W7" s="7"/>
    </row>
    <row r="8" spans="1:23" x14ac:dyDescent="0.25">
      <c r="A8" s="7"/>
      <c r="B8" s="7"/>
      <c r="C8" s="7"/>
      <c r="D8" s="7"/>
      <c r="E8" s="7"/>
      <c r="F8" s="7"/>
      <c r="G8" s="7"/>
      <c r="H8" s="7"/>
      <c r="I8" s="7"/>
      <c r="J8" s="7"/>
      <c r="K8" s="7"/>
      <c r="L8" s="7"/>
      <c r="M8" s="7"/>
      <c r="N8" s="7"/>
      <c r="O8" s="7"/>
      <c r="P8" s="7"/>
      <c r="Q8" s="7"/>
      <c r="R8" s="7"/>
      <c r="S8" s="7"/>
      <c r="T8" s="7"/>
      <c r="U8" s="7"/>
      <c r="V8" s="7"/>
      <c r="W8" s="7"/>
    </row>
    <row r="9" spans="1:23" x14ac:dyDescent="0.25">
      <c r="A9" s="7"/>
      <c r="B9" s="7"/>
      <c r="C9" s="7"/>
      <c r="D9" s="7"/>
      <c r="E9" s="7"/>
      <c r="F9" s="7"/>
      <c r="G9" s="7"/>
      <c r="H9" s="7"/>
      <c r="I9" s="7"/>
      <c r="J9" s="7"/>
      <c r="K9" s="7"/>
      <c r="L9" s="7"/>
      <c r="M9" s="7"/>
      <c r="N9" s="7"/>
      <c r="O9" s="7"/>
      <c r="P9" s="7"/>
      <c r="Q9" s="7"/>
      <c r="R9" s="7"/>
      <c r="S9" s="7"/>
      <c r="T9" s="7"/>
      <c r="U9" s="7"/>
      <c r="V9" s="7"/>
      <c r="W9" s="7"/>
    </row>
    <row r="10" spans="1:23" x14ac:dyDescent="0.25">
      <c r="A10" s="7"/>
      <c r="B10" s="7"/>
      <c r="C10" s="7"/>
      <c r="D10" s="7"/>
      <c r="E10" s="7"/>
      <c r="F10" s="7"/>
      <c r="G10" s="7"/>
      <c r="H10" s="7"/>
      <c r="I10" s="7"/>
      <c r="J10" s="7"/>
      <c r="K10" s="7"/>
      <c r="L10" s="7"/>
      <c r="M10" s="7"/>
      <c r="N10" s="7"/>
      <c r="O10" s="7"/>
      <c r="P10" s="7"/>
      <c r="Q10" s="7"/>
      <c r="R10" s="7"/>
      <c r="S10" s="7"/>
      <c r="T10" s="7"/>
      <c r="U10" s="7"/>
      <c r="V10" s="7"/>
      <c r="W10" s="7"/>
    </row>
    <row r="11" spans="1:23" x14ac:dyDescent="0.25">
      <c r="A11" s="7"/>
      <c r="B11" s="7"/>
      <c r="C11" s="7"/>
      <c r="D11" s="7"/>
      <c r="E11" s="7"/>
      <c r="F11" s="7"/>
      <c r="G11" s="7"/>
      <c r="H11" s="7"/>
      <c r="I11" s="7"/>
      <c r="J11" s="7"/>
      <c r="K11" s="7"/>
      <c r="L11" s="7"/>
      <c r="M11" s="7"/>
      <c r="N11" s="7"/>
      <c r="O11" s="7"/>
      <c r="P11" s="7"/>
      <c r="Q11" s="7"/>
      <c r="R11" s="7"/>
      <c r="S11" s="7"/>
      <c r="T11" s="7"/>
      <c r="U11" s="7"/>
      <c r="V11" s="7"/>
      <c r="W11" s="7"/>
    </row>
    <row r="12" spans="1:23" x14ac:dyDescent="0.25">
      <c r="A12" s="7"/>
      <c r="B12" s="7"/>
      <c r="C12" s="7"/>
      <c r="D12" s="7"/>
      <c r="E12" s="7"/>
      <c r="F12" s="7"/>
      <c r="G12" s="7"/>
      <c r="H12" s="7"/>
      <c r="I12" s="7"/>
      <c r="J12" s="7"/>
      <c r="K12" s="7"/>
      <c r="L12" s="7"/>
      <c r="M12" s="7"/>
      <c r="N12" s="7"/>
      <c r="O12" s="7"/>
      <c r="P12" s="7"/>
      <c r="Q12" s="7"/>
      <c r="R12" s="7"/>
      <c r="S12" s="7"/>
      <c r="T12" s="7"/>
      <c r="U12" s="7"/>
      <c r="V12" s="7"/>
      <c r="W12" s="7"/>
    </row>
    <row r="13" spans="1:23" x14ac:dyDescent="0.25">
      <c r="A13" s="7"/>
      <c r="B13" s="7"/>
      <c r="C13" s="7"/>
      <c r="D13" s="7"/>
      <c r="E13" s="7"/>
      <c r="F13" s="7"/>
      <c r="G13" s="7"/>
      <c r="H13" s="7"/>
      <c r="I13" s="7"/>
      <c r="J13" s="7"/>
      <c r="K13" s="7"/>
      <c r="L13" s="7"/>
      <c r="M13" s="7"/>
      <c r="N13" s="7"/>
      <c r="O13" s="7"/>
      <c r="P13" s="7"/>
      <c r="Q13" s="7"/>
      <c r="R13" s="7"/>
      <c r="S13" s="7"/>
      <c r="T13" s="7"/>
      <c r="U13" s="7"/>
      <c r="V13" s="7"/>
      <c r="W13" s="7"/>
    </row>
    <row r="14" spans="1:23" x14ac:dyDescent="0.25">
      <c r="A14" s="7"/>
      <c r="B14" s="7"/>
      <c r="C14" s="7"/>
      <c r="D14" s="7"/>
      <c r="E14" s="7"/>
      <c r="F14" s="7"/>
      <c r="G14" s="7"/>
      <c r="H14" s="7"/>
      <c r="I14" s="7"/>
      <c r="J14" s="7"/>
      <c r="K14" s="7"/>
      <c r="L14" s="7"/>
      <c r="M14" s="7"/>
      <c r="N14" s="7"/>
      <c r="O14" s="7"/>
      <c r="P14" s="7"/>
      <c r="Q14" s="7"/>
      <c r="R14" s="7"/>
      <c r="S14" s="7"/>
      <c r="T14" s="7"/>
      <c r="U14" s="7"/>
      <c r="V14" s="7"/>
      <c r="W14" s="7"/>
    </row>
    <row r="15" spans="1:23" x14ac:dyDescent="0.25">
      <c r="A15" s="7"/>
      <c r="B15" s="7"/>
      <c r="C15" s="7"/>
      <c r="D15" s="7"/>
      <c r="E15" s="7"/>
      <c r="F15" s="7"/>
      <c r="G15" s="7"/>
      <c r="H15" s="7"/>
      <c r="I15" s="7"/>
      <c r="J15" s="7"/>
      <c r="K15" s="7"/>
      <c r="L15" s="7"/>
      <c r="M15" s="7"/>
      <c r="N15" s="7"/>
      <c r="O15" s="7"/>
      <c r="P15" s="7"/>
      <c r="Q15" s="7"/>
      <c r="R15" s="7"/>
      <c r="S15" s="7"/>
      <c r="T15" s="7"/>
      <c r="U15" s="7"/>
      <c r="V15" s="7"/>
      <c r="W15" s="7"/>
    </row>
    <row r="16" spans="1:23" x14ac:dyDescent="0.25">
      <c r="A16" s="7"/>
      <c r="B16" s="7"/>
      <c r="C16" s="7"/>
      <c r="D16" s="7"/>
      <c r="E16" s="7"/>
      <c r="F16" s="7"/>
      <c r="G16" s="7"/>
      <c r="H16" s="7"/>
      <c r="I16" s="7"/>
      <c r="J16" s="7"/>
      <c r="K16" s="7"/>
      <c r="L16" s="7"/>
      <c r="M16" s="7"/>
      <c r="N16" s="7"/>
      <c r="O16" s="7"/>
      <c r="P16" s="7"/>
      <c r="Q16" s="7"/>
      <c r="R16" s="7"/>
      <c r="S16" s="7"/>
      <c r="T16" s="7"/>
      <c r="U16" s="7"/>
      <c r="V16" s="7"/>
      <c r="W16" s="7"/>
    </row>
    <row r="17" spans="1:23" x14ac:dyDescent="0.25">
      <c r="A17" s="7"/>
      <c r="B17" s="7"/>
      <c r="C17" s="7"/>
      <c r="D17" s="7"/>
      <c r="E17" s="7"/>
      <c r="F17" s="7"/>
      <c r="G17" s="7"/>
      <c r="H17" s="7"/>
      <c r="I17" s="7"/>
      <c r="J17" s="7"/>
      <c r="K17" s="7"/>
      <c r="L17" s="7"/>
      <c r="M17" s="7"/>
      <c r="N17" s="7"/>
      <c r="O17" s="7"/>
      <c r="P17" s="7"/>
      <c r="Q17" s="7"/>
      <c r="R17" s="7"/>
      <c r="S17" s="7"/>
      <c r="T17" s="7"/>
      <c r="U17" s="7"/>
      <c r="V17" s="7"/>
      <c r="W17" s="7"/>
    </row>
    <row r="18" spans="1:23" x14ac:dyDescent="0.25">
      <c r="A18" s="7"/>
      <c r="B18" s="7"/>
      <c r="C18" s="7"/>
      <c r="D18" s="7"/>
      <c r="E18" s="7"/>
      <c r="F18" s="7"/>
      <c r="G18" s="7"/>
      <c r="H18" s="7"/>
      <c r="I18" s="7"/>
      <c r="J18" s="7"/>
      <c r="K18" s="7"/>
      <c r="L18" s="7"/>
      <c r="M18" s="7"/>
      <c r="N18" s="7"/>
      <c r="O18" s="7"/>
      <c r="P18" s="7"/>
      <c r="Q18" s="7"/>
      <c r="R18" s="7"/>
      <c r="S18" s="7"/>
      <c r="T18" s="7"/>
      <c r="U18" s="7"/>
      <c r="V18" s="7"/>
      <c r="W18" s="7"/>
    </row>
    <row r="19" spans="1:23" x14ac:dyDescent="0.25">
      <c r="A19" s="7"/>
      <c r="B19" s="7"/>
      <c r="C19" s="7"/>
      <c r="D19" s="7"/>
      <c r="E19" s="7"/>
      <c r="F19" s="7"/>
      <c r="G19" s="7"/>
      <c r="H19" s="7"/>
      <c r="I19" s="7"/>
      <c r="J19" s="7"/>
      <c r="K19" s="7"/>
      <c r="L19" s="7"/>
      <c r="M19" s="7"/>
      <c r="N19" s="7"/>
      <c r="O19" s="7"/>
      <c r="P19" s="7"/>
      <c r="Q19" s="7"/>
      <c r="R19" s="7"/>
      <c r="S19" s="7"/>
      <c r="T19" s="7"/>
      <c r="U19" s="7"/>
      <c r="V19" s="7"/>
      <c r="W19" s="7"/>
    </row>
    <row r="20" spans="1:23" x14ac:dyDescent="0.25">
      <c r="A20" s="7"/>
      <c r="B20" s="7"/>
      <c r="C20" s="7"/>
      <c r="D20" s="7"/>
      <c r="E20" s="7"/>
      <c r="F20" s="7"/>
      <c r="G20" s="7"/>
      <c r="H20" s="7"/>
      <c r="I20" s="7"/>
      <c r="J20" s="7"/>
      <c r="K20" s="7"/>
      <c r="L20" s="7"/>
      <c r="M20" s="7"/>
      <c r="N20" s="7"/>
      <c r="O20" s="7"/>
      <c r="P20" s="7"/>
      <c r="Q20" s="7"/>
      <c r="R20" s="7"/>
      <c r="S20" s="7"/>
      <c r="T20" s="7"/>
      <c r="U20" s="7"/>
      <c r="V20" s="7"/>
      <c r="W20" s="7"/>
    </row>
    <row r="21" spans="1:23" x14ac:dyDescent="0.25">
      <c r="A21" s="7"/>
      <c r="B21" s="7"/>
      <c r="C21" s="7"/>
      <c r="D21" s="7"/>
      <c r="E21" s="7"/>
      <c r="F21" s="7"/>
      <c r="G21" s="7"/>
      <c r="H21" s="7"/>
      <c r="I21" s="7"/>
      <c r="J21" s="7"/>
      <c r="K21" s="7"/>
      <c r="L21" s="7"/>
      <c r="M21" s="7"/>
      <c r="N21" s="7"/>
      <c r="O21" s="7"/>
      <c r="P21" s="7"/>
      <c r="Q21" s="7"/>
      <c r="R21" s="7"/>
      <c r="S21" s="7"/>
      <c r="T21" s="7"/>
      <c r="U21" s="7"/>
      <c r="V21" s="7"/>
      <c r="W21" s="7"/>
    </row>
    <row r="22" spans="1:23" x14ac:dyDescent="0.25">
      <c r="A22" s="7"/>
      <c r="B22" s="7"/>
      <c r="C22" s="7"/>
      <c r="D22" s="7"/>
      <c r="E22" s="7"/>
      <c r="F22" s="7"/>
      <c r="G22" s="7"/>
      <c r="H22" s="7"/>
      <c r="I22" s="7"/>
      <c r="J22" s="7"/>
      <c r="K22" s="7"/>
      <c r="L22" s="7"/>
      <c r="M22" s="7"/>
      <c r="N22" s="7"/>
      <c r="O22" s="7"/>
      <c r="P22" s="7"/>
      <c r="Q22" s="7"/>
      <c r="R22" s="7"/>
      <c r="S22" s="7"/>
      <c r="T22" s="7"/>
      <c r="U22" s="7"/>
      <c r="V22" s="7"/>
      <c r="W22" s="7"/>
    </row>
    <row r="23" spans="1:23" x14ac:dyDescent="0.25">
      <c r="A23" s="7"/>
      <c r="B23" s="7"/>
      <c r="C23" s="7"/>
      <c r="D23" s="7"/>
      <c r="E23" s="7"/>
      <c r="F23" s="7"/>
      <c r="G23" s="7"/>
      <c r="H23" s="7"/>
      <c r="I23" s="7"/>
      <c r="J23" s="7"/>
      <c r="K23" s="7"/>
      <c r="L23" s="7"/>
      <c r="M23" s="7"/>
      <c r="N23" s="7"/>
      <c r="O23" s="7"/>
      <c r="P23" s="7"/>
      <c r="Q23" s="7"/>
      <c r="R23" s="7"/>
      <c r="S23" s="7"/>
      <c r="T23" s="7"/>
      <c r="U23" s="7"/>
      <c r="V23" s="7"/>
      <c r="W23" s="7"/>
    </row>
    <row r="24" spans="1:23" x14ac:dyDescent="0.25">
      <c r="A24" s="7"/>
      <c r="B24" s="7"/>
      <c r="C24" s="7"/>
      <c r="D24" s="7"/>
      <c r="E24" s="7"/>
      <c r="F24" s="7"/>
      <c r="G24" s="7"/>
      <c r="H24" s="7"/>
      <c r="I24" s="7"/>
      <c r="J24" s="7"/>
      <c r="K24" s="7"/>
      <c r="L24" s="7"/>
      <c r="M24" s="7"/>
      <c r="N24" s="7"/>
      <c r="O24" s="7"/>
      <c r="P24" s="7"/>
      <c r="Q24" s="7"/>
      <c r="R24" s="7"/>
      <c r="S24" s="7"/>
      <c r="T24" s="7"/>
      <c r="U24" s="7"/>
      <c r="V24" s="7"/>
      <c r="W24" s="7"/>
    </row>
    <row r="25" spans="1:23" x14ac:dyDescent="0.25">
      <c r="A25" s="7"/>
      <c r="B25" s="7"/>
      <c r="C25" s="7"/>
      <c r="D25" s="7"/>
      <c r="E25" s="7"/>
      <c r="F25" s="7"/>
      <c r="G25" s="7"/>
      <c r="H25" s="7"/>
      <c r="I25" s="7"/>
      <c r="J25" s="7"/>
      <c r="K25" s="7"/>
      <c r="L25" s="7"/>
      <c r="M25" s="7"/>
      <c r="N25" s="7"/>
      <c r="O25" s="7"/>
      <c r="P25" s="7"/>
      <c r="Q25" s="7"/>
      <c r="R25" s="7"/>
      <c r="S25" s="7"/>
      <c r="T25" s="7"/>
      <c r="U25" s="7"/>
      <c r="V25" s="7"/>
      <c r="W25" s="7"/>
    </row>
    <row r="26" spans="1:23" x14ac:dyDescent="0.25">
      <c r="A26" s="7"/>
      <c r="B26" s="7"/>
      <c r="C26" s="7"/>
      <c r="D26" s="7"/>
      <c r="E26" s="7"/>
      <c r="F26" s="7"/>
      <c r="G26" s="7"/>
      <c r="H26" s="7"/>
      <c r="I26" s="7"/>
      <c r="J26" s="7"/>
      <c r="K26" s="7"/>
      <c r="L26" s="7"/>
      <c r="M26" s="7"/>
      <c r="N26" s="7"/>
      <c r="O26" s="7"/>
      <c r="P26" s="7"/>
      <c r="Q26" s="7"/>
      <c r="R26" s="7"/>
      <c r="S26" s="7"/>
      <c r="T26" s="7"/>
      <c r="U26" s="7"/>
      <c r="V26" s="7"/>
      <c r="W26" s="7"/>
    </row>
    <row r="27" spans="1:23" x14ac:dyDescent="0.25">
      <c r="A27" s="7"/>
      <c r="B27" s="7"/>
      <c r="C27" s="7"/>
      <c r="D27" s="7"/>
      <c r="E27" s="7"/>
      <c r="F27" s="7"/>
      <c r="G27" s="7"/>
      <c r="H27" s="7"/>
      <c r="I27" s="7"/>
      <c r="J27" s="7"/>
      <c r="K27" s="7"/>
      <c r="L27" s="7"/>
      <c r="M27" s="7"/>
      <c r="N27" s="7"/>
      <c r="O27" s="7"/>
      <c r="P27" s="7"/>
      <c r="Q27" s="7"/>
      <c r="R27" s="7"/>
      <c r="S27" s="7"/>
      <c r="T27" s="7"/>
      <c r="U27" s="7"/>
      <c r="V27" s="7"/>
      <c r="W27" s="7"/>
    </row>
  </sheetData>
  <mergeCells count="2">
    <mergeCell ref="A1:W1"/>
    <mergeCell ref="A2:E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Returns by Warehouse</vt:lpstr>
      <vt:lpstr>Returns by Reason</vt:lpstr>
      <vt:lpstr>Returns by Product</vt:lpstr>
      <vt:lpstr>Returns by Carrier</vt:lpstr>
      <vt:lpstr>SLA Analysis</vt:lpstr>
      <vt:lpstr>Refund Analysis</vt:lpstr>
      <vt:lpstr>Warehouse performance</vt:lpstr>
      <vt:lpstr>Return Status Pending KPI</vt:lpstr>
      <vt:lpstr>Refund Status Refunded KPI</vt:lpstr>
      <vt:lpstr>SLA Status Within SLA KPI</vt:lpstr>
      <vt:lpstr>KPI Analysis</vt:lpstr>
      <vt:lpstr>Return Status Completed KPI</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Patra</dc:creator>
  <cp:lastModifiedBy>Sourav Patra</cp:lastModifiedBy>
  <dcterms:created xsi:type="dcterms:W3CDTF">2026-10-05T07:21:23Z</dcterms:created>
  <dcterms:modified xsi:type="dcterms:W3CDTF">2026-10-11T15:09:08Z</dcterms:modified>
</cp:coreProperties>
</file>