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675" windowWidth="23040" windowHeight="9465" activeTab="1"/>
  </bookViews>
  <sheets>
    <sheet name="Casting" sheetId="8" r:id="rId1"/>
    <sheet name="Sheet2" sheetId="9" r:id="rId2"/>
    <sheet name="Sheet1" sheetId="10" r:id="rId3"/>
  </sheets>
  <calcPr calcId="124519"/>
</workbook>
</file>

<file path=xl/calcChain.xml><?xml version="1.0" encoding="utf-8"?>
<calcChain xmlns="http://schemas.openxmlformats.org/spreadsheetml/2006/main">
  <c r="C21" i="8"/>
  <c r="R24" i="9"/>
  <c r="K9"/>
  <c r="J29"/>
  <c r="J28"/>
  <c r="S17"/>
  <c r="S16"/>
  <c r="D11"/>
  <c r="D9"/>
  <c r="L23"/>
  <c r="L22"/>
  <c r="N22"/>
  <c r="P12"/>
  <c r="P11"/>
  <c r="P10"/>
  <c r="G11"/>
  <c r="K16"/>
  <c r="H13"/>
  <c r="G14"/>
  <c r="G16"/>
  <c r="I18"/>
  <c r="I19"/>
  <c r="G13"/>
</calcChain>
</file>

<file path=xl/sharedStrings.xml><?xml version="1.0" encoding="utf-8"?>
<sst xmlns="http://schemas.openxmlformats.org/spreadsheetml/2006/main" count="189" uniqueCount="29">
  <si>
    <t>KG</t>
  </si>
  <si>
    <t>Product Name</t>
  </si>
  <si>
    <t>Product Dec</t>
  </si>
  <si>
    <t>Description</t>
  </si>
  <si>
    <t>Formula</t>
  </si>
  <si>
    <t>Routing</t>
  </si>
  <si>
    <t>By Product Item Code</t>
  </si>
  <si>
    <t>By Product Item Desc</t>
  </si>
  <si>
    <t>Racipe Name</t>
  </si>
  <si>
    <t>Ingredients Dec</t>
  </si>
  <si>
    <t>Ingredients Code</t>
  </si>
  <si>
    <t>CPWB.MARI.0001</t>
  </si>
  <si>
    <t>Cast pice Wash Basin Maria</t>
  </si>
  <si>
    <t>SLIP.CAST.0001</t>
  </si>
  <si>
    <t>CASTING SLIP</t>
  </si>
  <si>
    <t>SCRP.CAST.0001</t>
  </si>
  <si>
    <t>CASTING SCRAP</t>
  </si>
  <si>
    <t>CAST PIECE FORMATION</t>
  </si>
  <si>
    <t xml:space="preserve">  Recipe and Formula for Casting File</t>
  </si>
  <si>
    <t>CPWB.OVCN.0002</t>
  </si>
  <si>
    <t>CAST PIECE WASH BASIN OVER COUNTER SMALL</t>
  </si>
  <si>
    <t>CPPD.VIVA.0001</t>
  </si>
  <si>
    <t>CAST PIECE PEDESTAL VIVANA</t>
  </si>
  <si>
    <t>CPWB.VIVA.0001</t>
  </si>
  <si>
    <t>CAST PIECE WASH BASIN VIVANA</t>
  </si>
  <si>
    <t>CPUR.ALSA.0001</t>
  </si>
  <si>
    <t>CAST PIECE URINAL ALISHA</t>
  </si>
  <si>
    <t xml:space="preserve">  Recipe and Formula for Urinal Alisa Casting</t>
  </si>
  <si>
    <t xml:space="preserve">  Recipe and Formula for Casting Department</t>
  </si>
</sst>
</file>

<file path=xl/styles.xml><?xml version="1.0" encoding="utf-8"?>
<styleSheet xmlns="http://schemas.openxmlformats.org/spreadsheetml/2006/main">
  <numFmts count="3">
    <numFmt numFmtId="164" formatCode="0.00000"/>
    <numFmt numFmtId="165" formatCode="0.000000"/>
    <numFmt numFmtId="166" formatCode="0000"/>
  </numFmts>
  <fonts count="13"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Calibri"/>
      <family val="2"/>
      <scheme val="minor"/>
    </font>
    <font>
      <b/>
      <sz val="22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name val="Arial"/>
      <family val="2"/>
    </font>
    <font>
      <sz val="11"/>
      <color theme="3"/>
      <name val="Calibri"/>
      <family val="2"/>
      <scheme val="minor"/>
    </font>
    <font>
      <sz val="10"/>
      <name val="Arial"/>
      <family val="2"/>
    </font>
    <font>
      <b/>
      <sz val="1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8" fillId="0" borderId="4" applyNumberFormat="0" applyFill="0" applyAlignment="0" applyProtection="0"/>
    <xf numFmtId="0" fontId="11" fillId="0" borderId="0"/>
  </cellStyleXfs>
  <cellXfs count="27">
    <xf numFmtId="0" fontId="0" fillId="0" borderId="0" xfId="0"/>
    <xf numFmtId="0" fontId="3" fillId="0" borderId="1" xfId="0" applyFont="1" applyFill="1" applyBorder="1"/>
    <xf numFmtId="0" fontId="4" fillId="0" borderId="1" xfId="0" applyFont="1" applyBorder="1"/>
    <xf numFmtId="0" fontId="0" fillId="0" borderId="1" xfId="0" applyBorder="1"/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/>
    <xf numFmtId="0" fontId="3" fillId="0" borderId="2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5" borderId="1" xfId="0" applyFont="1" applyFill="1" applyBorder="1" applyAlignment="1">
      <alignment vertical="center"/>
    </xf>
    <xf numFmtId="166" fontId="9" fillId="5" borderId="1" xfId="0" applyNumberFormat="1" applyFont="1" applyFill="1" applyBorder="1" applyAlignment="1">
      <alignment vertical="center"/>
    </xf>
    <xf numFmtId="0" fontId="10" fillId="5" borderId="1" xfId="1" applyFont="1" applyFill="1" applyBorder="1" applyAlignment="1">
      <alignment vertical="center"/>
    </xf>
    <xf numFmtId="0" fontId="5" fillId="5" borderId="2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166" fontId="2" fillId="6" borderId="1" xfId="2" applyNumberFormat="1" applyFont="1" applyFill="1" applyBorder="1" applyAlignment="1">
      <alignment vertical="center"/>
    </xf>
    <xf numFmtId="0" fontId="10" fillId="6" borderId="1" xfId="1" applyFont="1" applyFill="1" applyBorder="1" applyAlignment="1">
      <alignment vertical="center"/>
    </xf>
    <xf numFmtId="0" fontId="7" fillId="3" borderId="0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</cellXfs>
  <cellStyles count="3">
    <cellStyle name="Heading 3" xfId="1" builtinId="18"/>
    <cellStyle name="Normal" xfId="0" builtinId="0"/>
    <cellStyle name="Normal 4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4"/>
  <sheetViews>
    <sheetView workbookViewId="0">
      <selection activeCell="C3" sqref="C3"/>
    </sheetView>
  </sheetViews>
  <sheetFormatPr defaultRowHeight="15"/>
  <cols>
    <col min="1" max="1" width="19.7109375" bestFit="1" customWidth="1"/>
    <col min="2" max="2" width="38.28515625" bestFit="1" customWidth="1"/>
    <col min="3" max="3" width="11" customWidth="1"/>
    <col min="4" max="4" width="25.5703125" bestFit="1" customWidth="1"/>
    <col min="5" max="5" width="25.28515625" bestFit="1" customWidth="1"/>
    <col min="6" max="6" width="17.140625" bestFit="1" customWidth="1"/>
    <col min="7" max="7" width="43.28515625" bestFit="1" customWidth="1"/>
    <col min="8" max="8" width="15.5703125" bestFit="1" customWidth="1"/>
    <col min="9" max="9" width="29.85546875" bestFit="1" customWidth="1"/>
    <col min="10" max="10" width="16.28515625" bestFit="1" customWidth="1"/>
    <col min="11" max="11" width="34.85546875" bestFit="1" customWidth="1"/>
    <col min="12" max="12" width="35.7109375" bestFit="1" customWidth="1"/>
  </cols>
  <sheetData>
    <row r="1" spans="1:12" ht="28.5">
      <c r="A1" s="24" t="s">
        <v>18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2" ht="18.75">
      <c r="A2" s="9" t="s">
        <v>10</v>
      </c>
      <c r="B2" s="9" t="s">
        <v>9</v>
      </c>
      <c r="C2" s="9" t="s">
        <v>0</v>
      </c>
      <c r="D2" s="9" t="s">
        <v>6</v>
      </c>
      <c r="E2" s="9" t="s">
        <v>7</v>
      </c>
      <c r="F2" s="9" t="s">
        <v>1</v>
      </c>
      <c r="G2" s="9" t="s">
        <v>2</v>
      </c>
      <c r="H2" s="9" t="s">
        <v>8</v>
      </c>
      <c r="I2" s="9" t="s">
        <v>3</v>
      </c>
      <c r="J2" s="9" t="s">
        <v>4</v>
      </c>
      <c r="K2" s="9" t="s">
        <v>3</v>
      </c>
      <c r="L2" s="9" t="s">
        <v>5</v>
      </c>
    </row>
    <row r="3" spans="1:12">
      <c r="A3" s="11" t="s">
        <v>13</v>
      </c>
      <c r="B3" s="12" t="s">
        <v>14</v>
      </c>
      <c r="C3" s="12">
        <v>1.1699999999999999E-2</v>
      </c>
      <c r="D3" s="8" t="s">
        <v>15</v>
      </c>
      <c r="E3" s="8" t="s">
        <v>16</v>
      </c>
      <c r="F3" s="8" t="s">
        <v>11</v>
      </c>
      <c r="G3" s="8" t="s">
        <v>12</v>
      </c>
      <c r="H3" s="8" t="s">
        <v>11</v>
      </c>
      <c r="I3" s="8" t="s">
        <v>12</v>
      </c>
      <c r="J3" s="8" t="s">
        <v>11</v>
      </c>
      <c r="K3" s="8" t="s">
        <v>12</v>
      </c>
      <c r="L3" s="10" t="s">
        <v>17</v>
      </c>
    </row>
    <row r="4" spans="1:12">
      <c r="A4" s="6"/>
      <c r="B4" s="7"/>
      <c r="C4" s="5"/>
      <c r="D4" s="5"/>
      <c r="E4" s="5"/>
      <c r="F4" s="1"/>
      <c r="G4" s="1"/>
      <c r="H4" s="4"/>
      <c r="I4" s="4"/>
      <c r="J4" s="4"/>
      <c r="K4" s="4"/>
      <c r="L4" s="2"/>
    </row>
    <row r="5" spans="1:12" ht="18.75">
      <c r="A5" s="9" t="s">
        <v>10</v>
      </c>
      <c r="B5" s="9" t="s">
        <v>9</v>
      </c>
      <c r="C5" s="9" t="s">
        <v>0</v>
      </c>
      <c r="D5" s="9" t="s">
        <v>6</v>
      </c>
      <c r="E5" s="9" t="s">
        <v>7</v>
      </c>
      <c r="F5" s="9" t="s">
        <v>1</v>
      </c>
      <c r="G5" s="9" t="s">
        <v>2</v>
      </c>
      <c r="H5" s="9" t="s">
        <v>8</v>
      </c>
      <c r="I5" s="9" t="s">
        <v>3</v>
      </c>
      <c r="J5" s="9" t="s">
        <v>4</v>
      </c>
      <c r="K5" s="9" t="s">
        <v>3</v>
      </c>
      <c r="L5" s="9" t="s">
        <v>5</v>
      </c>
    </row>
    <row r="6" spans="1:12">
      <c r="A6" s="11" t="s">
        <v>13</v>
      </c>
      <c r="B6" s="12" t="s">
        <v>14</v>
      </c>
      <c r="C6" s="12">
        <v>1.0500000000000001E-2</v>
      </c>
      <c r="D6" s="8" t="s">
        <v>15</v>
      </c>
      <c r="E6" s="8" t="s">
        <v>16</v>
      </c>
      <c r="F6" s="8" t="s">
        <v>19</v>
      </c>
      <c r="G6" s="8" t="s">
        <v>20</v>
      </c>
      <c r="H6" s="8" t="s">
        <v>19</v>
      </c>
      <c r="I6" s="8" t="s">
        <v>20</v>
      </c>
      <c r="J6" s="8" t="s">
        <v>19</v>
      </c>
      <c r="K6" s="8" t="s">
        <v>20</v>
      </c>
      <c r="L6" s="10" t="s">
        <v>17</v>
      </c>
    </row>
    <row r="7" spans="1:12">
      <c r="A7" s="3"/>
      <c r="B7" s="3"/>
      <c r="C7" s="3"/>
      <c r="D7" s="3"/>
      <c r="E7" s="3"/>
      <c r="F7" s="1"/>
      <c r="G7" s="1"/>
      <c r="H7" s="3"/>
      <c r="I7" s="3"/>
      <c r="J7" s="3"/>
      <c r="K7" s="3"/>
      <c r="L7" s="3"/>
    </row>
    <row r="10" spans="1:12" ht="18.75">
      <c r="A10" s="9" t="s">
        <v>10</v>
      </c>
      <c r="B10" s="9" t="s">
        <v>9</v>
      </c>
      <c r="C10" s="9" t="s">
        <v>0</v>
      </c>
      <c r="D10" s="9" t="s">
        <v>6</v>
      </c>
      <c r="E10" s="9" t="s">
        <v>7</v>
      </c>
      <c r="F10" s="9" t="s">
        <v>1</v>
      </c>
      <c r="G10" s="9" t="s">
        <v>2</v>
      </c>
      <c r="H10" s="9" t="s">
        <v>8</v>
      </c>
      <c r="I10" s="9" t="s">
        <v>3</v>
      </c>
      <c r="J10" s="9" t="s">
        <v>4</v>
      </c>
      <c r="K10" s="9" t="s">
        <v>3</v>
      </c>
      <c r="L10" s="9" t="s">
        <v>5</v>
      </c>
    </row>
    <row r="11" spans="1:12">
      <c r="A11" s="20" t="s">
        <v>13</v>
      </c>
      <c r="B11" s="21" t="s">
        <v>14</v>
      </c>
      <c r="C11" s="21">
        <v>1.0500000000000001E-2</v>
      </c>
      <c r="D11" s="16" t="s">
        <v>15</v>
      </c>
      <c r="E11" s="16" t="s">
        <v>16</v>
      </c>
      <c r="F11" s="17" t="s">
        <v>23</v>
      </c>
      <c r="G11" s="18" t="s">
        <v>24</v>
      </c>
      <c r="H11" s="17" t="s">
        <v>23</v>
      </c>
      <c r="I11" s="18" t="s">
        <v>24</v>
      </c>
      <c r="J11" s="17" t="s">
        <v>23</v>
      </c>
      <c r="K11" s="18" t="s">
        <v>24</v>
      </c>
      <c r="L11" s="19" t="s">
        <v>17</v>
      </c>
    </row>
    <row r="12" spans="1:12">
      <c r="A12" s="3"/>
      <c r="B12" s="3"/>
      <c r="C12" s="3"/>
      <c r="D12" s="3"/>
      <c r="E12" s="3"/>
      <c r="F12" s="1"/>
      <c r="G12" s="1"/>
      <c r="H12" s="3"/>
      <c r="I12" s="3"/>
      <c r="J12" s="3"/>
      <c r="K12" s="3"/>
      <c r="L12" s="3"/>
    </row>
    <row r="15" spans="1:12" ht="18.75">
      <c r="A15" s="9" t="s">
        <v>10</v>
      </c>
      <c r="B15" s="9" t="s">
        <v>9</v>
      </c>
      <c r="C15" s="9" t="s">
        <v>0</v>
      </c>
      <c r="D15" s="9" t="s">
        <v>6</v>
      </c>
      <c r="E15" s="9" t="s">
        <v>7</v>
      </c>
      <c r="F15" s="9" t="s">
        <v>1</v>
      </c>
      <c r="G15" s="9" t="s">
        <v>2</v>
      </c>
      <c r="H15" s="9" t="s">
        <v>8</v>
      </c>
      <c r="I15" s="9" t="s">
        <v>3</v>
      </c>
      <c r="J15" s="9" t="s">
        <v>4</v>
      </c>
      <c r="K15" s="9" t="s">
        <v>3</v>
      </c>
      <c r="L15" s="9" t="s">
        <v>5</v>
      </c>
    </row>
    <row r="16" spans="1:12">
      <c r="A16" s="20" t="s">
        <v>13</v>
      </c>
      <c r="B16" s="21" t="s">
        <v>14</v>
      </c>
      <c r="C16" s="21">
        <v>1.0500000000000001E-2</v>
      </c>
      <c r="D16" s="16" t="s">
        <v>15</v>
      </c>
      <c r="E16" s="16" t="s">
        <v>16</v>
      </c>
      <c r="F16" s="17" t="s">
        <v>21</v>
      </c>
      <c r="G16" s="18" t="s">
        <v>22</v>
      </c>
      <c r="H16" s="17" t="s">
        <v>21</v>
      </c>
      <c r="I16" s="18" t="s">
        <v>22</v>
      </c>
      <c r="J16" s="17" t="s">
        <v>21</v>
      </c>
      <c r="K16" s="18" t="s">
        <v>22</v>
      </c>
      <c r="L16" s="19" t="s">
        <v>17</v>
      </c>
    </row>
    <row r="17" spans="1:12">
      <c r="A17" s="3"/>
      <c r="B17" s="3"/>
      <c r="C17" s="3"/>
      <c r="D17" s="3"/>
      <c r="E17" s="3"/>
      <c r="F17" s="1"/>
      <c r="G17" s="1"/>
      <c r="H17" s="3"/>
      <c r="I17" s="3"/>
      <c r="J17" s="3"/>
      <c r="K17" s="3"/>
      <c r="L17" s="3"/>
    </row>
    <row r="21" spans="1:12">
      <c r="C21">
        <f>C16*1000</f>
        <v>10.5</v>
      </c>
    </row>
    <row r="24" spans="1:12">
      <c r="D24" s="13"/>
    </row>
  </sheetData>
  <mergeCells count="1">
    <mergeCell ref="A1:L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2:S29"/>
  <sheetViews>
    <sheetView tabSelected="1" workbookViewId="0">
      <selection activeCell="E2" sqref="E2:P3"/>
    </sheetView>
  </sheetViews>
  <sheetFormatPr defaultRowHeight="15"/>
  <sheetData>
    <row r="2" spans="4:19" ht="28.5">
      <c r="E2" s="24" t="s">
        <v>28</v>
      </c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4:19" ht="23.25">
      <c r="E3" s="26" t="s">
        <v>27</v>
      </c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</row>
    <row r="8" spans="4:19">
      <c r="D8">
        <v>1.196E-2</v>
      </c>
      <c r="K8">
        <v>11.7</v>
      </c>
    </row>
    <row r="9" spans="4:19">
      <c r="D9">
        <f>1/D8</f>
        <v>83.61204013377926</v>
      </c>
      <c r="K9" s="15">
        <f>K8/1000</f>
        <v>1.1699999999999999E-2</v>
      </c>
    </row>
    <row r="10" spans="4:19">
      <c r="O10">
        <v>1.196E-2</v>
      </c>
      <c r="P10">
        <f>1/O10</f>
        <v>83.61204013377926</v>
      </c>
    </row>
    <row r="11" spans="4:19">
      <c r="D11">
        <f>D9/1000</f>
        <v>8.3612040133779264E-2</v>
      </c>
      <c r="G11">
        <f>1/G13</f>
        <v>11.5</v>
      </c>
      <c r="P11">
        <f>P10/1000</f>
        <v>8.3612040133779264E-2</v>
      </c>
    </row>
    <row r="12" spans="4:19">
      <c r="P12">
        <f>1/P11</f>
        <v>11.96</v>
      </c>
    </row>
    <row r="13" spans="4:19">
      <c r="G13">
        <f>1/11.5</f>
        <v>8.6956521739130432E-2</v>
      </c>
      <c r="H13">
        <f>11.5/1000</f>
        <v>1.15E-2</v>
      </c>
    </row>
    <row r="14" spans="4:19">
      <c r="G14">
        <f>G13*1000</f>
        <v>86.956521739130437</v>
      </c>
    </row>
    <row r="15" spans="4:19">
      <c r="S15" s="14">
        <v>1.0999999999999999E-2</v>
      </c>
    </row>
    <row r="16" spans="4:19">
      <c r="G16">
        <f>G13*1</f>
        <v>8.6956521739130432E-2</v>
      </c>
      <c r="I16">
        <v>1.196E-2</v>
      </c>
      <c r="K16">
        <f>13.5/1000</f>
        <v>1.35E-2</v>
      </c>
      <c r="S16">
        <f>1/S15</f>
        <v>90.909090909090921</v>
      </c>
    </row>
    <row r="17" spans="9:19">
      <c r="S17">
        <f>S16/1000</f>
        <v>9.0909090909090925E-2</v>
      </c>
    </row>
    <row r="18" spans="9:19">
      <c r="I18">
        <f>1/I16</f>
        <v>83.61204013377926</v>
      </c>
    </row>
    <row r="19" spans="9:19">
      <c r="I19">
        <f>1/I16</f>
        <v>83.61204013377926</v>
      </c>
    </row>
    <row r="22" spans="9:19">
      <c r="L22">
        <f>1/11.5</f>
        <v>8.6956521739130432E-2</v>
      </c>
      <c r="N22">
        <f>11.5</f>
        <v>11.5</v>
      </c>
    </row>
    <row r="23" spans="9:19">
      <c r="L23">
        <f>1/L22</f>
        <v>11.5</v>
      </c>
      <c r="R23">
        <v>10.5</v>
      </c>
    </row>
    <row r="24" spans="9:19">
      <c r="R24">
        <f>R23/1000</f>
        <v>1.0500000000000001E-2</v>
      </c>
    </row>
    <row r="27" spans="9:19">
      <c r="J27">
        <v>6.9899999999999997E-3</v>
      </c>
    </row>
    <row r="28" spans="9:19">
      <c r="J28">
        <f>1/J27</f>
        <v>143.06151645207439</v>
      </c>
    </row>
    <row r="29" spans="9:19">
      <c r="J29">
        <f>J28/1000</f>
        <v>0.14306151645207438</v>
      </c>
    </row>
  </sheetData>
  <mergeCells count="2">
    <mergeCell ref="E2:P2"/>
    <mergeCell ref="E3:P3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5"/>
  <sheetViews>
    <sheetView workbookViewId="0">
      <selection sqref="A1:L2"/>
    </sheetView>
  </sheetViews>
  <sheetFormatPr defaultRowHeight="15"/>
  <cols>
    <col min="1" max="1" width="20.28515625" bestFit="1" customWidth="1"/>
    <col min="2" max="2" width="18.85546875" bestFit="1" customWidth="1"/>
    <col min="3" max="3" width="7" bestFit="1" customWidth="1"/>
    <col min="4" max="4" width="19.42578125" customWidth="1"/>
    <col min="5" max="5" width="25.28515625" bestFit="1" customWidth="1"/>
    <col min="6" max="6" width="17.140625" bestFit="1" customWidth="1"/>
    <col min="7" max="7" width="25.42578125" customWidth="1"/>
    <col min="8" max="8" width="16.85546875" bestFit="1" customWidth="1"/>
    <col min="9" max="9" width="25.42578125" customWidth="1"/>
    <col min="10" max="10" width="16.85546875" bestFit="1" customWidth="1"/>
    <col min="11" max="11" width="25.28515625" customWidth="1"/>
    <col min="12" max="12" width="22.5703125" bestFit="1" customWidth="1"/>
  </cols>
  <sheetData>
    <row r="1" spans="1:12" ht="28.5">
      <c r="A1" s="24" t="s">
        <v>18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2" ht="28.5">
      <c r="A2" s="25" t="s">
        <v>27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2" ht="18.75">
      <c r="A3" s="9" t="s">
        <v>10</v>
      </c>
      <c r="B3" s="9" t="s">
        <v>9</v>
      </c>
      <c r="C3" s="9" t="s">
        <v>0</v>
      </c>
      <c r="D3" s="9" t="s">
        <v>6</v>
      </c>
      <c r="E3" s="9" t="s">
        <v>7</v>
      </c>
      <c r="F3" s="9" t="s">
        <v>1</v>
      </c>
      <c r="G3" s="9" t="s">
        <v>2</v>
      </c>
      <c r="H3" s="9" t="s">
        <v>8</v>
      </c>
      <c r="I3" s="9" t="s">
        <v>3</v>
      </c>
      <c r="J3" s="9" t="s">
        <v>4</v>
      </c>
      <c r="K3" s="9" t="s">
        <v>3</v>
      </c>
      <c r="L3" s="9" t="s">
        <v>5</v>
      </c>
    </row>
    <row r="4" spans="1:12">
      <c r="A4" s="11" t="s">
        <v>13</v>
      </c>
      <c r="B4" s="12" t="s">
        <v>14</v>
      </c>
      <c r="C4" s="12">
        <v>1.04E-2</v>
      </c>
      <c r="D4" s="8" t="s">
        <v>15</v>
      </c>
      <c r="E4" s="8" t="s">
        <v>16</v>
      </c>
      <c r="F4" s="22" t="s">
        <v>25</v>
      </c>
      <c r="G4" s="23" t="s">
        <v>26</v>
      </c>
      <c r="H4" s="22" t="s">
        <v>25</v>
      </c>
      <c r="I4" s="23" t="s">
        <v>26</v>
      </c>
      <c r="J4" s="22" t="s">
        <v>25</v>
      </c>
      <c r="K4" s="23" t="s">
        <v>26</v>
      </c>
      <c r="L4" s="10" t="s">
        <v>17</v>
      </c>
    </row>
    <row r="5" spans="1:12">
      <c r="A5" s="6"/>
      <c r="B5" s="7"/>
      <c r="C5" s="5"/>
      <c r="D5" s="5"/>
      <c r="E5" s="5"/>
      <c r="F5" s="1"/>
      <c r="G5" s="1"/>
      <c r="H5" s="4"/>
      <c r="I5" s="4"/>
      <c r="J5" s="4"/>
      <c r="K5" s="4"/>
      <c r="L5" s="2"/>
    </row>
    <row r="6" spans="1:12">
      <c r="A6" s="6"/>
      <c r="B6" s="7"/>
      <c r="C6" s="5"/>
      <c r="D6" s="5"/>
      <c r="E6" s="5"/>
      <c r="F6" s="1"/>
      <c r="G6" s="1"/>
      <c r="H6" s="4"/>
      <c r="I6" s="4"/>
      <c r="J6" s="4"/>
      <c r="K6" s="4"/>
      <c r="L6" s="2"/>
    </row>
    <row r="7" spans="1:12">
      <c r="A7" s="6"/>
      <c r="B7" s="7"/>
      <c r="C7" s="5"/>
      <c r="D7" s="5"/>
      <c r="E7" s="5"/>
      <c r="F7" s="1"/>
      <c r="G7" s="1"/>
      <c r="H7" s="4"/>
      <c r="I7" s="4"/>
      <c r="J7" s="4"/>
      <c r="K7" s="4"/>
      <c r="L7" s="2"/>
    </row>
    <row r="8" spans="1:12">
      <c r="A8" s="6"/>
      <c r="B8" s="7"/>
      <c r="C8" s="5"/>
      <c r="D8" s="5"/>
      <c r="E8" s="5"/>
      <c r="F8" s="1"/>
      <c r="G8" s="1"/>
      <c r="H8" s="4"/>
      <c r="I8" s="4"/>
      <c r="J8" s="4"/>
      <c r="K8" s="4"/>
      <c r="L8" s="2"/>
    </row>
    <row r="9" spans="1:12">
      <c r="A9" s="6"/>
      <c r="B9" s="7"/>
      <c r="C9" s="5"/>
      <c r="D9" s="5"/>
      <c r="E9" s="5"/>
      <c r="F9" s="1"/>
      <c r="G9" s="1"/>
      <c r="H9" s="4"/>
      <c r="I9" s="4"/>
      <c r="J9" s="4"/>
      <c r="K9" s="4"/>
      <c r="L9" s="2"/>
    </row>
    <row r="10" spans="1:12">
      <c r="A10" s="6"/>
      <c r="B10" s="7"/>
      <c r="C10" s="5"/>
      <c r="D10" s="5"/>
      <c r="E10" s="5"/>
      <c r="F10" s="1"/>
      <c r="G10" s="1"/>
      <c r="H10" s="4"/>
      <c r="I10" s="4"/>
      <c r="J10" s="4"/>
      <c r="K10" s="4"/>
      <c r="L10" s="2"/>
    </row>
    <row r="11" spans="1:12">
      <c r="A11" s="6"/>
      <c r="B11" s="7"/>
      <c r="C11" s="5"/>
      <c r="D11" s="5"/>
      <c r="E11" s="5"/>
      <c r="F11" s="1"/>
      <c r="G11" s="1"/>
      <c r="H11" s="4"/>
      <c r="I11" s="4"/>
      <c r="J11" s="4"/>
      <c r="K11" s="4"/>
      <c r="L11" s="2"/>
    </row>
    <row r="12" spans="1:12">
      <c r="A12" s="6"/>
      <c r="B12" s="7"/>
      <c r="C12" s="5"/>
      <c r="D12" s="5"/>
      <c r="E12" s="5"/>
      <c r="F12" s="1"/>
      <c r="G12" s="1"/>
      <c r="H12" s="4"/>
      <c r="I12" s="4"/>
      <c r="J12" s="4"/>
      <c r="K12" s="4"/>
      <c r="L12" s="2"/>
    </row>
    <row r="13" spans="1:12">
      <c r="A13" s="6"/>
      <c r="B13" s="7"/>
      <c r="C13" s="5"/>
      <c r="D13" s="5"/>
      <c r="E13" s="5"/>
      <c r="F13" s="1"/>
      <c r="G13" s="1"/>
      <c r="H13" s="4"/>
      <c r="I13" s="4"/>
      <c r="J13" s="4"/>
      <c r="K13" s="4"/>
      <c r="L13" s="2"/>
    </row>
    <row r="14" spans="1:12">
      <c r="A14" s="6"/>
      <c r="B14" s="7"/>
      <c r="C14" s="5"/>
      <c r="D14" s="5"/>
      <c r="E14" s="5"/>
      <c r="F14" s="1"/>
      <c r="G14" s="1"/>
      <c r="H14" s="4"/>
      <c r="I14" s="4"/>
      <c r="J14" s="4"/>
      <c r="K14" s="4"/>
      <c r="L14" s="2"/>
    </row>
    <row r="15" spans="1:12">
      <c r="A15" s="6"/>
      <c r="B15" s="7"/>
      <c r="C15" s="5"/>
      <c r="D15" s="5"/>
      <c r="E15" s="5"/>
      <c r="F15" s="1"/>
      <c r="G15" s="1"/>
      <c r="H15" s="4"/>
      <c r="I15" s="4"/>
      <c r="J15" s="4"/>
      <c r="K15" s="4"/>
      <c r="L15" s="2"/>
    </row>
    <row r="16" spans="1:12">
      <c r="A16" s="6"/>
      <c r="B16" s="7"/>
      <c r="C16" s="5"/>
      <c r="D16" s="5"/>
      <c r="E16" s="5"/>
      <c r="F16" s="1"/>
      <c r="G16" s="1"/>
      <c r="H16" s="4"/>
      <c r="I16" s="4"/>
      <c r="J16" s="4"/>
      <c r="K16" s="4"/>
      <c r="L16" s="2"/>
    </row>
    <row r="17" spans="1:12">
      <c r="A17" s="6"/>
      <c r="B17" s="7"/>
      <c r="C17" s="5"/>
      <c r="D17" s="5"/>
      <c r="E17" s="5"/>
      <c r="F17" s="1"/>
      <c r="G17" s="1"/>
      <c r="H17" s="4"/>
      <c r="I17" s="4"/>
      <c r="J17" s="4"/>
      <c r="K17" s="4"/>
      <c r="L17" s="2"/>
    </row>
    <row r="18" spans="1:12">
      <c r="A18" s="6"/>
      <c r="B18" s="7"/>
      <c r="C18" s="5"/>
      <c r="D18" s="5"/>
      <c r="E18" s="5"/>
      <c r="F18" s="1"/>
      <c r="G18" s="1"/>
      <c r="H18" s="4"/>
      <c r="I18" s="4"/>
      <c r="J18" s="4"/>
      <c r="K18" s="4"/>
      <c r="L18" s="2"/>
    </row>
    <row r="19" spans="1:12">
      <c r="A19" s="6"/>
      <c r="B19" s="7"/>
      <c r="C19" s="5"/>
      <c r="D19" s="5"/>
      <c r="E19" s="5"/>
      <c r="F19" s="1"/>
      <c r="G19" s="1"/>
      <c r="H19" s="4"/>
      <c r="I19" s="4"/>
      <c r="J19" s="4"/>
      <c r="K19" s="4"/>
      <c r="L19" s="2"/>
    </row>
    <row r="20" spans="1:12">
      <c r="A20" s="6"/>
      <c r="B20" s="7"/>
      <c r="C20" s="5"/>
      <c r="D20" s="5"/>
      <c r="E20" s="5"/>
      <c r="F20" s="1"/>
      <c r="G20" s="1"/>
      <c r="H20" s="4"/>
      <c r="I20" s="4"/>
      <c r="J20" s="4"/>
      <c r="K20" s="4"/>
      <c r="L20" s="2"/>
    </row>
    <row r="21" spans="1:12">
      <c r="A21" s="6"/>
      <c r="B21" s="7"/>
      <c r="C21" s="5"/>
      <c r="D21" s="5"/>
      <c r="E21" s="5"/>
      <c r="F21" s="1"/>
      <c r="G21" s="1"/>
      <c r="H21" s="4"/>
      <c r="I21" s="4"/>
      <c r="J21" s="4"/>
      <c r="K21" s="4"/>
      <c r="L21" s="2"/>
    </row>
    <row r="22" spans="1:12">
      <c r="A22" s="6"/>
      <c r="B22" s="7"/>
      <c r="C22" s="5"/>
      <c r="D22" s="5"/>
      <c r="E22" s="5"/>
      <c r="F22" s="1"/>
      <c r="G22" s="1"/>
      <c r="H22" s="4"/>
      <c r="I22" s="4"/>
      <c r="J22" s="4"/>
      <c r="K22" s="4"/>
      <c r="L22" s="2"/>
    </row>
    <row r="23" spans="1:12" ht="18.75">
      <c r="A23" s="9" t="s">
        <v>10</v>
      </c>
      <c r="B23" s="9" t="s">
        <v>9</v>
      </c>
      <c r="C23" s="9" t="s">
        <v>0</v>
      </c>
      <c r="D23" s="9" t="s">
        <v>6</v>
      </c>
      <c r="E23" s="9" t="s">
        <v>7</v>
      </c>
      <c r="F23" s="9" t="s">
        <v>1</v>
      </c>
      <c r="G23" s="9" t="s">
        <v>2</v>
      </c>
      <c r="H23" s="9" t="s">
        <v>8</v>
      </c>
      <c r="I23" s="9" t="s">
        <v>3</v>
      </c>
      <c r="J23" s="9" t="s">
        <v>4</v>
      </c>
      <c r="K23" s="9" t="s">
        <v>3</v>
      </c>
      <c r="L23" s="9" t="s">
        <v>5</v>
      </c>
    </row>
    <row r="24" spans="1:12">
      <c r="A24" s="11" t="s">
        <v>13</v>
      </c>
      <c r="B24" s="12" t="s">
        <v>14</v>
      </c>
      <c r="C24" s="12">
        <v>1.0500000000000001E-2</v>
      </c>
      <c r="D24" s="8" t="s">
        <v>15</v>
      </c>
      <c r="E24" s="8" t="s">
        <v>16</v>
      </c>
      <c r="F24" s="8" t="s">
        <v>19</v>
      </c>
      <c r="G24" s="8" t="s">
        <v>20</v>
      </c>
      <c r="H24" s="8" t="s">
        <v>19</v>
      </c>
      <c r="I24" s="8" t="s">
        <v>20</v>
      </c>
      <c r="J24" s="8" t="s">
        <v>19</v>
      </c>
      <c r="K24" s="8" t="s">
        <v>20</v>
      </c>
      <c r="L24" s="10" t="s">
        <v>17</v>
      </c>
    </row>
    <row r="25" spans="1:12">
      <c r="A25" s="3"/>
      <c r="B25" s="3"/>
      <c r="C25" s="3"/>
      <c r="D25" s="3"/>
      <c r="E25" s="3"/>
      <c r="F25" s="1"/>
      <c r="G25" s="1"/>
      <c r="H25" s="3"/>
      <c r="I25" s="3"/>
      <c r="J25" s="3"/>
      <c r="K25" s="3"/>
      <c r="L25" s="3"/>
    </row>
    <row r="28" spans="1:12" ht="18.75">
      <c r="A28" s="9" t="s">
        <v>10</v>
      </c>
      <c r="B28" s="9" t="s">
        <v>9</v>
      </c>
      <c r="C28" s="9" t="s">
        <v>0</v>
      </c>
      <c r="D28" s="9" t="s">
        <v>6</v>
      </c>
      <c r="E28" s="9" t="s">
        <v>7</v>
      </c>
      <c r="F28" s="9" t="s">
        <v>1</v>
      </c>
      <c r="G28" s="9" t="s">
        <v>2</v>
      </c>
      <c r="H28" s="9" t="s">
        <v>8</v>
      </c>
      <c r="I28" s="9" t="s">
        <v>3</v>
      </c>
      <c r="J28" s="9" t="s">
        <v>4</v>
      </c>
      <c r="K28" s="9" t="s">
        <v>3</v>
      </c>
      <c r="L28" s="9" t="s">
        <v>5</v>
      </c>
    </row>
    <row r="29" spans="1:12">
      <c r="A29" s="20" t="s">
        <v>13</v>
      </c>
      <c r="B29" s="21" t="s">
        <v>14</v>
      </c>
      <c r="C29" s="21">
        <v>1.0500000000000001E-2</v>
      </c>
      <c r="D29" s="16" t="s">
        <v>15</v>
      </c>
      <c r="E29" s="16" t="s">
        <v>16</v>
      </c>
      <c r="F29" s="17" t="s">
        <v>23</v>
      </c>
      <c r="G29" s="18" t="s">
        <v>24</v>
      </c>
      <c r="H29" s="17" t="s">
        <v>23</v>
      </c>
      <c r="I29" s="18" t="s">
        <v>24</v>
      </c>
      <c r="J29" s="17" t="s">
        <v>23</v>
      </c>
      <c r="K29" s="18" t="s">
        <v>24</v>
      </c>
      <c r="L29" s="19" t="s">
        <v>17</v>
      </c>
    </row>
    <row r="30" spans="1:12">
      <c r="A30" s="3"/>
      <c r="B30" s="3"/>
      <c r="C30" s="3"/>
      <c r="D30" s="3"/>
      <c r="E30" s="3"/>
      <c r="F30" s="1"/>
      <c r="G30" s="1"/>
      <c r="H30" s="3"/>
      <c r="I30" s="3"/>
      <c r="J30" s="3"/>
      <c r="K30" s="3"/>
      <c r="L30" s="3"/>
    </row>
    <row r="33" spans="1:12" ht="18.75">
      <c r="A33" s="9" t="s">
        <v>10</v>
      </c>
      <c r="B33" s="9" t="s">
        <v>9</v>
      </c>
      <c r="C33" s="9" t="s">
        <v>0</v>
      </c>
      <c r="D33" s="9" t="s">
        <v>6</v>
      </c>
      <c r="E33" s="9" t="s">
        <v>7</v>
      </c>
      <c r="F33" s="9" t="s">
        <v>1</v>
      </c>
      <c r="G33" s="9" t="s">
        <v>2</v>
      </c>
      <c r="H33" s="9" t="s">
        <v>8</v>
      </c>
      <c r="I33" s="9" t="s">
        <v>3</v>
      </c>
      <c r="J33" s="9" t="s">
        <v>4</v>
      </c>
      <c r="K33" s="9" t="s">
        <v>3</v>
      </c>
      <c r="L33" s="9" t="s">
        <v>5</v>
      </c>
    </row>
    <row r="34" spans="1:12">
      <c r="A34" s="20" t="s">
        <v>13</v>
      </c>
      <c r="B34" s="21" t="s">
        <v>14</v>
      </c>
      <c r="C34" s="21">
        <v>1.0500000000000001E-2</v>
      </c>
      <c r="D34" s="16" t="s">
        <v>15</v>
      </c>
      <c r="E34" s="16" t="s">
        <v>16</v>
      </c>
      <c r="F34" s="17" t="s">
        <v>21</v>
      </c>
      <c r="G34" s="18" t="s">
        <v>22</v>
      </c>
      <c r="H34" s="17" t="s">
        <v>21</v>
      </c>
      <c r="I34" s="18" t="s">
        <v>22</v>
      </c>
      <c r="J34" s="17" t="s">
        <v>21</v>
      </c>
      <c r="K34" s="18" t="s">
        <v>22</v>
      </c>
      <c r="L34" s="19" t="s">
        <v>17</v>
      </c>
    </row>
    <row r="35" spans="1:12">
      <c r="A35" s="3"/>
      <c r="B35" s="3"/>
      <c r="C35" s="3"/>
      <c r="D35" s="3"/>
      <c r="E35" s="3"/>
      <c r="F35" s="1"/>
      <c r="G35" s="1"/>
      <c r="H35" s="3"/>
      <c r="I35" s="3"/>
      <c r="J35" s="3"/>
      <c r="K35" s="3"/>
      <c r="L35" s="3"/>
    </row>
  </sheetData>
  <mergeCells count="2">
    <mergeCell ref="A1:L1"/>
    <mergeCell ref="A2:L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Casting</vt:lpstr>
      <vt:lpstr>Sheet2</vt:lpstr>
      <vt:lpstr>Sheet1</vt:lpstr>
    </vt:vector>
  </TitlesOfParts>
  <Company>AKG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user287</dc:creator>
  <cp:lastModifiedBy>user287</cp:lastModifiedBy>
  <dcterms:created xsi:type="dcterms:W3CDTF">2015-07-29T11:25:35Z</dcterms:created>
  <dcterms:modified xsi:type="dcterms:W3CDTF">2016-01-31T08:03:19Z</dcterms:modified>
</cp:coreProperties>
</file>