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75" windowWidth="18390" windowHeight="7755"/>
  </bookViews>
  <sheets>
    <sheet name="PBT" sheetId="8" r:id="rId1"/>
    <sheet name="IVT" sheetId="9" r:id="rId2"/>
    <sheet name="MCT" sheetId="5" r:id="rId3"/>
  </sheets>
  <calcPr calcId="124519"/>
</workbook>
</file>

<file path=xl/calcChain.xml><?xml version="1.0" encoding="utf-8"?>
<calcChain xmlns="http://schemas.openxmlformats.org/spreadsheetml/2006/main">
  <c r="K3" i="9"/>
  <c r="I3"/>
  <c r="K34"/>
  <c r="I34"/>
  <c r="K19"/>
  <c r="I19"/>
  <c r="K34" i="5"/>
  <c r="J34"/>
  <c r="I34"/>
  <c r="H34"/>
  <c r="J34" i="9"/>
  <c r="H34"/>
  <c r="K19" i="5"/>
  <c r="J19"/>
  <c r="I19"/>
  <c r="H19"/>
  <c r="J19" i="9"/>
  <c r="H19"/>
  <c r="K3" i="5"/>
  <c r="J3"/>
  <c r="I3"/>
  <c r="H3"/>
  <c r="J3" i="9"/>
  <c r="H3"/>
  <c r="K34" i="8"/>
  <c r="I34"/>
  <c r="K19"/>
  <c r="I19"/>
  <c r="K3"/>
  <c r="I3"/>
  <c r="J34"/>
  <c r="H34"/>
  <c r="J19"/>
  <c r="H19"/>
  <c r="J3"/>
  <c r="H3"/>
</calcChain>
</file>

<file path=xl/sharedStrings.xml><?xml version="1.0" encoding="utf-8"?>
<sst xmlns="http://schemas.openxmlformats.org/spreadsheetml/2006/main" count="450" uniqueCount="198">
  <si>
    <t>KG</t>
  </si>
  <si>
    <t>Product Name</t>
  </si>
  <si>
    <t>Product Dec</t>
  </si>
  <si>
    <t>Description</t>
  </si>
  <si>
    <t>Formula</t>
  </si>
  <si>
    <t>Routing</t>
  </si>
  <si>
    <t>KHPS.SLAB.0001</t>
  </si>
  <si>
    <t>Khapsa with Slab</t>
  </si>
  <si>
    <t>By Product Item Code</t>
  </si>
  <si>
    <t>By Product Item Desc</t>
  </si>
  <si>
    <t>CMN CTS CUTTING-BRG CUT FP 500</t>
  </si>
  <si>
    <t>Marble Factory for Recipe and Formula File</t>
  </si>
  <si>
    <t>Racipe Name</t>
  </si>
  <si>
    <t>Ingredients Dec</t>
  </si>
  <si>
    <t>Ingredients Code</t>
  </si>
  <si>
    <t>BLCK CUTTING- GANGSAW 1</t>
  </si>
  <si>
    <t>BLCK CUTTING- GANGSAW 2</t>
  </si>
  <si>
    <t>KHPS.MMUL.0001</t>
  </si>
  <si>
    <t>PWDR.MMUL.0001</t>
  </si>
  <si>
    <t>Wet Powder Multi color</t>
  </si>
  <si>
    <t>Marble Khapsa Multi color</t>
  </si>
  <si>
    <t>MRBL PLSHNG-POLSH M/C NP2100</t>
  </si>
  <si>
    <t>MSLU.PTVN.1801</t>
  </si>
  <si>
    <t>Marble Slab Peach Blend Trivertin 18 mm Unploish</t>
  </si>
  <si>
    <t>MSLU.PTVN.1501</t>
  </si>
  <si>
    <t>Marble Slab Peach Blend Trivertin 15 mm Unploish</t>
  </si>
  <si>
    <t>MSLU.PTVN.1201</t>
  </si>
  <si>
    <t>Marble Slab Peach Blend Trivertin 12 mm Unploish</t>
  </si>
  <si>
    <t>MSLU.PTVN.6001</t>
  </si>
  <si>
    <t>Marble Slab Peach Blend Trivertin 6 mm Unploish</t>
  </si>
  <si>
    <t>MBTR.PTVN.0001</t>
  </si>
  <si>
    <t>Marble Block Peach Blend Travertine</t>
  </si>
  <si>
    <t>MCSU.PTVN.1801</t>
  </si>
  <si>
    <t>Marble Cut To Size Peach Blend Travertine 18 mm Unpolish</t>
  </si>
  <si>
    <t>MCSU.PTVN.1501</t>
  </si>
  <si>
    <t>Marble Cut To Size Peach Blend Travertine 15 mm Unpolish</t>
  </si>
  <si>
    <t>MCSU.PTVN.1201</t>
  </si>
  <si>
    <t>Marble Cut To Size Peach Blend Travertine 12 mm Unpolish</t>
  </si>
  <si>
    <t>MCSU.PTVN.6001</t>
  </si>
  <si>
    <t>Marble Cut To Size Peach Blend Travertine 6 mm Unpolish</t>
  </si>
  <si>
    <t>MSLP.PTVN.1801</t>
  </si>
  <si>
    <t>Marble Slab Peach Blend Trivertin 18 mm Polish</t>
  </si>
  <si>
    <t>MSLP.PTVN.1501</t>
  </si>
  <si>
    <t>Marble Slab Peach Blend Trivertin 15 mm Polish</t>
  </si>
  <si>
    <t>MSLP.PTVN.1201</t>
  </si>
  <si>
    <t>Marble Slab Peach Blend Trivertin 12 mm Polish</t>
  </si>
  <si>
    <t>MSLP.PTVN.6001</t>
  </si>
  <si>
    <t>Marble Slab Peach Blend Trivertin 6 mm Polish</t>
  </si>
  <si>
    <t>MCSP.PTVN.1801</t>
  </si>
  <si>
    <t>Marble Cut To Size Peach Blend Travertine 18 mm Polish</t>
  </si>
  <si>
    <t>MCSP.PTVN.1501</t>
  </si>
  <si>
    <t>Marble Cut To Size Peach Blend Travertine 15 mm Polish</t>
  </si>
  <si>
    <t>MCSP.PTVN.1201</t>
  </si>
  <si>
    <t>Marble Cut To Size Peach Blend Travertine 12 mm Polish</t>
  </si>
  <si>
    <t>MCSP.PTVN.6001</t>
  </si>
  <si>
    <t>Marble Cut To Size Peach Blend Travertine 6 mm Polish</t>
  </si>
  <si>
    <t>MWCP.PTVN.1801</t>
  </si>
  <si>
    <t>Marble Wastage Cut To Size Peach Blend Travertine 18 mm Polish</t>
  </si>
  <si>
    <t>MWCP.PTVN.1501</t>
  </si>
  <si>
    <t>Marble Wastage Cut To Size Peach Blend Travertine 15 mm Polish</t>
  </si>
  <si>
    <t>MWCP.PTVN.1201</t>
  </si>
  <si>
    <t>Marble Wastage Cut To Size Peach Blend Travertine 12 mm Polish</t>
  </si>
  <si>
    <t>MWCP.PTVN.6001</t>
  </si>
  <si>
    <t>Marble Wastage Cut To Size Peach Blend Travertine 6 mm Polish</t>
  </si>
  <si>
    <t>MWCU.PTVN.1201</t>
  </si>
  <si>
    <t>Marble Wastage Cut To Size Peach Blend Travertine 12 mm Unpolish</t>
  </si>
  <si>
    <t>MWCU.PTVN.1501</t>
  </si>
  <si>
    <t>Marble Wastage Cut To Size Peach Blend Travertine 15 mm Unpolish</t>
  </si>
  <si>
    <t>MWCU.PTVN.1801</t>
  </si>
  <si>
    <t>Marble Wastage Cut To Size Peach Blend Travertine 18 mm Unpolish</t>
  </si>
  <si>
    <t>MWCU.PTVN.6001</t>
  </si>
  <si>
    <t>Marble Wastage Cut To Size Peach Blend Travertine 6 mm Unpolish</t>
  </si>
  <si>
    <t>MWSP.PTVN.1801</t>
  </si>
  <si>
    <t>Marble Watage Slab Peach Blend Trivertin 18 mm Polish</t>
  </si>
  <si>
    <t>MWSP.PTVN.1501</t>
  </si>
  <si>
    <t>Marble Watage Slab Peach Blend Trivertin 15 mm Polish</t>
  </si>
  <si>
    <t>MWSP.PTVN.1201</t>
  </si>
  <si>
    <t>Marble Watage Slab Peach Blend Trivertin 12 mm Polish</t>
  </si>
  <si>
    <t>MWSP.PTVN.6001</t>
  </si>
  <si>
    <t>Marble Watage Slab Peach Blend Trivertin 6 mm Polish</t>
  </si>
  <si>
    <t>MBTR.MTVN.0001</t>
  </si>
  <si>
    <t>Marble Block Multi Color Travertine</t>
  </si>
  <si>
    <t>MBTR.ITVN.0001</t>
  </si>
  <si>
    <t>Marble Block Ivory Travertine</t>
  </si>
  <si>
    <t>MSLU.ITVN.1801</t>
  </si>
  <si>
    <t>Marble Slab Ivory Trivertin 18 mm Unploish</t>
  </si>
  <si>
    <t>MSLU.ITVN.1501</t>
  </si>
  <si>
    <t>Marble Slab Ivory Trivertin 15 mm Unploish</t>
  </si>
  <si>
    <t>MSLU.ITVN.1201</t>
  </si>
  <si>
    <t>Marble Slab Ivory Trivertin 12 mm Unploish</t>
  </si>
  <si>
    <t>MSLU.ITVN.6001</t>
  </si>
  <si>
    <t>Marble Slab Ivory Trivertin 6 mm Unploish</t>
  </si>
  <si>
    <t>MCSU.ITVN.1801</t>
  </si>
  <si>
    <t>Marble Cut To Size Ivory Travertine 18 mm Unpolish</t>
  </si>
  <si>
    <t>MCSU.ITVN.1501</t>
  </si>
  <si>
    <t>Marble Cut To Size Ivory Travertine 15 mm Unpolish</t>
  </si>
  <si>
    <t>MCSU.ITVN.1201</t>
  </si>
  <si>
    <t>Marble Cut To Size Ivory Travertine 12 mm Unpolish</t>
  </si>
  <si>
    <t>MCSU.ITVN.6001</t>
  </si>
  <si>
    <t>Marble Cut To Size Ivory Travertine 6 mm Unpolish</t>
  </si>
  <si>
    <t>MSLP.ITVN.1801</t>
  </si>
  <si>
    <t>Marble Slab Ivory Trivertin 18 mm Polish</t>
  </si>
  <si>
    <t>MSLP.ITVN.1501</t>
  </si>
  <si>
    <t>Marble Slab Ivory Trivertin 15 mm Polish</t>
  </si>
  <si>
    <t>MSLP.ITVN.1201</t>
  </si>
  <si>
    <t>Marble Slab Ivory Trivertin 12 mm Polish</t>
  </si>
  <si>
    <t>MSLP.ITVN.6001</t>
  </si>
  <si>
    <t>Marble Slab Ivory Trivertin 6 mm Polish</t>
  </si>
  <si>
    <t>MCSP.ITVN.1801</t>
  </si>
  <si>
    <t>Marble Cut To Size Ivory Travertine 18 mm Polish</t>
  </si>
  <si>
    <t>MCSP.ITVN.1501</t>
  </si>
  <si>
    <t>Marble Cut To Size Ivory Travertine 15 mm Polish</t>
  </si>
  <si>
    <t>MCSP.ITVN.1201</t>
  </si>
  <si>
    <t>Marble Cut To Size Ivory Travertine 12 mm Polish</t>
  </si>
  <si>
    <t>MCSP.ITVN.6001</t>
  </si>
  <si>
    <t>Marble Cut To Size Ivory Travertine 6 mm Polish</t>
  </si>
  <si>
    <t>MWCP.ITVN.1801</t>
  </si>
  <si>
    <t>Marble Wastage Cut To Size Ivory Travertine 18 mm Polish</t>
  </si>
  <si>
    <t>MWCP.ITVN.1501</t>
  </si>
  <si>
    <t>Marble Wastage Cut To Size Ivory Travertine 15 mm Polish</t>
  </si>
  <si>
    <t>MWCP.ITVN.1201</t>
  </si>
  <si>
    <t>Marble Wastage Cut To Size Ivory Travertine 12 mm Polish</t>
  </si>
  <si>
    <t>MWCP.ITVN.6001</t>
  </si>
  <si>
    <t>Marble Wastage Cut To Size Ivory Travertine 6 mm Polish</t>
  </si>
  <si>
    <t>MWCU.ITVN.1801</t>
  </si>
  <si>
    <t>Marble Wastage Cut To Size Ivory Travertine 18 mm Unpolish</t>
  </si>
  <si>
    <t>MWCU.ITVN.1501</t>
  </si>
  <si>
    <t>Marble Wastage Cut To Size Ivory Travertine 15 mm Unpolish</t>
  </si>
  <si>
    <t>MWCU.ITVN.1201</t>
  </si>
  <si>
    <t>Marble Wastage Cut To Size Ivory Travertine 12 mm Unpolish</t>
  </si>
  <si>
    <t>MWCU.ITVN.6001</t>
  </si>
  <si>
    <t>Marble Wastage Cut To Size Ivory Travertine 6 mm Unpolish</t>
  </si>
  <si>
    <t>MWSP.ITVN.1801</t>
  </si>
  <si>
    <t>Marble Watage Slab Ivory Trivertin 18 mm Polish</t>
  </si>
  <si>
    <t>MWSP.ITVN.1501</t>
  </si>
  <si>
    <t>Marble Watage Slab Ivory Trivertin 15 mm Polish</t>
  </si>
  <si>
    <t>MWSP.ITVN.1201</t>
  </si>
  <si>
    <t>Marble Watage Slab Ivory Trivertin 12 mm Polish</t>
  </si>
  <si>
    <t>MWSP.ITVN.6001</t>
  </si>
  <si>
    <t>Marble Watage Slab Ivory Trivertin 6 mm Polish</t>
  </si>
  <si>
    <t>MSLU.MTVN.1801</t>
  </si>
  <si>
    <t>Marble Slab Multi Color Trivertin 18 mm Unploish</t>
  </si>
  <si>
    <t>MSLU.MTVN.1501</t>
  </si>
  <si>
    <t>Marble Slab Multi Color Trivertin 15 mm Unploish</t>
  </si>
  <si>
    <t>MSLU.MTVN.1201</t>
  </si>
  <si>
    <t>Marble Slab Multi Color Trivertin 12 mm Unploish</t>
  </si>
  <si>
    <t>MSLU.MTVN.6001</t>
  </si>
  <si>
    <t>Marble Slab Multi Color Trivertin 6 mm Unploish</t>
  </si>
  <si>
    <t>MCSU.MTVN.1801</t>
  </si>
  <si>
    <t>Marble Cut To Size Multi Color Travertine 18 mm Unpolish</t>
  </si>
  <si>
    <t>MCSU.MTVN.1501</t>
  </si>
  <si>
    <t>Marble Cut To Size Multi Color Travertine 15 mm Unpolish</t>
  </si>
  <si>
    <t>MCSU.MTVN.1201</t>
  </si>
  <si>
    <t>Marble Cut To Size Multi Color Travertine 12 mm Unpolish</t>
  </si>
  <si>
    <t>MCSU.MTVN.6001</t>
  </si>
  <si>
    <t>Marble Cut To Size Multi Color Travertine 6 mm Unpolish</t>
  </si>
  <si>
    <t>MSLP.MTVN.1801</t>
  </si>
  <si>
    <t>Marble Slab Multi Color Trivertin 18 mm Polish</t>
  </si>
  <si>
    <t>MSLP.MTVN.1501</t>
  </si>
  <si>
    <t>Marble Slab Multi Color Trivertin 15 mm Polish</t>
  </si>
  <si>
    <t>MSLP.MTVN.1201</t>
  </si>
  <si>
    <t>Marble Slab Multi Color Trivertin 12 mm Polish</t>
  </si>
  <si>
    <t>MSLP.MTVN.6001</t>
  </si>
  <si>
    <t>Marble Slab Multi Color Trivertin 6 mm Polish</t>
  </si>
  <si>
    <t>MCSP.MTVN.1801</t>
  </si>
  <si>
    <t>Marble Cut To Size Multi Color Travertine 18 mm Polish</t>
  </si>
  <si>
    <t>MCSP.MTVN.1501</t>
  </si>
  <si>
    <t>Marble Cut To Size Multi Color Travertine 15 mm Polish</t>
  </si>
  <si>
    <t>MCSP.MTVN.1201</t>
  </si>
  <si>
    <t>Marble Cut To Size Multi Color Travertine 12 mm Polish</t>
  </si>
  <si>
    <t>MCSP.MTVN.6001</t>
  </si>
  <si>
    <t>Marble Cut To Size Multi Color Travertine 6 mm Polish</t>
  </si>
  <si>
    <t>MWCP.MNLA.1801</t>
  </si>
  <si>
    <t>Marble Wastage Cut To Size Monalia 18 mm Polish</t>
  </si>
  <si>
    <t>MWCP.MNLA.1501</t>
  </si>
  <si>
    <t>Marble Wastage Cut To Size Monalia 15 mm Polish</t>
  </si>
  <si>
    <t>MWCP.MNLA.1201</t>
  </si>
  <si>
    <t>Marble Wastage Cut To Size Monalia 12 mm Polish</t>
  </si>
  <si>
    <t>MWCP.MNLA.6001</t>
  </si>
  <si>
    <t>Marble Wastage Cut To Size Monalia 6 mm Polish</t>
  </si>
  <si>
    <t>MWCU.MNLA.1801</t>
  </si>
  <si>
    <t>Marble Wastage Cut To Size Monalia 18 mm Unpolish</t>
  </si>
  <si>
    <t>MWCU.MNLA.1501</t>
  </si>
  <si>
    <t>Marble Wastage Cut To Size Monalia 15 mm Unpolish</t>
  </si>
  <si>
    <t>MWCU.MNLA.1201</t>
  </si>
  <si>
    <t>Marble Wastage Cut To Size Monalia 12 mm Unpolish</t>
  </si>
  <si>
    <t>MWCU.MNLA.6001</t>
  </si>
  <si>
    <t>Marble Wastage Cut To Size Monalia 6 mm Unpolish</t>
  </si>
  <si>
    <t>MWSP.MTVN.1801</t>
  </si>
  <si>
    <t>Marble Watage Slab Multi Color Trivertin 18 mm Polish</t>
  </si>
  <si>
    <t>MWSP.MTVN.1501</t>
  </si>
  <si>
    <t>Marble Watage Slab Multi Color Trivertin 15 mm Polish</t>
  </si>
  <si>
    <t>MWSP.MTVN.1201</t>
  </si>
  <si>
    <t>Marble Watage Slab Multi Color Trivertin 12 mm Polish</t>
  </si>
  <si>
    <t>MWSP.MTVN.6001</t>
  </si>
  <si>
    <t>Marble Watage Slab Multi Color Trivertin 6 mm Polish</t>
  </si>
  <si>
    <t>OK</t>
  </si>
  <si>
    <t>ok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</si>
</sst>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22"/>
      <name val="Calibri"/>
      <family val="2"/>
      <scheme val="minor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0" fontId="3" fillId="4" borderId="2" xfId="0" applyFont="1" applyFill="1" applyBorder="1"/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49" fontId="8" fillId="6" borderId="2" xfId="0" applyNumberFormat="1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49" fontId="8" fillId="6" borderId="4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top" wrapText="1"/>
    </xf>
    <xf numFmtId="0" fontId="0" fillId="0" borderId="2" xfId="0" applyFill="1" applyBorder="1"/>
    <xf numFmtId="0" fontId="1" fillId="3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2"/>
  <sheetViews>
    <sheetView tabSelected="1" topLeftCell="A49" workbookViewId="0">
      <selection activeCell="E52" sqref="E52"/>
    </sheetView>
  </sheetViews>
  <sheetFormatPr defaultRowHeight="15"/>
  <cols>
    <col min="1" max="1" width="13.85546875" customWidth="1"/>
    <col min="2" max="2" width="21.85546875" customWidth="1"/>
    <col min="3" max="3" width="5.140625" bestFit="1" customWidth="1"/>
    <col min="4" max="4" width="17.140625" customWidth="1"/>
    <col min="5" max="5" width="39.140625" customWidth="1"/>
    <col min="6" max="6" width="17.140625" bestFit="1" customWidth="1"/>
    <col min="7" max="7" width="43.28515625" bestFit="1" customWidth="1"/>
    <col min="8" max="8" width="15.5703125" bestFit="1" customWidth="1"/>
    <col min="9" max="9" width="16.85546875" style="17" customWidth="1"/>
    <col min="10" max="10" width="10.42578125" bestFit="1" customWidth="1"/>
    <col min="11" max="11" width="12" style="17" customWidth="1"/>
    <col min="12" max="12" width="35.7109375" bestFit="1" customWidth="1"/>
  </cols>
  <sheetData>
    <row r="1" spans="1:12" ht="29.25" thickBot="1">
      <c r="A1" s="21" t="s">
        <v>11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>
      <c r="A2" s="2" t="s">
        <v>14</v>
      </c>
      <c r="B2" s="2" t="s">
        <v>13</v>
      </c>
      <c r="C2" s="2" t="s">
        <v>0</v>
      </c>
      <c r="D2" s="2" t="s">
        <v>8</v>
      </c>
      <c r="E2" s="2" t="s">
        <v>9</v>
      </c>
      <c r="F2" s="2" t="s">
        <v>1</v>
      </c>
      <c r="G2" s="2" t="s">
        <v>2</v>
      </c>
      <c r="H2" s="2" t="s">
        <v>12</v>
      </c>
      <c r="I2" s="15" t="s">
        <v>3</v>
      </c>
      <c r="J2" s="2" t="s">
        <v>4</v>
      </c>
      <c r="K2" s="15" t="s">
        <v>3</v>
      </c>
      <c r="L2" s="2" t="s">
        <v>5</v>
      </c>
    </row>
    <row r="3" spans="1:12">
      <c r="A3" s="23" t="s">
        <v>30</v>
      </c>
      <c r="B3" s="24" t="s">
        <v>31</v>
      </c>
      <c r="C3" s="25">
        <v>4.25</v>
      </c>
      <c r="D3" s="1" t="s">
        <v>18</v>
      </c>
      <c r="E3" s="1" t="s">
        <v>19</v>
      </c>
      <c r="F3" s="9" t="s">
        <v>22</v>
      </c>
      <c r="G3" s="9" t="s">
        <v>23</v>
      </c>
      <c r="H3" s="26" t="str">
        <f>LEFT(F3,9)</f>
        <v>MSLU.PTVN</v>
      </c>
      <c r="I3" s="29" t="str">
        <f>LEFT(G3,33)</f>
        <v>Marble Slab Peach Blend Trivertin</v>
      </c>
      <c r="J3" s="26" t="str">
        <f>LEFT(F3,9)</f>
        <v>MSLU.PTVN</v>
      </c>
      <c r="K3" s="29" t="str">
        <f>LEFT(G3,33)</f>
        <v>Marble Slab Peach Blend Trivertin</v>
      </c>
      <c r="L3" s="8" t="s">
        <v>15</v>
      </c>
    </row>
    <row r="4" spans="1:12">
      <c r="A4" s="23"/>
      <c r="B4" s="24"/>
      <c r="C4" s="25"/>
      <c r="D4" s="1" t="s">
        <v>6</v>
      </c>
      <c r="E4" s="1" t="s">
        <v>7</v>
      </c>
      <c r="F4" s="9" t="s">
        <v>24</v>
      </c>
      <c r="G4" s="9" t="s">
        <v>25</v>
      </c>
      <c r="H4" s="27"/>
      <c r="I4" s="30"/>
      <c r="J4" s="27"/>
      <c r="K4" s="30"/>
      <c r="L4" s="8" t="s">
        <v>16</v>
      </c>
    </row>
    <row r="5" spans="1:12">
      <c r="A5" s="23"/>
      <c r="B5" s="24"/>
      <c r="C5" s="25"/>
      <c r="D5" s="4"/>
      <c r="E5" s="4"/>
      <c r="F5" s="9" t="s">
        <v>26</v>
      </c>
      <c r="G5" s="9" t="s">
        <v>27</v>
      </c>
      <c r="H5" s="27"/>
      <c r="I5" s="30"/>
      <c r="J5" s="27"/>
      <c r="K5" s="30"/>
      <c r="L5" s="8"/>
    </row>
    <row r="6" spans="1:12">
      <c r="A6" s="23"/>
      <c r="B6" s="24"/>
      <c r="C6" s="25"/>
      <c r="D6" s="4"/>
      <c r="E6" s="4"/>
      <c r="F6" s="9" t="s">
        <v>28</v>
      </c>
      <c r="G6" s="9" t="s">
        <v>29</v>
      </c>
      <c r="H6" s="27"/>
      <c r="I6" s="30"/>
      <c r="J6" s="27"/>
      <c r="K6" s="30"/>
      <c r="L6" s="8"/>
    </row>
    <row r="7" spans="1:12">
      <c r="A7" s="23"/>
      <c r="B7" s="24"/>
      <c r="C7" s="25"/>
      <c r="D7" s="4"/>
      <c r="E7" s="4"/>
      <c r="F7" s="3"/>
      <c r="G7" s="3"/>
      <c r="H7" s="27"/>
      <c r="I7" s="30"/>
      <c r="J7" s="27"/>
      <c r="K7" s="30"/>
      <c r="L7" s="8"/>
    </row>
    <row r="8" spans="1:12">
      <c r="A8" s="23"/>
      <c r="B8" s="24"/>
      <c r="C8" s="25"/>
      <c r="D8" s="4"/>
      <c r="E8" s="4"/>
      <c r="F8" s="3"/>
      <c r="G8" s="3"/>
      <c r="H8" s="27"/>
      <c r="I8" s="30"/>
      <c r="J8" s="27"/>
      <c r="K8" s="30"/>
      <c r="L8" s="8"/>
    </row>
    <row r="9" spans="1:12">
      <c r="A9" s="23"/>
      <c r="B9" s="24"/>
      <c r="C9" s="25"/>
      <c r="D9" s="4"/>
      <c r="E9" s="4"/>
      <c r="F9" s="3"/>
      <c r="G9" s="3"/>
      <c r="H9" s="27"/>
      <c r="I9" s="30"/>
      <c r="J9" s="27"/>
      <c r="K9" s="30"/>
      <c r="L9" s="8"/>
    </row>
    <row r="10" spans="1:12">
      <c r="A10" s="23"/>
      <c r="B10" s="24"/>
      <c r="C10" s="25"/>
      <c r="D10" s="4"/>
      <c r="E10" s="4"/>
      <c r="F10" s="3"/>
      <c r="G10" s="3"/>
      <c r="H10" s="27"/>
      <c r="I10" s="30"/>
      <c r="J10" s="27"/>
      <c r="K10" s="30"/>
      <c r="L10" s="8"/>
    </row>
    <row r="11" spans="1:12">
      <c r="A11" s="23"/>
      <c r="B11" s="24"/>
      <c r="C11" s="25"/>
      <c r="D11" s="4"/>
      <c r="E11" s="4"/>
      <c r="F11" s="3"/>
      <c r="G11" s="3"/>
      <c r="H11" s="28"/>
      <c r="I11" s="31"/>
      <c r="J11" s="28"/>
      <c r="K11" s="31"/>
      <c r="L11" s="8"/>
    </row>
    <row r="12" spans="1:12">
      <c r="A12" s="1"/>
      <c r="B12" s="1"/>
      <c r="C12" s="1"/>
      <c r="D12" s="1"/>
      <c r="E12" s="1"/>
      <c r="F12" s="1"/>
      <c r="G12" s="1"/>
      <c r="H12" s="1"/>
      <c r="I12" s="16"/>
      <c r="J12" s="1"/>
      <c r="K12" s="16"/>
      <c r="L12" s="1"/>
    </row>
    <row r="14" spans="1:12">
      <c r="E14" s="45" t="s">
        <v>196</v>
      </c>
    </row>
    <row r="17" spans="1:12" ht="29.25" thickBot="1">
      <c r="A17" s="21" t="s">
        <v>11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ht="37.5">
      <c r="A18" s="2" t="s">
        <v>14</v>
      </c>
      <c r="B18" s="2" t="s">
        <v>13</v>
      </c>
      <c r="C18" s="2" t="s">
        <v>0</v>
      </c>
      <c r="D18" s="2" t="s">
        <v>8</v>
      </c>
      <c r="E18" s="2" t="s">
        <v>9</v>
      </c>
      <c r="F18" s="2" t="s">
        <v>1</v>
      </c>
      <c r="G18" s="2" t="s">
        <v>2</v>
      </c>
      <c r="H18" s="2" t="s">
        <v>12</v>
      </c>
      <c r="I18" s="15" t="s">
        <v>3</v>
      </c>
      <c r="J18" s="2" t="s">
        <v>4</v>
      </c>
      <c r="K18" s="15" t="s">
        <v>3</v>
      </c>
      <c r="L18" s="2" t="s">
        <v>5</v>
      </c>
    </row>
    <row r="19" spans="1:12" ht="21">
      <c r="A19" s="9" t="s">
        <v>22</v>
      </c>
      <c r="B19" s="9" t="s">
        <v>23</v>
      </c>
      <c r="C19" s="25">
        <v>1</v>
      </c>
      <c r="D19" s="9"/>
      <c r="E19" s="9"/>
      <c r="F19" s="9" t="s">
        <v>40</v>
      </c>
      <c r="G19" s="9" t="s">
        <v>41</v>
      </c>
      <c r="H19" s="26" t="str">
        <f>LEFT(F19,9)</f>
        <v>MSLP.PTVN</v>
      </c>
      <c r="I19" s="29" t="str">
        <f>LEFT(G19,33)</f>
        <v>Marble Slab Peach Blend Trivertin</v>
      </c>
      <c r="J19" s="26" t="str">
        <f>LEFT(F19,9)</f>
        <v>MSLP.PTVN</v>
      </c>
      <c r="K19" s="29" t="str">
        <f>LEFT(G19,33)</f>
        <v>Marble Slab Peach Blend Trivertin</v>
      </c>
      <c r="L19" s="32" t="s">
        <v>21</v>
      </c>
    </row>
    <row r="20" spans="1:12" ht="21">
      <c r="A20" s="9" t="s">
        <v>24</v>
      </c>
      <c r="B20" s="9" t="s">
        <v>25</v>
      </c>
      <c r="C20" s="25"/>
      <c r="D20" s="9"/>
      <c r="E20" s="9"/>
      <c r="F20" s="9" t="s">
        <v>42</v>
      </c>
      <c r="G20" s="9" t="s">
        <v>43</v>
      </c>
      <c r="H20" s="27"/>
      <c r="I20" s="30"/>
      <c r="J20" s="27"/>
      <c r="K20" s="30"/>
      <c r="L20" s="33"/>
    </row>
    <row r="21" spans="1:12" ht="21">
      <c r="A21" s="9" t="s">
        <v>26</v>
      </c>
      <c r="B21" s="9" t="s">
        <v>27</v>
      </c>
      <c r="C21" s="25"/>
      <c r="D21" s="9"/>
      <c r="E21" s="9"/>
      <c r="F21" s="9" t="s">
        <v>44</v>
      </c>
      <c r="G21" s="9" t="s">
        <v>45</v>
      </c>
      <c r="H21" s="27"/>
      <c r="I21" s="30"/>
      <c r="J21" s="27"/>
      <c r="K21" s="30"/>
      <c r="L21" s="33"/>
    </row>
    <row r="22" spans="1:12">
      <c r="A22" s="9" t="s">
        <v>28</v>
      </c>
      <c r="B22" s="9" t="s">
        <v>29</v>
      </c>
      <c r="C22" s="25"/>
      <c r="D22" s="9"/>
      <c r="E22" s="9"/>
      <c r="F22" s="9" t="s">
        <v>46</v>
      </c>
      <c r="G22" s="9" t="s">
        <v>47</v>
      </c>
      <c r="H22" s="27"/>
      <c r="I22" s="30"/>
      <c r="J22" s="27"/>
      <c r="K22" s="30"/>
      <c r="L22" s="33"/>
    </row>
    <row r="23" spans="1:12" ht="21">
      <c r="A23" s="9" t="s">
        <v>32</v>
      </c>
      <c r="B23" s="9" t="s">
        <v>33</v>
      </c>
      <c r="C23" s="25"/>
      <c r="D23" s="9"/>
      <c r="E23" s="9"/>
      <c r="F23" s="9" t="s">
        <v>48</v>
      </c>
      <c r="G23" s="9" t="s">
        <v>49</v>
      </c>
      <c r="H23" s="27"/>
      <c r="I23" s="30"/>
      <c r="J23" s="27"/>
      <c r="K23" s="30"/>
      <c r="L23" s="33"/>
    </row>
    <row r="24" spans="1:12" ht="21">
      <c r="A24" s="9" t="s">
        <v>34</v>
      </c>
      <c r="B24" s="9" t="s">
        <v>35</v>
      </c>
      <c r="C24" s="25"/>
      <c r="D24" s="9"/>
      <c r="E24" s="9"/>
      <c r="F24" s="9" t="s">
        <v>50</v>
      </c>
      <c r="G24" s="9" t="s">
        <v>51</v>
      </c>
      <c r="H24" s="27"/>
      <c r="I24" s="30"/>
      <c r="J24" s="27"/>
      <c r="K24" s="30"/>
      <c r="L24" s="33"/>
    </row>
    <row r="25" spans="1:12" ht="21">
      <c r="A25" s="9" t="s">
        <v>36</v>
      </c>
      <c r="B25" s="9" t="s">
        <v>37</v>
      </c>
      <c r="C25" s="25"/>
      <c r="D25" s="9"/>
      <c r="E25" s="9"/>
      <c r="F25" s="9" t="s">
        <v>52</v>
      </c>
      <c r="G25" s="9" t="s">
        <v>53</v>
      </c>
      <c r="H25" s="27"/>
      <c r="I25" s="30"/>
      <c r="J25" s="27"/>
      <c r="K25" s="30"/>
      <c r="L25" s="33"/>
    </row>
    <row r="26" spans="1:12" ht="21">
      <c r="A26" s="9" t="s">
        <v>38</v>
      </c>
      <c r="B26" s="9" t="s">
        <v>39</v>
      </c>
      <c r="C26" s="25"/>
      <c r="D26" s="9"/>
      <c r="E26" s="9"/>
      <c r="F26" s="9" t="s">
        <v>54</v>
      </c>
      <c r="G26" s="9" t="s">
        <v>55</v>
      </c>
      <c r="H26" s="27"/>
      <c r="I26" s="30"/>
      <c r="J26" s="27"/>
      <c r="K26" s="30"/>
      <c r="L26" s="33"/>
    </row>
    <row r="27" spans="1:12">
      <c r="A27" s="10"/>
      <c r="B27" s="11"/>
      <c r="C27" s="25"/>
      <c r="D27" s="4"/>
      <c r="E27" s="4"/>
      <c r="F27" s="3"/>
      <c r="G27" s="3"/>
      <c r="H27" s="28"/>
      <c r="I27" s="31"/>
      <c r="J27" s="28"/>
      <c r="K27" s="31"/>
      <c r="L27" s="34"/>
    </row>
    <row r="28" spans="1:12">
      <c r="A28" s="1"/>
      <c r="B28" s="1"/>
      <c r="C28" s="1"/>
      <c r="D28" s="1"/>
      <c r="E28" s="1"/>
      <c r="F28" s="1"/>
      <c r="G28" s="1"/>
      <c r="H28" s="1"/>
      <c r="I28" s="16"/>
      <c r="J28" s="1"/>
      <c r="K28" s="16"/>
      <c r="L28" s="1"/>
    </row>
    <row r="30" spans="1:12">
      <c r="E30" s="45" t="s">
        <v>196</v>
      </c>
    </row>
    <row r="32" spans="1:12" ht="29.25" thickBot="1">
      <c r="A32" s="21" t="s">
        <v>11</v>
      </c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spans="1:12" ht="37.5">
      <c r="A33" s="2" t="s">
        <v>14</v>
      </c>
      <c r="B33" s="2" t="s">
        <v>13</v>
      </c>
      <c r="C33" s="2" t="s">
        <v>0</v>
      </c>
      <c r="D33" s="2" t="s">
        <v>8</v>
      </c>
      <c r="E33" s="2" t="s">
        <v>9</v>
      </c>
      <c r="F33" s="2" t="s">
        <v>1</v>
      </c>
      <c r="G33" s="2" t="s">
        <v>2</v>
      </c>
      <c r="H33" s="2" t="s">
        <v>12</v>
      </c>
      <c r="I33" s="15" t="s">
        <v>3</v>
      </c>
      <c r="J33" s="2" t="s">
        <v>4</v>
      </c>
      <c r="K33" s="15" t="s">
        <v>3</v>
      </c>
      <c r="L33" s="2" t="s">
        <v>5</v>
      </c>
    </row>
    <row r="34" spans="1:12" ht="21">
      <c r="A34" s="9" t="s">
        <v>40</v>
      </c>
      <c r="B34" s="9" t="s">
        <v>41</v>
      </c>
      <c r="C34" s="25">
        <v>1.25</v>
      </c>
      <c r="D34" s="9" t="s">
        <v>56</v>
      </c>
      <c r="E34" s="9" t="s">
        <v>57</v>
      </c>
      <c r="F34" s="9" t="s">
        <v>48</v>
      </c>
      <c r="G34" s="9" t="s">
        <v>49</v>
      </c>
      <c r="H34" s="26" t="str">
        <f>LEFT(F34,9)</f>
        <v>MCSP.PTVN</v>
      </c>
      <c r="I34" s="29" t="str">
        <f>LEFT(G34,40)</f>
        <v>Marble Cut To Size Peach Blend Travertin</v>
      </c>
      <c r="J34" s="26" t="str">
        <f>LEFT(F34,9)</f>
        <v>MCSP.PTVN</v>
      </c>
      <c r="K34" s="29" t="str">
        <f>LEFT(G34,40)</f>
        <v>Marble Cut To Size Peach Blend Travertin</v>
      </c>
      <c r="L34" s="26" t="s">
        <v>10</v>
      </c>
    </row>
    <row r="35" spans="1:12" ht="21">
      <c r="A35" s="9" t="s">
        <v>42</v>
      </c>
      <c r="B35" s="9" t="s">
        <v>43</v>
      </c>
      <c r="C35" s="25"/>
      <c r="D35" s="9" t="s">
        <v>58</v>
      </c>
      <c r="E35" s="9" t="s">
        <v>59</v>
      </c>
      <c r="F35" s="9" t="s">
        <v>50</v>
      </c>
      <c r="G35" s="9" t="s">
        <v>51</v>
      </c>
      <c r="H35" s="27"/>
      <c r="I35" s="30"/>
      <c r="J35" s="27"/>
      <c r="K35" s="30"/>
      <c r="L35" s="27"/>
    </row>
    <row r="36" spans="1:12" ht="21">
      <c r="A36" s="9" t="s">
        <v>44</v>
      </c>
      <c r="B36" s="9" t="s">
        <v>45</v>
      </c>
      <c r="C36" s="25"/>
      <c r="D36" s="9" t="s">
        <v>60</v>
      </c>
      <c r="E36" s="9" t="s">
        <v>61</v>
      </c>
      <c r="F36" s="9" t="s">
        <v>52</v>
      </c>
      <c r="G36" s="9" t="s">
        <v>53</v>
      </c>
      <c r="H36" s="27"/>
      <c r="I36" s="30"/>
      <c r="J36" s="27"/>
      <c r="K36" s="30"/>
      <c r="L36" s="27"/>
    </row>
    <row r="37" spans="1:12" ht="21">
      <c r="A37" s="9" t="s">
        <v>46</v>
      </c>
      <c r="B37" s="9" t="s">
        <v>47</v>
      </c>
      <c r="C37" s="25"/>
      <c r="D37" s="9" t="s">
        <v>62</v>
      </c>
      <c r="E37" s="9" t="s">
        <v>63</v>
      </c>
      <c r="F37" s="9" t="s">
        <v>54</v>
      </c>
      <c r="G37" s="9" t="s">
        <v>55</v>
      </c>
      <c r="H37" s="27"/>
      <c r="I37" s="30"/>
      <c r="J37" s="27"/>
      <c r="K37" s="30"/>
      <c r="L37" s="27"/>
    </row>
    <row r="38" spans="1:12" ht="21">
      <c r="A38" s="9" t="s">
        <v>22</v>
      </c>
      <c r="B38" s="9" t="s">
        <v>23</v>
      </c>
      <c r="C38" s="25"/>
      <c r="D38" s="9" t="s">
        <v>64</v>
      </c>
      <c r="E38" s="9" t="s">
        <v>65</v>
      </c>
      <c r="F38" s="9" t="s">
        <v>32</v>
      </c>
      <c r="G38" s="9" t="s">
        <v>33</v>
      </c>
      <c r="H38" s="27"/>
      <c r="I38" s="30"/>
      <c r="J38" s="27"/>
      <c r="K38" s="30"/>
      <c r="L38" s="27"/>
    </row>
    <row r="39" spans="1:12" ht="21">
      <c r="A39" s="9" t="s">
        <v>24</v>
      </c>
      <c r="B39" s="9" t="s">
        <v>25</v>
      </c>
      <c r="C39" s="25"/>
      <c r="D39" s="9" t="s">
        <v>66</v>
      </c>
      <c r="E39" s="9" t="s">
        <v>67</v>
      </c>
      <c r="F39" s="9" t="s">
        <v>34</v>
      </c>
      <c r="G39" s="9" t="s">
        <v>35</v>
      </c>
      <c r="H39" s="27"/>
      <c r="I39" s="30"/>
      <c r="J39" s="27"/>
      <c r="K39" s="30"/>
      <c r="L39" s="27"/>
    </row>
    <row r="40" spans="1:12" ht="21">
      <c r="A40" s="9" t="s">
        <v>26</v>
      </c>
      <c r="B40" s="9" t="s">
        <v>27</v>
      </c>
      <c r="C40" s="25"/>
      <c r="D40" s="9" t="s">
        <v>68</v>
      </c>
      <c r="E40" s="9" t="s">
        <v>69</v>
      </c>
      <c r="F40" s="9" t="s">
        <v>36</v>
      </c>
      <c r="G40" s="9" t="s">
        <v>37</v>
      </c>
      <c r="H40" s="27"/>
      <c r="I40" s="30"/>
      <c r="J40" s="27"/>
      <c r="K40" s="30"/>
      <c r="L40" s="27"/>
    </row>
    <row r="41" spans="1:12" ht="21">
      <c r="A41" s="9" t="s">
        <v>28</v>
      </c>
      <c r="B41" s="9" t="s">
        <v>29</v>
      </c>
      <c r="C41" s="25"/>
      <c r="D41" s="9" t="s">
        <v>70</v>
      </c>
      <c r="E41" s="9" t="s">
        <v>71</v>
      </c>
      <c r="F41" s="9" t="s">
        <v>38</v>
      </c>
      <c r="G41" s="9" t="s">
        <v>39</v>
      </c>
      <c r="H41" s="27"/>
      <c r="I41" s="30"/>
      <c r="J41" s="27"/>
      <c r="K41" s="30"/>
      <c r="L41" s="27"/>
    </row>
    <row r="42" spans="1:12" ht="21">
      <c r="A42" s="12"/>
      <c r="B42" s="12"/>
      <c r="C42" s="25"/>
      <c r="D42" s="9" t="s">
        <v>72</v>
      </c>
      <c r="E42" s="9" t="s">
        <v>73</v>
      </c>
      <c r="F42" s="9"/>
      <c r="G42" s="9"/>
      <c r="H42" s="27"/>
      <c r="I42" s="30"/>
      <c r="J42" s="27"/>
      <c r="K42" s="30"/>
      <c r="L42" s="27"/>
    </row>
    <row r="43" spans="1:12" ht="21">
      <c r="A43" s="12"/>
      <c r="B43" s="12"/>
      <c r="C43" s="25"/>
      <c r="D43" s="9" t="s">
        <v>74</v>
      </c>
      <c r="E43" s="9" t="s">
        <v>75</v>
      </c>
      <c r="F43" s="9"/>
      <c r="G43" s="9"/>
      <c r="H43" s="27"/>
      <c r="I43" s="30"/>
      <c r="J43" s="27"/>
      <c r="K43" s="30"/>
      <c r="L43" s="27"/>
    </row>
    <row r="44" spans="1:12" ht="21">
      <c r="A44" s="12"/>
      <c r="B44" s="12"/>
      <c r="C44" s="25"/>
      <c r="D44" s="9" t="s">
        <v>76</v>
      </c>
      <c r="E44" s="9" t="s">
        <v>77</v>
      </c>
      <c r="F44" s="9"/>
      <c r="G44" s="9"/>
      <c r="H44" s="27"/>
      <c r="I44" s="30"/>
      <c r="J44" s="27"/>
      <c r="K44" s="30"/>
      <c r="L44" s="27"/>
    </row>
    <row r="45" spans="1:12">
      <c r="A45" s="12"/>
      <c r="B45" s="12"/>
      <c r="C45" s="25"/>
      <c r="D45" s="9" t="s">
        <v>78</v>
      </c>
      <c r="E45" s="9" t="s">
        <v>79</v>
      </c>
      <c r="F45" s="9"/>
      <c r="G45" s="9"/>
      <c r="H45" s="27"/>
      <c r="I45" s="30"/>
      <c r="J45" s="27"/>
      <c r="K45" s="30"/>
      <c r="L45" s="27"/>
    </row>
    <row r="46" spans="1:12">
      <c r="A46" s="12"/>
      <c r="B46" s="12"/>
      <c r="C46" s="25"/>
      <c r="D46" s="1" t="s">
        <v>17</v>
      </c>
      <c r="E46" s="1" t="s">
        <v>20</v>
      </c>
      <c r="F46" s="9"/>
      <c r="G46" s="9"/>
      <c r="H46" s="27"/>
      <c r="I46" s="30"/>
      <c r="J46" s="27"/>
      <c r="K46" s="30"/>
      <c r="L46" s="27"/>
    </row>
    <row r="47" spans="1:12">
      <c r="A47" s="12"/>
      <c r="B47" s="12"/>
      <c r="C47" s="25"/>
      <c r="D47" s="9"/>
      <c r="E47" s="9"/>
      <c r="F47" s="9"/>
      <c r="G47" s="9"/>
      <c r="H47" s="27"/>
      <c r="I47" s="30"/>
      <c r="J47" s="27"/>
      <c r="K47" s="30"/>
      <c r="L47" s="27"/>
    </row>
    <row r="48" spans="1:12">
      <c r="A48" s="10"/>
      <c r="B48" s="11"/>
      <c r="C48" s="25"/>
      <c r="D48" s="4"/>
      <c r="E48" s="4"/>
      <c r="F48" s="3"/>
      <c r="G48" s="3"/>
      <c r="H48" s="28"/>
      <c r="I48" s="31"/>
      <c r="J48" s="28"/>
      <c r="K48" s="31"/>
      <c r="L48" s="28"/>
    </row>
    <row r="49" spans="1:12">
      <c r="A49" s="1"/>
      <c r="B49" s="1"/>
      <c r="C49" s="1"/>
      <c r="D49" s="1"/>
      <c r="E49" s="1"/>
      <c r="F49" s="1"/>
      <c r="G49" s="1"/>
      <c r="H49" s="1"/>
      <c r="I49" s="16"/>
      <c r="J49" s="1"/>
      <c r="K49" s="16"/>
      <c r="L49" s="1"/>
    </row>
    <row r="52" spans="1:12">
      <c r="E52" s="45" t="s">
        <v>196</v>
      </c>
    </row>
  </sheetData>
  <mergeCells count="22">
    <mergeCell ref="A32:L32"/>
    <mergeCell ref="C34:C48"/>
    <mergeCell ref="H34:H48"/>
    <mergeCell ref="I34:I48"/>
    <mergeCell ref="J34:J48"/>
    <mergeCell ref="K34:K48"/>
    <mergeCell ref="L34:L48"/>
    <mergeCell ref="A17:L17"/>
    <mergeCell ref="C19:C27"/>
    <mergeCell ref="H19:H27"/>
    <mergeCell ref="I19:I27"/>
    <mergeCell ref="J19:J27"/>
    <mergeCell ref="K19:K27"/>
    <mergeCell ref="L19:L27"/>
    <mergeCell ref="A1:L1"/>
    <mergeCell ref="A3:A11"/>
    <mergeCell ref="B3:B11"/>
    <mergeCell ref="C3:C11"/>
    <mergeCell ref="H3:H11"/>
    <mergeCell ref="I3:I11"/>
    <mergeCell ref="J3:J11"/>
    <mergeCell ref="K3:K1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3"/>
  <sheetViews>
    <sheetView topLeftCell="C4" workbookViewId="0">
      <selection activeCell="G14" sqref="G14"/>
    </sheetView>
  </sheetViews>
  <sheetFormatPr defaultRowHeight="15"/>
  <cols>
    <col min="1" max="1" width="15" customWidth="1"/>
    <col min="2" max="2" width="13.140625" customWidth="1"/>
    <col min="3" max="3" width="5.140625" bestFit="1" customWidth="1"/>
    <col min="4" max="4" width="17.5703125" customWidth="1"/>
    <col min="5" max="5" width="23.7109375" customWidth="1"/>
    <col min="6" max="6" width="17.140625" bestFit="1" customWidth="1"/>
    <col min="7" max="7" width="26.85546875" customWidth="1"/>
    <col min="8" max="8" width="11.28515625" customWidth="1"/>
    <col min="9" max="9" width="15.85546875" customWidth="1"/>
    <col min="10" max="10" width="10.42578125" bestFit="1" customWidth="1"/>
    <col min="11" max="11" width="17.85546875" customWidth="1"/>
    <col min="12" max="12" width="35.7109375" bestFit="1" customWidth="1"/>
  </cols>
  <sheetData>
    <row r="1" spans="1:12" ht="29.25" thickBot="1">
      <c r="A1" s="21" t="s">
        <v>11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.75">
      <c r="A2" s="2" t="s">
        <v>14</v>
      </c>
      <c r="B2" s="2" t="s">
        <v>13</v>
      </c>
      <c r="C2" s="2" t="s">
        <v>0</v>
      </c>
      <c r="D2" s="2" t="s">
        <v>8</v>
      </c>
      <c r="E2" s="2" t="s">
        <v>9</v>
      </c>
      <c r="F2" s="2" t="s">
        <v>1</v>
      </c>
      <c r="G2" s="2" t="s">
        <v>2</v>
      </c>
      <c r="H2" s="2" t="s">
        <v>12</v>
      </c>
      <c r="I2" s="2" t="s">
        <v>3</v>
      </c>
      <c r="J2" s="2" t="s">
        <v>4</v>
      </c>
      <c r="K2" s="2" t="s">
        <v>3</v>
      </c>
      <c r="L2" s="2" t="s">
        <v>5</v>
      </c>
    </row>
    <row r="3" spans="1:12">
      <c r="A3" s="23" t="s">
        <v>82</v>
      </c>
      <c r="B3" s="24" t="s">
        <v>83</v>
      </c>
      <c r="C3" s="25">
        <v>4.25</v>
      </c>
      <c r="D3" s="1" t="s">
        <v>18</v>
      </c>
      <c r="E3" s="1" t="s">
        <v>19</v>
      </c>
      <c r="F3" s="13" t="s">
        <v>84</v>
      </c>
      <c r="G3" s="13" t="s">
        <v>85</v>
      </c>
      <c r="H3" s="26" t="str">
        <f>LEFT(F3,9)</f>
        <v>MSLU.ITVN</v>
      </c>
      <c r="I3" s="29" t="str">
        <f>LEFT(G3,27)</f>
        <v>Marble Slab Ivory Trivertin</v>
      </c>
      <c r="J3" s="26" t="str">
        <f>LEFT(F3,9)</f>
        <v>MSLU.ITVN</v>
      </c>
      <c r="K3" s="29" t="str">
        <f>LEFT(G3,27)</f>
        <v>Marble Slab Ivory Trivertin</v>
      </c>
      <c r="L3" s="8" t="s">
        <v>15</v>
      </c>
    </row>
    <row r="4" spans="1:12">
      <c r="A4" s="23"/>
      <c r="B4" s="24"/>
      <c r="C4" s="25"/>
      <c r="D4" s="1" t="s">
        <v>6</v>
      </c>
      <c r="E4" s="1" t="s">
        <v>7</v>
      </c>
      <c r="F4" s="13" t="s">
        <v>86</v>
      </c>
      <c r="G4" s="13" t="s">
        <v>87</v>
      </c>
      <c r="H4" s="27"/>
      <c r="I4" s="30"/>
      <c r="J4" s="27"/>
      <c r="K4" s="30"/>
      <c r="L4" s="8" t="s">
        <v>16</v>
      </c>
    </row>
    <row r="5" spans="1:12">
      <c r="A5" s="23"/>
      <c r="B5" s="24"/>
      <c r="C5" s="25"/>
      <c r="D5" s="4"/>
      <c r="E5" s="4"/>
      <c r="F5" s="13" t="s">
        <v>88</v>
      </c>
      <c r="G5" s="13" t="s">
        <v>89</v>
      </c>
      <c r="H5" s="27"/>
      <c r="I5" s="30"/>
      <c r="J5" s="27"/>
      <c r="K5" s="30"/>
      <c r="L5" s="8"/>
    </row>
    <row r="6" spans="1:12">
      <c r="A6" s="23"/>
      <c r="B6" s="24"/>
      <c r="C6" s="25"/>
      <c r="D6" s="4"/>
      <c r="E6" s="4"/>
      <c r="F6" s="13" t="s">
        <v>90</v>
      </c>
      <c r="G6" s="13" t="s">
        <v>91</v>
      </c>
      <c r="H6" s="27"/>
      <c r="I6" s="30"/>
      <c r="J6" s="27"/>
      <c r="K6" s="30"/>
      <c r="L6" s="8"/>
    </row>
    <row r="7" spans="1:12">
      <c r="A7" s="23"/>
      <c r="B7" s="24"/>
      <c r="C7" s="25"/>
      <c r="D7" s="4"/>
      <c r="E7" s="4"/>
      <c r="F7" s="3"/>
      <c r="G7" s="3"/>
      <c r="H7" s="27"/>
      <c r="I7" s="30"/>
      <c r="J7" s="27"/>
      <c r="K7" s="30"/>
      <c r="L7" s="8"/>
    </row>
    <row r="8" spans="1:12">
      <c r="A8" s="23"/>
      <c r="B8" s="24"/>
      <c r="C8" s="25"/>
      <c r="D8" s="4"/>
      <c r="E8" s="4"/>
      <c r="F8" s="3"/>
      <c r="G8" s="3"/>
      <c r="H8" s="27"/>
      <c r="I8" s="30"/>
      <c r="J8" s="27"/>
      <c r="K8" s="30"/>
      <c r="L8" s="8"/>
    </row>
    <row r="9" spans="1:12">
      <c r="A9" s="23"/>
      <c r="B9" s="24"/>
      <c r="C9" s="25"/>
      <c r="D9" s="4"/>
      <c r="E9" s="4"/>
      <c r="F9" s="3"/>
      <c r="G9" s="3"/>
      <c r="H9" s="27"/>
      <c r="I9" s="30"/>
      <c r="J9" s="27"/>
      <c r="K9" s="30"/>
      <c r="L9" s="8"/>
    </row>
    <row r="10" spans="1:12">
      <c r="A10" s="23"/>
      <c r="B10" s="24"/>
      <c r="C10" s="25"/>
      <c r="D10" s="4"/>
      <c r="E10" s="4"/>
      <c r="F10" s="3"/>
      <c r="G10" s="3"/>
      <c r="H10" s="27"/>
      <c r="I10" s="30"/>
      <c r="J10" s="27"/>
      <c r="K10" s="30"/>
      <c r="L10" s="8"/>
    </row>
    <row r="11" spans="1:12">
      <c r="A11" s="23"/>
      <c r="B11" s="24"/>
      <c r="C11" s="25"/>
      <c r="D11" s="4"/>
      <c r="E11" s="4"/>
      <c r="F11" s="3"/>
      <c r="G11" s="3"/>
      <c r="H11" s="28"/>
      <c r="I11" s="31"/>
      <c r="J11" s="28"/>
      <c r="K11" s="31"/>
      <c r="L11" s="8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4" spans="1:12">
      <c r="F14" s="45"/>
      <c r="G14" s="45" t="s">
        <v>196</v>
      </c>
    </row>
    <row r="17" spans="1:12" ht="29.25" thickBot="1">
      <c r="A17" s="21" t="s">
        <v>11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ht="18.75">
      <c r="A18" s="2" t="s">
        <v>14</v>
      </c>
      <c r="B18" s="2" t="s">
        <v>13</v>
      </c>
      <c r="C18" s="2" t="s">
        <v>0</v>
      </c>
      <c r="D18" s="2" t="s">
        <v>8</v>
      </c>
      <c r="E18" s="2" t="s">
        <v>9</v>
      </c>
      <c r="F18" s="2" t="s">
        <v>1</v>
      </c>
      <c r="G18" s="2" t="s">
        <v>2</v>
      </c>
      <c r="H18" s="2" t="s">
        <v>12</v>
      </c>
      <c r="I18" s="2" t="s">
        <v>3</v>
      </c>
      <c r="J18" s="2" t="s">
        <v>4</v>
      </c>
      <c r="K18" s="2" t="s">
        <v>3</v>
      </c>
      <c r="L18" s="2" t="s">
        <v>5</v>
      </c>
    </row>
    <row r="19" spans="1:12">
      <c r="A19" s="13" t="s">
        <v>84</v>
      </c>
      <c r="B19" s="13" t="s">
        <v>85</v>
      </c>
      <c r="C19" s="25">
        <v>1</v>
      </c>
      <c r="D19" s="9"/>
      <c r="E19" s="9"/>
      <c r="F19" s="13" t="s">
        <v>100</v>
      </c>
      <c r="G19" s="13" t="s">
        <v>101</v>
      </c>
      <c r="H19" s="26" t="str">
        <f>LEFT(F19,9)</f>
        <v>MSLP.ITVN</v>
      </c>
      <c r="I19" s="29" t="str">
        <f>LEFT(G19,27)</f>
        <v>Marble Slab Ivory Trivertin</v>
      </c>
      <c r="J19" s="26" t="str">
        <f>LEFT(F19,9)</f>
        <v>MSLP.ITVN</v>
      </c>
      <c r="K19" s="29" t="str">
        <f>LEFT(G19,27)</f>
        <v>Marble Slab Ivory Trivertin</v>
      </c>
      <c r="L19" s="32" t="s">
        <v>21</v>
      </c>
    </row>
    <row r="20" spans="1:12">
      <c r="A20" s="13" t="s">
        <v>86</v>
      </c>
      <c r="B20" s="13" t="s">
        <v>87</v>
      </c>
      <c r="C20" s="25"/>
      <c r="D20" s="9"/>
      <c r="E20" s="9"/>
      <c r="F20" s="13" t="s">
        <v>102</v>
      </c>
      <c r="G20" s="13" t="s">
        <v>103</v>
      </c>
      <c r="H20" s="27"/>
      <c r="I20" s="30"/>
      <c r="J20" s="27"/>
      <c r="K20" s="30"/>
      <c r="L20" s="33"/>
    </row>
    <row r="21" spans="1:12">
      <c r="A21" s="13" t="s">
        <v>88</v>
      </c>
      <c r="B21" s="13" t="s">
        <v>89</v>
      </c>
      <c r="C21" s="25"/>
      <c r="D21" s="9"/>
      <c r="E21" s="9"/>
      <c r="F21" s="13" t="s">
        <v>104</v>
      </c>
      <c r="G21" s="13" t="s">
        <v>105</v>
      </c>
      <c r="H21" s="27"/>
      <c r="I21" s="30"/>
      <c r="J21" s="27"/>
      <c r="K21" s="30"/>
      <c r="L21" s="33"/>
    </row>
    <row r="22" spans="1:12">
      <c r="A22" s="13" t="s">
        <v>90</v>
      </c>
      <c r="B22" s="13" t="s">
        <v>91</v>
      </c>
      <c r="C22" s="25"/>
      <c r="D22" s="9"/>
      <c r="E22" s="9"/>
      <c r="F22" s="13" t="s">
        <v>106</v>
      </c>
      <c r="G22" s="13" t="s">
        <v>107</v>
      </c>
      <c r="H22" s="27"/>
      <c r="I22" s="30"/>
      <c r="J22" s="27"/>
      <c r="K22" s="30"/>
      <c r="L22" s="33"/>
    </row>
    <row r="23" spans="1:12">
      <c r="A23" s="13" t="s">
        <v>92</v>
      </c>
      <c r="B23" s="13" t="s">
        <v>93</v>
      </c>
      <c r="C23" s="25"/>
      <c r="D23" s="9"/>
      <c r="E23" s="9"/>
      <c r="F23" s="13" t="s">
        <v>108</v>
      </c>
      <c r="G23" s="13" t="s">
        <v>109</v>
      </c>
      <c r="H23" s="27"/>
      <c r="I23" s="30"/>
      <c r="J23" s="27"/>
      <c r="K23" s="30"/>
      <c r="L23" s="33"/>
    </row>
    <row r="24" spans="1:12">
      <c r="A24" s="13" t="s">
        <v>94</v>
      </c>
      <c r="B24" s="13" t="s">
        <v>95</v>
      </c>
      <c r="C24" s="25"/>
      <c r="D24" s="9"/>
      <c r="E24" s="9"/>
      <c r="F24" s="13" t="s">
        <v>110</v>
      </c>
      <c r="G24" s="13" t="s">
        <v>111</v>
      </c>
      <c r="H24" s="27"/>
      <c r="I24" s="30"/>
      <c r="J24" s="27"/>
      <c r="K24" s="30"/>
      <c r="L24" s="33"/>
    </row>
    <row r="25" spans="1:12">
      <c r="A25" s="13" t="s">
        <v>96</v>
      </c>
      <c r="B25" s="13" t="s">
        <v>97</v>
      </c>
      <c r="C25" s="25"/>
      <c r="D25" s="9"/>
      <c r="E25" s="9"/>
      <c r="F25" s="13" t="s">
        <v>112</v>
      </c>
      <c r="G25" s="13" t="s">
        <v>113</v>
      </c>
      <c r="H25" s="27"/>
      <c r="I25" s="30"/>
      <c r="J25" s="27"/>
      <c r="K25" s="30"/>
      <c r="L25" s="33"/>
    </row>
    <row r="26" spans="1:12">
      <c r="A26" s="13" t="s">
        <v>98</v>
      </c>
      <c r="B26" s="13" t="s">
        <v>99</v>
      </c>
      <c r="C26" s="25"/>
      <c r="D26" s="9"/>
      <c r="E26" s="9"/>
      <c r="F26" s="13" t="s">
        <v>114</v>
      </c>
      <c r="G26" s="13" t="s">
        <v>115</v>
      </c>
      <c r="H26" s="27"/>
      <c r="I26" s="30"/>
      <c r="J26" s="27"/>
      <c r="K26" s="30"/>
      <c r="L26" s="33"/>
    </row>
    <row r="27" spans="1:12">
      <c r="A27" s="10"/>
      <c r="B27" s="11"/>
      <c r="C27" s="25"/>
      <c r="D27" s="4"/>
      <c r="E27" s="4"/>
      <c r="F27" s="3"/>
      <c r="G27" s="3"/>
      <c r="H27" s="28"/>
      <c r="I27" s="31"/>
      <c r="J27" s="28"/>
      <c r="K27" s="31"/>
      <c r="L27" s="34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30" spans="1:12">
      <c r="F30" s="45" t="s">
        <v>196</v>
      </c>
    </row>
    <row r="32" spans="1:12" ht="29.25" thickBot="1">
      <c r="A32" s="21" t="s">
        <v>11</v>
      </c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spans="1:12" ht="18.75">
      <c r="A33" s="2" t="s">
        <v>14</v>
      </c>
      <c r="B33" s="2" t="s">
        <v>13</v>
      </c>
      <c r="C33" s="2" t="s">
        <v>0</v>
      </c>
      <c r="D33" s="2" t="s">
        <v>8</v>
      </c>
      <c r="E33" s="2" t="s">
        <v>9</v>
      </c>
      <c r="F33" s="2" t="s">
        <v>1</v>
      </c>
      <c r="G33" s="2" t="s">
        <v>2</v>
      </c>
      <c r="H33" s="2" t="s">
        <v>12</v>
      </c>
      <c r="I33" s="2" t="s">
        <v>3</v>
      </c>
      <c r="J33" s="2" t="s">
        <v>4</v>
      </c>
      <c r="K33" s="2" t="s">
        <v>3</v>
      </c>
      <c r="L33" s="2" t="s">
        <v>5</v>
      </c>
    </row>
    <row r="34" spans="1:12">
      <c r="A34" s="13" t="s">
        <v>100</v>
      </c>
      <c r="B34" s="13" t="s">
        <v>101</v>
      </c>
      <c r="C34" s="25">
        <v>1.25</v>
      </c>
      <c r="D34" s="13" t="s">
        <v>116</v>
      </c>
      <c r="E34" s="13" t="s">
        <v>117</v>
      </c>
      <c r="F34" s="13" t="s">
        <v>108</v>
      </c>
      <c r="G34" s="13" t="s">
        <v>109</v>
      </c>
      <c r="H34" s="26" t="str">
        <f>LEFT(F34,9)</f>
        <v>MCSP.ITVN</v>
      </c>
      <c r="I34" s="29" t="str">
        <f>LEFT(G34,34)</f>
        <v>Marble Cut To Size Ivory Travertin</v>
      </c>
      <c r="J34" s="26" t="str">
        <f>LEFT(F34,9)</f>
        <v>MCSP.ITVN</v>
      </c>
      <c r="K34" s="29" t="str">
        <f>LEFT(G34,34)</f>
        <v>Marble Cut To Size Ivory Travertin</v>
      </c>
      <c r="L34" s="26" t="s">
        <v>10</v>
      </c>
    </row>
    <row r="35" spans="1:12">
      <c r="A35" s="13" t="s">
        <v>102</v>
      </c>
      <c r="B35" s="13" t="s">
        <v>103</v>
      </c>
      <c r="C35" s="25"/>
      <c r="D35" s="13" t="s">
        <v>118</v>
      </c>
      <c r="E35" s="13" t="s">
        <v>119</v>
      </c>
      <c r="F35" s="13" t="s">
        <v>110</v>
      </c>
      <c r="G35" s="13" t="s">
        <v>111</v>
      </c>
      <c r="H35" s="27"/>
      <c r="I35" s="30"/>
      <c r="J35" s="27"/>
      <c r="K35" s="30"/>
      <c r="L35" s="27"/>
    </row>
    <row r="36" spans="1:12">
      <c r="A36" s="13" t="s">
        <v>104</v>
      </c>
      <c r="B36" s="13" t="s">
        <v>105</v>
      </c>
      <c r="C36" s="25"/>
      <c r="D36" s="13" t="s">
        <v>120</v>
      </c>
      <c r="E36" s="13" t="s">
        <v>121</v>
      </c>
      <c r="F36" s="13" t="s">
        <v>112</v>
      </c>
      <c r="G36" s="13" t="s">
        <v>113</v>
      </c>
      <c r="H36" s="27"/>
      <c r="I36" s="30"/>
      <c r="J36" s="27"/>
      <c r="K36" s="30"/>
      <c r="L36" s="27"/>
    </row>
    <row r="37" spans="1:12">
      <c r="A37" s="13" t="s">
        <v>106</v>
      </c>
      <c r="B37" s="13" t="s">
        <v>107</v>
      </c>
      <c r="C37" s="25"/>
      <c r="D37" s="13" t="s">
        <v>122</v>
      </c>
      <c r="E37" s="13" t="s">
        <v>123</v>
      </c>
      <c r="F37" s="13" t="s">
        <v>114</v>
      </c>
      <c r="G37" s="13" t="s">
        <v>115</v>
      </c>
      <c r="H37" s="27"/>
      <c r="I37" s="30"/>
      <c r="J37" s="27"/>
      <c r="K37" s="30"/>
      <c r="L37" s="27"/>
    </row>
    <row r="38" spans="1:12">
      <c r="A38" s="13" t="s">
        <v>84</v>
      </c>
      <c r="B38" s="13" t="s">
        <v>85</v>
      </c>
      <c r="C38" s="25"/>
      <c r="D38" s="13" t="s">
        <v>124</v>
      </c>
      <c r="E38" s="13" t="s">
        <v>125</v>
      </c>
      <c r="F38" s="13" t="s">
        <v>92</v>
      </c>
      <c r="G38" s="13" t="s">
        <v>93</v>
      </c>
      <c r="H38" s="27"/>
      <c r="I38" s="30"/>
      <c r="J38" s="27"/>
      <c r="K38" s="30"/>
      <c r="L38" s="27"/>
    </row>
    <row r="39" spans="1:12">
      <c r="A39" s="13" t="s">
        <v>86</v>
      </c>
      <c r="B39" s="13" t="s">
        <v>87</v>
      </c>
      <c r="C39" s="25"/>
      <c r="D39" s="13" t="s">
        <v>126</v>
      </c>
      <c r="E39" s="13" t="s">
        <v>127</v>
      </c>
      <c r="F39" s="13" t="s">
        <v>94</v>
      </c>
      <c r="G39" s="13" t="s">
        <v>95</v>
      </c>
      <c r="H39" s="27"/>
      <c r="I39" s="30"/>
      <c r="J39" s="27"/>
      <c r="K39" s="30"/>
      <c r="L39" s="27"/>
    </row>
    <row r="40" spans="1:12" ht="21" customHeight="1">
      <c r="A40" s="13" t="s">
        <v>88</v>
      </c>
      <c r="B40" s="13" t="s">
        <v>89</v>
      </c>
      <c r="C40" s="25"/>
      <c r="D40" s="13" t="s">
        <v>128</v>
      </c>
      <c r="E40" s="13" t="s">
        <v>129</v>
      </c>
      <c r="F40" s="13" t="s">
        <v>96</v>
      </c>
      <c r="G40" s="13" t="s">
        <v>97</v>
      </c>
      <c r="H40" s="27"/>
      <c r="I40" s="30"/>
      <c r="J40" s="27"/>
      <c r="K40" s="30"/>
      <c r="L40" s="27"/>
    </row>
    <row r="41" spans="1:12">
      <c r="A41" s="13" t="s">
        <v>90</v>
      </c>
      <c r="B41" s="13" t="s">
        <v>91</v>
      </c>
      <c r="C41" s="25"/>
      <c r="D41" s="13" t="s">
        <v>130</v>
      </c>
      <c r="E41" s="13" t="s">
        <v>131</v>
      </c>
      <c r="F41" s="13" t="s">
        <v>98</v>
      </c>
      <c r="G41" s="13" t="s">
        <v>99</v>
      </c>
      <c r="H41" s="27"/>
      <c r="I41" s="30"/>
      <c r="J41" s="27"/>
      <c r="K41" s="30"/>
      <c r="L41" s="27"/>
    </row>
    <row r="42" spans="1:12">
      <c r="A42" s="12"/>
      <c r="B42" s="12"/>
      <c r="C42" s="25"/>
      <c r="D42" s="13" t="s">
        <v>132</v>
      </c>
      <c r="E42" s="13" t="s">
        <v>133</v>
      </c>
      <c r="F42" s="9"/>
      <c r="G42" s="9"/>
      <c r="H42" s="27"/>
      <c r="I42" s="30"/>
      <c r="J42" s="27"/>
      <c r="K42" s="30"/>
      <c r="L42" s="27"/>
    </row>
    <row r="43" spans="1:12">
      <c r="A43" s="12"/>
      <c r="B43" s="12"/>
      <c r="C43" s="25"/>
      <c r="D43" s="13" t="s">
        <v>134</v>
      </c>
      <c r="E43" s="13" t="s">
        <v>135</v>
      </c>
      <c r="F43" s="9"/>
      <c r="G43" s="9"/>
      <c r="H43" s="27"/>
      <c r="I43" s="30"/>
      <c r="J43" s="27"/>
      <c r="K43" s="30"/>
      <c r="L43" s="27"/>
    </row>
    <row r="44" spans="1:12">
      <c r="A44" s="12"/>
      <c r="B44" s="12"/>
      <c r="C44" s="25"/>
      <c r="D44" s="13" t="s">
        <v>136</v>
      </c>
      <c r="E44" s="13" t="s">
        <v>137</v>
      </c>
      <c r="F44" s="9"/>
      <c r="G44" s="9"/>
      <c r="H44" s="27"/>
      <c r="I44" s="30"/>
      <c r="J44" s="27"/>
      <c r="K44" s="30"/>
      <c r="L44" s="27"/>
    </row>
    <row r="45" spans="1:12">
      <c r="A45" s="12"/>
      <c r="B45" s="12"/>
      <c r="C45" s="25"/>
      <c r="D45" s="13" t="s">
        <v>138</v>
      </c>
      <c r="E45" s="13" t="s">
        <v>139</v>
      </c>
      <c r="F45" s="9"/>
      <c r="G45" s="9"/>
      <c r="H45" s="27"/>
      <c r="I45" s="30"/>
      <c r="J45" s="27"/>
      <c r="K45" s="30"/>
      <c r="L45" s="27"/>
    </row>
    <row r="46" spans="1:12">
      <c r="A46" s="12"/>
      <c r="B46" s="12"/>
      <c r="C46" s="25"/>
      <c r="D46" s="1" t="s">
        <v>17</v>
      </c>
      <c r="E46" s="1" t="s">
        <v>20</v>
      </c>
      <c r="F46" s="9"/>
      <c r="G46" s="9"/>
      <c r="H46" s="27"/>
      <c r="I46" s="30"/>
      <c r="J46" s="27"/>
      <c r="K46" s="30"/>
      <c r="L46" s="27"/>
    </row>
    <row r="47" spans="1:12">
      <c r="A47" s="12"/>
      <c r="B47" s="12"/>
      <c r="C47" s="25"/>
      <c r="D47" s="9"/>
      <c r="E47" s="9"/>
      <c r="F47" s="9"/>
      <c r="G47" s="9"/>
      <c r="H47" s="27"/>
      <c r="I47" s="30"/>
      <c r="J47" s="27"/>
      <c r="K47" s="30"/>
      <c r="L47" s="27"/>
    </row>
    <row r="48" spans="1:12">
      <c r="A48" s="10"/>
      <c r="B48" s="11"/>
      <c r="C48" s="25"/>
      <c r="D48" s="4"/>
      <c r="E48" s="4"/>
      <c r="F48" s="3"/>
      <c r="G48" s="3"/>
      <c r="H48" s="28"/>
      <c r="I48" s="31"/>
      <c r="J48" s="28"/>
      <c r="K48" s="31"/>
      <c r="L48" s="28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3" spans="1:12">
      <c r="F53" s="45" t="s">
        <v>196</v>
      </c>
    </row>
  </sheetData>
  <mergeCells count="22">
    <mergeCell ref="A32:L32"/>
    <mergeCell ref="C34:C48"/>
    <mergeCell ref="H34:H48"/>
    <mergeCell ref="I34:I48"/>
    <mergeCell ref="J34:J48"/>
    <mergeCell ref="K34:K48"/>
    <mergeCell ref="L34:L48"/>
    <mergeCell ref="A17:L17"/>
    <mergeCell ref="C19:C27"/>
    <mergeCell ref="H19:H27"/>
    <mergeCell ref="I19:I27"/>
    <mergeCell ref="J19:J27"/>
    <mergeCell ref="K19:K27"/>
    <mergeCell ref="L19:L27"/>
    <mergeCell ref="A1:L1"/>
    <mergeCell ref="A3:A11"/>
    <mergeCell ref="B3:B11"/>
    <mergeCell ref="C3:C11"/>
    <mergeCell ref="H3:H11"/>
    <mergeCell ref="I3:I11"/>
    <mergeCell ref="J3:J11"/>
    <mergeCell ref="K3:K1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1"/>
  <sheetViews>
    <sheetView topLeftCell="C10" workbookViewId="0">
      <selection activeCell="F14" sqref="F14"/>
    </sheetView>
  </sheetViews>
  <sheetFormatPr defaultRowHeight="15"/>
  <cols>
    <col min="1" max="1" width="14.7109375" customWidth="1"/>
    <col min="2" max="2" width="21.85546875" customWidth="1"/>
    <col min="3" max="3" width="5.140625" bestFit="1" customWidth="1"/>
    <col min="4" max="4" width="17.85546875" customWidth="1"/>
    <col min="5" max="5" width="18.85546875" customWidth="1"/>
    <col min="6" max="6" width="17.140625" bestFit="1" customWidth="1"/>
    <col min="7" max="7" width="22.140625" customWidth="1"/>
    <col min="8" max="8" width="15.28515625" customWidth="1"/>
    <col min="9" max="9" width="20.140625" customWidth="1"/>
    <col min="10" max="10" width="10.42578125" bestFit="1" customWidth="1"/>
    <col min="11" max="11" width="16.42578125" customWidth="1"/>
    <col min="12" max="12" width="17.85546875" style="17" customWidth="1"/>
  </cols>
  <sheetData>
    <row r="1" spans="1:12" ht="28.5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>
      <c r="A2" s="2" t="s">
        <v>14</v>
      </c>
      <c r="B2" s="2" t="s">
        <v>13</v>
      </c>
      <c r="C2" s="2" t="s">
        <v>0</v>
      </c>
      <c r="D2" s="2" t="s">
        <v>8</v>
      </c>
      <c r="E2" s="2" t="s">
        <v>9</v>
      </c>
      <c r="F2" s="2" t="s">
        <v>1</v>
      </c>
      <c r="G2" s="2" t="s">
        <v>2</v>
      </c>
      <c r="H2" s="2" t="s">
        <v>12</v>
      </c>
      <c r="I2" s="2" t="s">
        <v>3</v>
      </c>
      <c r="J2" s="2" t="s">
        <v>4</v>
      </c>
      <c r="K2" s="2" t="s">
        <v>3</v>
      </c>
      <c r="L2" s="15" t="s">
        <v>5</v>
      </c>
    </row>
    <row r="3" spans="1:12" ht="13.5" customHeight="1">
      <c r="A3" s="35" t="s">
        <v>80</v>
      </c>
      <c r="B3" s="38" t="s">
        <v>81</v>
      </c>
      <c r="C3" s="41">
        <v>4.25</v>
      </c>
      <c r="D3" s="1" t="s">
        <v>18</v>
      </c>
      <c r="E3" s="1" t="s">
        <v>19</v>
      </c>
      <c r="F3" s="14" t="s">
        <v>140</v>
      </c>
      <c r="G3" s="14" t="s">
        <v>141</v>
      </c>
      <c r="H3" s="26" t="str">
        <f>LEFT(F3,9)</f>
        <v>MSLU.MTVN</v>
      </c>
      <c r="I3" s="26" t="str">
        <f>LEFT(G3,33)</f>
        <v>Marble Slab Multi Color Trivertin</v>
      </c>
      <c r="J3" s="26" t="str">
        <f>LEFT(F3,9)</f>
        <v>MSLU.MTVN</v>
      </c>
      <c r="K3" s="29" t="str">
        <f>LEFT(G3,33)</f>
        <v>Marble Slab Multi Color Trivertin</v>
      </c>
      <c r="L3" s="20" t="s">
        <v>15</v>
      </c>
    </row>
    <row r="4" spans="1:12" ht="17.25" customHeight="1">
      <c r="A4" s="36"/>
      <c r="B4" s="39"/>
      <c r="C4" s="42"/>
      <c r="D4" s="1" t="s">
        <v>6</v>
      </c>
      <c r="E4" s="1" t="s">
        <v>7</v>
      </c>
      <c r="F4" s="14" t="s">
        <v>142</v>
      </c>
      <c r="G4" s="14" t="s">
        <v>143</v>
      </c>
      <c r="H4" s="27"/>
      <c r="I4" s="27"/>
      <c r="J4" s="27"/>
      <c r="K4" s="30"/>
      <c r="L4" s="20" t="s">
        <v>16</v>
      </c>
    </row>
    <row r="5" spans="1:12">
      <c r="A5" s="36"/>
      <c r="B5" s="39"/>
      <c r="C5" s="42"/>
      <c r="D5" s="4"/>
      <c r="E5" s="4"/>
      <c r="F5" s="14" t="s">
        <v>144</v>
      </c>
      <c r="G5" s="14" t="s">
        <v>145</v>
      </c>
      <c r="H5" s="27"/>
      <c r="I5" s="27"/>
      <c r="J5" s="27"/>
      <c r="K5" s="30"/>
      <c r="L5" s="20"/>
    </row>
    <row r="6" spans="1:12">
      <c r="A6" s="36"/>
      <c r="B6" s="39"/>
      <c r="C6" s="42"/>
      <c r="D6" s="4"/>
      <c r="E6" s="4"/>
      <c r="F6" s="14" t="s">
        <v>146</v>
      </c>
      <c r="G6" s="14" t="s">
        <v>147</v>
      </c>
      <c r="H6" s="27"/>
      <c r="I6" s="27"/>
      <c r="J6" s="27"/>
      <c r="K6" s="30"/>
      <c r="L6" s="20"/>
    </row>
    <row r="7" spans="1:12">
      <c r="A7" s="36"/>
      <c r="B7" s="39"/>
      <c r="C7" s="42"/>
      <c r="D7" s="4"/>
      <c r="E7" s="4"/>
      <c r="F7" s="3"/>
      <c r="G7" s="3"/>
      <c r="H7" s="27"/>
      <c r="I7" s="27"/>
      <c r="J7" s="27"/>
      <c r="K7" s="30"/>
      <c r="L7" s="20"/>
    </row>
    <row r="8" spans="1:12">
      <c r="A8" s="36"/>
      <c r="B8" s="39"/>
      <c r="C8" s="42"/>
      <c r="D8" s="4"/>
      <c r="E8" s="4"/>
      <c r="F8" s="3"/>
      <c r="G8" s="3"/>
      <c r="H8" s="27"/>
      <c r="I8" s="27"/>
      <c r="J8" s="27"/>
      <c r="K8" s="30"/>
      <c r="L8" s="20"/>
    </row>
    <row r="9" spans="1:12">
      <c r="A9" s="36"/>
      <c r="B9" s="39"/>
      <c r="C9" s="42"/>
      <c r="D9" s="4"/>
      <c r="E9" s="4"/>
      <c r="F9" s="3"/>
      <c r="G9" s="3"/>
      <c r="H9" s="27"/>
      <c r="I9" s="27"/>
      <c r="J9" s="27"/>
      <c r="K9" s="30"/>
      <c r="L9" s="20"/>
    </row>
    <row r="10" spans="1:12">
      <c r="A10" s="36"/>
      <c r="B10" s="39"/>
      <c r="C10" s="42"/>
      <c r="D10" s="4"/>
      <c r="E10" s="4"/>
      <c r="F10" s="3"/>
      <c r="G10" s="3"/>
      <c r="H10" s="27"/>
      <c r="I10" s="27"/>
      <c r="J10" s="27"/>
      <c r="K10" s="30"/>
      <c r="L10" s="20"/>
    </row>
    <row r="11" spans="1:12">
      <c r="A11" s="37"/>
      <c r="B11" s="40"/>
      <c r="C11" s="43"/>
      <c r="D11" s="4"/>
      <c r="E11" s="4"/>
      <c r="F11" s="3"/>
      <c r="G11" s="3"/>
      <c r="H11" s="7"/>
      <c r="I11" s="19"/>
      <c r="J11" s="7"/>
      <c r="K11" s="19"/>
      <c r="L11" s="20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6"/>
    </row>
    <row r="14" spans="1:12">
      <c r="F14" s="45" t="s">
        <v>196</v>
      </c>
    </row>
    <row r="17" spans="1:12" ht="28.5">
      <c r="A17" s="21" t="s">
        <v>11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ht="18.75">
      <c r="A18" s="2" t="s">
        <v>14</v>
      </c>
      <c r="B18" s="2" t="s">
        <v>13</v>
      </c>
      <c r="C18" s="2" t="s">
        <v>0</v>
      </c>
      <c r="D18" s="2" t="s">
        <v>8</v>
      </c>
      <c r="E18" s="2" t="s">
        <v>9</v>
      </c>
      <c r="F18" s="2" t="s">
        <v>1</v>
      </c>
      <c r="G18" s="2" t="s">
        <v>2</v>
      </c>
      <c r="H18" s="2" t="s">
        <v>12</v>
      </c>
      <c r="I18" s="2" t="s">
        <v>3</v>
      </c>
      <c r="J18" s="2" t="s">
        <v>4</v>
      </c>
      <c r="K18" s="2" t="s">
        <v>3</v>
      </c>
      <c r="L18" s="15" t="s">
        <v>5</v>
      </c>
    </row>
    <row r="19" spans="1:12" ht="15" customHeight="1">
      <c r="A19" s="14" t="s">
        <v>140</v>
      </c>
      <c r="B19" s="14" t="s">
        <v>141</v>
      </c>
      <c r="C19" s="41">
        <v>1</v>
      </c>
      <c r="D19" s="9"/>
      <c r="E19" s="9"/>
      <c r="F19" s="14" t="s">
        <v>156</v>
      </c>
      <c r="G19" s="14" t="s">
        <v>157</v>
      </c>
      <c r="H19" s="26" t="str">
        <f>LEFT(F19,9)</f>
        <v>MSLP.MTVN</v>
      </c>
      <c r="I19" s="26" t="str">
        <f>LEFT(G19,33)</f>
        <v>Marble Slab Multi Color Trivertin</v>
      </c>
      <c r="J19" s="26" t="str">
        <f>LEFT(F19,9)</f>
        <v>MSLP.MTVN</v>
      </c>
      <c r="K19" s="29" t="str">
        <f>LEFT(G19,33)</f>
        <v>Marble Slab Multi Color Trivertin</v>
      </c>
      <c r="L19" s="32" t="s">
        <v>21</v>
      </c>
    </row>
    <row r="20" spans="1:12">
      <c r="A20" s="14" t="s">
        <v>142</v>
      </c>
      <c r="B20" s="14" t="s">
        <v>143</v>
      </c>
      <c r="C20" s="42"/>
      <c r="D20" s="9"/>
      <c r="E20" s="9"/>
      <c r="F20" s="14" t="s">
        <v>158</v>
      </c>
      <c r="G20" s="14" t="s">
        <v>159</v>
      </c>
      <c r="H20" s="27"/>
      <c r="I20" s="27"/>
      <c r="J20" s="27"/>
      <c r="K20" s="30"/>
      <c r="L20" s="33"/>
    </row>
    <row r="21" spans="1:12">
      <c r="A21" s="14" t="s">
        <v>144</v>
      </c>
      <c r="B21" s="14" t="s">
        <v>145</v>
      </c>
      <c r="C21" s="42"/>
      <c r="D21" s="9"/>
      <c r="E21" s="9"/>
      <c r="F21" s="14" t="s">
        <v>160</v>
      </c>
      <c r="G21" s="14" t="s">
        <v>161</v>
      </c>
      <c r="H21" s="27"/>
      <c r="I21" s="27"/>
      <c r="J21" s="27"/>
      <c r="K21" s="30"/>
      <c r="L21" s="33"/>
    </row>
    <row r="22" spans="1:12">
      <c r="A22" s="14" t="s">
        <v>146</v>
      </c>
      <c r="B22" s="14" t="s">
        <v>147</v>
      </c>
      <c r="C22" s="42"/>
      <c r="D22" s="9"/>
      <c r="E22" s="9"/>
      <c r="F22" s="14" t="s">
        <v>162</v>
      </c>
      <c r="G22" s="14" t="s">
        <v>163</v>
      </c>
      <c r="H22" s="27"/>
      <c r="I22" s="27"/>
      <c r="J22" s="27"/>
      <c r="K22" s="30"/>
      <c r="L22" s="33"/>
    </row>
    <row r="23" spans="1:12">
      <c r="A23" s="14" t="s">
        <v>148</v>
      </c>
      <c r="B23" s="14" t="s">
        <v>149</v>
      </c>
      <c r="C23" s="42"/>
      <c r="D23" s="9"/>
      <c r="E23" s="9"/>
      <c r="F23" s="1" t="s">
        <v>164</v>
      </c>
      <c r="G23" s="1" t="s">
        <v>165</v>
      </c>
      <c r="H23" s="27"/>
      <c r="I23" s="27"/>
      <c r="J23" s="27"/>
      <c r="K23" s="30"/>
      <c r="L23" s="33"/>
    </row>
    <row r="24" spans="1:12">
      <c r="A24" s="1" t="s">
        <v>150</v>
      </c>
      <c r="B24" s="1" t="s">
        <v>151</v>
      </c>
      <c r="C24" s="42"/>
      <c r="D24" s="9"/>
      <c r="E24" s="9"/>
      <c r="F24" s="1" t="s">
        <v>166</v>
      </c>
      <c r="G24" s="1" t="s">
        <v>167</v>
      </c>
      <c r="H24" s="27"/>
      <c r="I24" s="27"/>
      <c r="J24" s="27"/>
      <c r="K24" s="30"/>
      <c r="L24" s="33"/>
    </row>
    <row r="25" spans="1:12">
      <c r="A25" s="1" t="s">
        <v>152</v>
      </c>
      <c r="B25" s="1" t="s">
        <v>153</v>
      </c>
      <c r="C25" s="42"/>
      <c r="D25" s="9"/>
      <c r="E25" s="9"/>
      <c r="F25" s="1" t="s">
        <v>168</v>
      </c>
      <c r="G25" s="1" t="s">
        <v>169</v>
      </c>
      <c r="H25" s="27"/>
      <c r="I25" s="27"/>
      <c r="J25" s="27"/>
      <c r="K25" s="30"/>
      <c r="L25" s="33"/>
    </row>
    <row r="26" spans="1:12">
      <c r="A26" s="1" t="s">
        <v>154</v>
      </c>
      <c r="B26" s="1" t="s">
        <v>155</v>
      </c>
      <c r="C26" s="42"/>
      <c r="D26" s="9"/>
      <c r="E26" s="9"/>
      <c r="F26" s="1" t="s">
        <v>170</v>
      </c>
      <c r="G26" s="1" t="s">
        <v>171</v>
      </c>
      <c r="H26" s="27"/>
      <c r="I26" s="27"/>
      <c r="J26" s="27"/>
      <c r="K26" s="30"/>
      <c r="L26" s="33"/>
    </row>
    <row r="27" spans="1:12">
      <c r="A27" s="10"/>
      <c r="B27" s="11"/>
      <c r="C27" s="44"/>
      <c r="D27" s="4"/>
      <c r="E27" s="4"/>
      <c r="F27" s="3"/>
      <c r="G27" s="3"/>
      <c r="H27" s="7"/>
      <c r="I27" s="19"/>
      <c r="J27" s="7"/>
      <c r="K27" s="19"/>
      <c r="L27" s="34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6"/>
    </row>
    <row r="30" spans="1:12">
      <c r="F30" s="45" t="s">
        <v>196</v>
      </c>
    </row>
    <row r="32" spans="1:12" ht="28.5">
      <c r="A32" s="21" t="s">
        <v>11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8.75">
      <c r="A33" s="2" t="s">
        <v>14</v>
      </c>
      <c r="B33" s="2" t="s">
        <v>13</v>
      </c>
      <c r="C33" s="2" t="s">
        <v>0</v>
      </c>
      <c r="D33" s="2" t="s">
        <v>8</v>
      </c>
      <c r="E33" s="2" t="s">
        <v>9</v>
      </c>
      <c r="F33" s="2" t="s">
        <v>1</v>
      </c>
      <c r="G33" s="2" t="s">
        <v>2</v>
      </c>
      <c r="H33" s="2" t="s">
        <v>12</v>
      </c>
      <c r="I33" s="2" t="s">
        <v>3</v>
      </c>
      <c r="J33" s="2" t="s">
        <v>4</v>
      </c>
      <c r="K33" s="2" t="s">
        <v>3</v>
      </c>
      <c r="L33" s="15" t="s">
        <v>5</v>
      </c>
    </row>
    <row r="34" spans="1:12" ht="15" customHeight="1">
      <c r="A34" s="14" t="s">
        <v>156</v>
      </c>
      <c r="B34" s="14" t="s">
        <v>157</v>
      </c>
      <c r="C34" s="41">
        <v>1.25</v>
      </c>
      <c r="D34" s="1" t="s">
        <v>172</v>
      </c>
      <c r="E34" s="1" t="s">
        <v>173</v>
      </c>
      <c r="F34" s="1" t="s">
        <v>164</v>
      </c>
      <c r="G34" s="1" t="s">
        <v>165</v>
      </c>
      <c r="H34" s="26" t="str">
        <f>LEFT(F34,9)</f>
        <v>MCSP.MTVN</v>
      </c>
      <c r="I34" s="26" t="str">
        <f>LEFT(G34,40)</f>
        <v>Marble Cut To Size Multi Color Travertin</v>
      </c>
      <c r="J34" s="26" t="str">
        <f>LEFT(F34,9)</f>
        <v>MCSP.MTVN</v>
      </c>
      <c r="K34" s="29" t="str">
        <f>LEFT(G34,40)</f>
        <v>Marble Cut To Size Multi Color Travertin</v>
      </c>
      <c r="L34" s="26" t="s">
        <v>10</v>
      </c>
    </row>
    <row r="35" spans="1:12">
      <c r="A35" s="14" t="s">
        <v>158</v>
      </c>
      <c r="B35" s="14" t="s">
        <v>159</v>
      </c>
      <c r="C35" s="42"/>
      <c r="D35" s="1" t="s">
        <v>174</v>
      </c>
      <c r="E35" s="1" t="s">
        <v>175</v>
      </c>
      <c r="F35" s="1" t="s">
        <v>166</v>
      </c>
      <c r="G35" s="1" t="s">
        <v>167</v>
      </c>
      <c r="H35" s="27"/>
      <c r="I35" s="27"/>
      <c r="J35" s="27"/>
      <c r="K35" s="30"/>
      <c r="L35" s="27"/>
    </row>
    <row r="36" spans="1:12">
      <c r="A36" s="14" t="s">
        <v>160</v>
      </c>
      <c r="B36" s="14" t="s">
        <v>161</v>
      </c>
      <c r="C36" s="42"/>
      <c r="D36" s="1" t="s">
        <v>176</v>
      </c>
      <c r="E36" s="1" t="s">
        <v>177</v>
      </c>
      <c r="F36" s="1" t="s">
        <v>168</v>
      </c>
      <c r="G36" s="1" t="s">
        <v>169</v>
      </c>
      <c r="H36" s="27"/>
      <c r="I36" s="27"/>
      <c r="J36" s="27"/>
      <c r="K36" s="30"/>
      <c r="L36" s="27"/>
    </row>
    <row r="37" spans="1:12">
      <c r="A37" s="14" t="s">
        <v>162</v>
      </c>
      <c r="B37" s="14" t="s">
        <v>163</v>
      </c>
      <c r="C37" s="42"/>
      <c r="D37" s="1" t="s">
        <v>178</v>
      </c>
      <c r="E37" s="1" t="s">
        <v>179</v>
      </c>
      <c r="F37" s="1" t="s">
        <v>170</v>
      </c>
      <c r="G37" s="1" t="s">
        <v>171</v>
      </c>
      <c r="H37" s="27"/>
      <c r="I37" s="27"/>
      <c r="J37" s="27"/>
      <c r="K37" s="30"/>
      <c r="L37" s="27"/>
    </row>
    <row r="38" spans="1:12">
      <c r="A38" s="14" t="s">
        <v>140</v>
      </c>
      <c r="B38" s="14" t="s">
        <v>141</v>
      </c>
      <c r="C38" s="42"/>
      <c r="D38" s="1" t="s">
        <v>180</v>
      </c>
      <c r="E38" s="1" t="s">
        <v>181</v>
      </c>
      <c r="F38" s="14" t="s">
        <v>148</v>
      </c>
      <c r="G38" s="14" t="s">
        <v>149</v>
      </c>
      <c r="H38" s="27"/>
      <c r="I38" s="27"/>
      <c r="J38" s="27"/>
      <c r="K38" s="30"/>
      <c r="L38" s="27"/>
    </row>
    <row r="39" spans="1:12">
      <c r="A39" s="14" t="s">
        <v>142</v>
      </c>
      <c r="B39" s="14" t="s">
        <v>143</v>
      </c>
      <c r="C39" s="42"/>
      <c r="D39" s="1" t="s">
        <v>182</v>
      </c>
      <c r="E39" s="1" t="s">
        <v>183</v>
      </c>
      <c r="F39" s="1" t="s">
        <v>150</v>
      </c>
      <c r="G39" s="1" t="s">
        <v>151</v>
      </c>
      <c r="H39" s="27"/>
      <c r="I39" s="27"/>
      <c r="J39" s="27"/>
      <c r="K39" s="30"/>
      <c r="L39" s="27"/>
    </row>
    <row r="40" spans="1:12">
      <c r="A40" s="14" t="s">
        <v>144</v>
      </c>
      <c r="B40" s="14" t="s">
        <v>145</v>
      </c>
      <c r="C40" s="42"/>
      <c r="D40" s="1" t="s">
        <v>184</v>
      </c>
      <c r="E40" s="1" t="s">
        <v>185</v>
      </c>
      <c r="F40" s="1" t="s">
        <v>152</v>
      </c>
      <c r="G40" s="1" t="s">
        <v>153</v>
      </c>
      <c r="H40" s="27"/>
      <c r="I40" s="27"/>
      <c r="J40" s="27"/>
      <c r="K40" s="30"/>
      <c r="L40" s="27"/>
    </row>
    <row r="41" spans="1:12">
      <c r="A41" s="14" t="s">
        <v>146</v>
      </c>
      <c r="B41" s="14" t="s">
        <v>147</v>
      </c>
      <c r="C41" s="42"/>
      <c r="D41" s="1" t="s">
        <v>186</v>
      </c>
      <c r="E41" s="1" t="s">
        <v>187</v>
      </c>
      <c r="F41" s="1" t="s">
        <v>154</v>
      </c>
      <c r="G41" s="1" t="s">
        <v>155</v>
      </c>
      <c r="H41" s="27"/>
      <c r="I41" s="27"/>
      <c r="J41" s="27"/>
      <c r="K41" s="30"/>
      <c r="L41" s="27"/>
    </row>
    <row r="42" spans="1:12">
      <c r="A42" s="12"/>
      <c r="B42" s="12"/>
      <c r="C42" s="42"/>
      <c r="D42" s="1" t="s">
        <v>188</v>
      </c>
      <c r="E42" s="1" t="s">
        <v>189</v>
      </c>
      <c r="F42" s="9"/>
      <c r="G42" s="9"/>
      <c r="H42" s="6"/>
      <c r="I42" s="18"/>
      <c r="J42" s="6"/>
      <c r="K42" s="18"/>
      <c r="L42" s="27"/>
    </row>
    <row r="43" spans="1:12">
      <c r="A43" s="12"/>
      <c r="B43" s="12"/>
      <c r="C43" s="42"/>
      <c r="D43" s="1" t="s">
        <v>190</v>
      </c>
      <c r="E43" s="1" t="s">
        <v>191</v>
      </c>
      <c r="F43" s="9"/>
      <c r="G43" s="9"/>
      <c r="H43" s="6"/>
      <c r="I43" s="18"/>
      <c r="J43" s="6"/>
      <c r="K43" s="18"/>
      <c r="L43" s="27"/>
    </row>
    <row r="44" spans="1:12">
      <c r="A44" s="12"/>
      <c r="B44" s="12"/>
      <c r="C44" s="42"/>
      <c r="D44" s="1" t="s">
        <v>192</v>
      </c>
      <c r="E44" s="1" t="s">
        <v>193</v>
      </c>
      <c r="F44" s="9"/>
      <c r="G44" s="9"/>
      <c r="H44" s="6"/>
      <c r="I44" s="18"/>
      <c r="J44" s="6"/>
      <c r="K44" s="18"/>
      <c r="L44" s="27"/>
    </row>
    <row r="45" spans="1:12">
      <c r="A45" s="12"/>
      <c r="B45" s="12"/>
      <c r="C45" s="42"/>
      <c r="D45" s="1" t="s">
        <v>194</v>
      </c>
      <c r="E45" s="1" t="s">
        <v>195</v>
      </c>
      <c r="F45" s="9"/>
      <c r="G45" s="9"/>
      <c r="H45" s="6"/>
      <c r="I45" s="18"/>
      <c r="J45" s="6"/>
      <c r="K45" s="18"/>
      <c r="L45" s="27"/>
    </row>
    <row r="46" spans="1:12">
      <c r="A46" s="12"/>
      <c r="B46" s="12"/>
      <c r="C46" s="42"/>
      <c r="D46" s="1" t="s">
        <v>17</v>
      </c>
      <c r="E46" s="1" t="s">
        <v>20</v>
      </c>
      <c r="F46" s="9"/>
      <c r="G46" s="9"/>
      <c r="H46" s="6"/>
      <c r="I46" s="18"/>
      <c r="J46" s="6"/>
      <c r="K46" s="18"/>
      <c r="L46" s="27"/>
    </row>
    <row r="47" spans="1:12">
      <c r="A47" s="12"/>
      <c r="B47" s="12"/>
      <c r="C47" s="43"/>
      <c r="D47" s="9"/>
      <c r="E47" s="9"/>
      <c r="F47" s="9"/>
      <c r="G47" s="9"/>
      <c r="H47" s="6"/>
      <c r="I47" s="18"/>
      <c r="J47" s="6"/>
      <c r="K47" s="18"/>
      <c r="L47" s="27"/>
    </row>
    <row r="48" spans="1:12">
      <c r="A48" s="10"/>
      <c r="B48" s="11"/>
      <c r="C48" s="5"/>
      <c r="D48" s="4"/>
      <c r="E48" s="4"/>
      <c r="F48" s="3"/>
      <c r="G48" s="3"/>
      <c r="H48" s="7"/>
      <c r="I48" s="19"/>
      <c r="J48" s="7"/>
      <c r="K48" s="19"/>
      <c r="L48" s="28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6"/>
    </row>
    <row r="51" spans="1:12">
      <c r="F51" s="45" t="s">
        <v>197</v>
      </c>
    </row>
  </sheetData>
  <mergeCells count="22">
    <mergeCell ref="C34:C47"/>
    <mergeCell ref="C19:C26"/>
    <mergeCell ref="C3:C11"/>
    <mergeCell ref="H34:H41"/>
    <mergeCell ref="I34:I41"/>
    <mergeCell ref="J34:J41"/>
    <mergeCell ref="K34:K41"/>
    <mergeCell ref="L34:L48"/>
    <mergeCell ref="A17:L17"/>
    <mergeCell ref="A32:L32"/>
    <mergeCell ref="A1:L1"/>
    <mergeCell ref="A3:A11"/>
    <mergeCell ref="B3:B11"/>
    <mergeCell ref="H3:H10"/>
    <mergeCell ref="I3:I10"/>
    <mergeCell ref="J3:J10"/>
    <mergeCell ref="K3:K10"/>
    <mergeCell ref="H19:H26"/>
    <mergeCell ref="I19:I26"/>
    <mergeCell ref="J19:J26"/>
    <mergeCell ref="K19:K26"/>
    <mergeCell ref="L19:L27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PBT</vt:lpstr>
      <vt:lpstr>IVT</vt:lpstr>
      <vt:lpstr>MCT</vt:lpstr>
    </vt:vector>
  </TitlesOfParts>
  <Company>AKG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user287</dc:creator>
  <cp:lastModifiedBy>user287</cp:lastModifiedBy>
  <dcterms:created xsi:type="dcterms:W3CDTF">2015-07-29T11:25:35Z</dcterms:created>
  <dcterms:modified xsi:type="dcterms:W3CDTF">2016-02-29T13:16:46Z</dcterms:modified>
</cp:coreProperties>
</file>